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ocuments\"/>
    </mc:Choice>
  </mc:AlternateContent>
  <xr:revisionPtr revIDLastSave="0" documentId="13_ncr:1_{F0BFF8E9-9140-4D44-82B6-E2F81BB9DF11}" xr6:coauthVersionLast="47" xr6:coauthVersionMax="47" xr10:uidLastSave="{00000000-0000-0000-0000-000000000000}"/>
  <bookViews>
    <workbookView xWindow="-120" yWindow="-120" windowWidth="20730" windowHeight="11160" xr2:uid="{62E86043-19D4-4A4C-B179-F70A22F6FA44}"/>
  </bookViews>
  <sheets>
    <sheet name="HYUNDAI" sheetId="1" r:id="rId1"/>
    <sheet name="Sheet2" sheetId="2" state="hidden" r:id="rId2"/>
    <sheet name="Breakdown" sheetId="4" r:id="rId3"/>
    <sheet name="Sheet1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\b">[1]ISPART!#REF!</definedName>
    <definedName name="\c">[1]ISPART!#REF!</definedName>
    <definedName name="\d">[1]ISPART!#REF!</definedName>
    <definedName name="\e">[1]ISPART!#REF!</definedName>
    <definedName name="\f">[1]ISPART!#REF!</definedName>
    <definedName name="\g">[1]ISPART!#REF!</definedName>
    <definedName name="\h">[1]ISPART!#REF!</definedName>
    <definedName name="\i">[1]ISPART!#REF!</definedName>
    <definedName name="_?">"#REF!"</definedName>
    <definedName name="_??">"#REF!"</definedName>
    <definedName name="_???????B">"#REF!"</definedName>
    <definedName name="_???????B_1">"#REF!"</definedName>
    <definedName name="_???????Buttone">NA()</definedName>
    <definedName name="_??????B">"#REF!"</definedName>
    <definedName name="_??????B_1">"#REF!"</definedName>
    <definedName name="_??????Buttone">NA()</definedName>
    <definedName name="_??????Buttone_1">NA()</definedName>
    <definedName name="_????_??B">NA()</definedName>
    <definedName name="_????_??B_1">"#N/A"</definedName>
    <definedName name="_????_??Button">NA()</definedName>
    <definedName name="_????_??Button_1">"#N/A"</definedName>
    <definedName name="_???_??B">NA()</definedName>
    <definedName name="_???_??B_1">NA()</definedName>
    <definedName name="_???_??Button">NA()</definedName>
    <definedName name="_???_??Button_1">NA()</definedName>
    <definedName name="_???__I">"#REF!"</definedName>
    <definedName name="_???__I_1">"#REF!"</definedName>
    <definedName name="_???2_IKA">"#REF!"</definedName>
    <definedName name="_???2_IKA_1">"#REF!"</definedName>
    <definedName name="_???3_IK">"#REF!"</definedName>
    <definedName name="_???3_IK_1">"#REF!"</definedName>
    <definedName name="_??__I">"#REF!"</definedName>
    <definedName name="_??__I_1">"#REF!"</definedName>
    <definedName name="_??_1">"#REF!"</definedName>
    <definedName name="_??_1_1">"#REF!"</definedName>
    <definedName name="_??_1_1_1">"#REF!"</definedName>
    <definedName name="_??_1_1_1_1">"#REF!"</definedName>
    <definedName name="_??_1_1_1_1_1">"#REF!"</definedName>
    <definedName name="_??_1_1_1_1_1_1">"#REF!"</definedName>
    <definedName name="_??2_IKA">"#REF!"</definedName>
    <definedName name="_??2_IKA_1">"#REF!"</definedName>
    <definedName name="_??3_IK">"#REF!"</definedName>
    <definedName name="_??3_IK_1">"#REF!"</definedName>
    <definedName name="_??il">"#REF!"</definedName>
    <definedName name="_??il_1">"#REF!"</definedName>
    <definedName name="_?_1">"#REF!"</definedName>
    <definedName name="_?_1_1">"#REF!"</definedName>
    <definedName name="_?_1_1_1">"#REF!"</definedName>
    <definedName name="_?_1_1_1_1">"#REF!"</definedName>
    <definedName name="_?_1_1_1_1_1">"#REF!"</definedName>
    <definedName name="_?_1_1_1_1_1_1">"#REF!"</definedName>
    <definedName name="_?il">"#REF!"</definedName>
    <definedName name="_?il_1">"#REF!"</definedName>
    <definedName name="__??">"#REF!"</definedName>
    <definedName name="__???">"#REF!"</definedName>
    <definedName name="__???????B">"#REF!"</definedName>
    <definedName name="__???????B_1">"#REF!"</definedName>
    <definedName name="__???????Buttone">NA()</definedName>
    <definedName name="__???_1">"#REF!"</definedName>
    <definedName name="__??_1">"#REF!"</definedName>
    <definedName name="__??il">"#REF!"</definedName>
    <definedName name="__??il_1">"#REF!"</definedName>
    <definedName name="___???????B">"#REF!"</definedName>
    <definedName name="___???????B_1">"#REF!"</definedName>
    <definedName name="___???????Buttone">NA()</definedName>
    <definedName name="___??il">"#REF!"</definedName>
    <definedName name="___??il_1">"#REF!"</definedName>
    <definedName name="____???????B">"#REF!"</definedName>
    <definedName name="____???????B_1">"#REF!"</definedName>
    <definedName name="____???????Buttone">NA()</definedName>
    <definedName name="____??il">"#REF!"</definedName>
    <definedName name="____??il_1">"#REF!"</definedName>
    <definedName name="_____???????B">"#REF!"</definedName>
    <definedName name="_____???????B_1">"#REF!"</definedName>
    <definedName name="_____???????Buttone">NA()</definedName>
    <definedName name="_____??il">"#REF!"</definedName>
    <definedName name="_____??il_1">"#REF!"</definedName>
    <definedName name="______???????B">"#REF!"</definedName>
    <definedName name="______???????B_1">"#REF!"</definedName>
    <definedName name="______???????Buttone">NA()</definedName>
    <definedName name="______??il">"#REF!"</definedName>
    <definedName name="______??il_1">"#REF!"</definedName>
    <definedName name="_______???????B">"#REF!"</definedName>
    <definedName name="_______???????B_1">"#REF!"</definedName>
    <definedName name="_______???????Buttone">NA()</definedName>
    <definedName name="_______??il">"#REF!"</definedName>
    <definedName name="_______??il_1">"#REF!"</definedName>
    <definedName name="________???????B">"#REF!"</definedName>
    <definedName name="________???????B_1">"#REF!"</definedName>
    <definedName name="________???????Buttone">NA()</definedName>
    <definedName name="________??il">"#REF!"</definedName>
    <definedName name="________??il_1">"#REF!"</definedName>
    <definedName name="_________???????B">"#REF!"</definedName>
    <definedName name="_________???????B_1">"#REF!"</definedName>
    <definedName name="_________???????Buttone">NA()</definedName>
    <definedName name="_________??il">"#REF!"</definedName>
    <definedName name="_________??il_1">"#REF!"</definedName>
    <definedName name="_______________TAM1">"#REF!"</definedName>
    <definedName name="_______________TAM1_1">"#REF!"</definedName>
    <definedName name="______________TAM1">"#REF!"</definedName>
    <definedName name="______________TAM1_1">"#REF!"</definedName>
    <definedName name="_____________dom428">#N/A</definedName>
    <definedName name="_____________oki10">#N/A</definedName>
    <definedName name="____________DAT1">"#REF!"</definedName>
    <definedName name="____________DAT2">"#REF!"</definedName>
    <definedName name="____________DAT3">"#REF!"</definedName>
    <definedName name="____________DAT4">"#REF!"</definedName>
    <definedName name="____________DAT5">"#REF!"</definedName>
    <definedName name="____________DAT6">"#REF!"</definedName>
    <definedName name="____________DFA2">"#REF!"</definedName>
    <definedName name="____________dom428">"#REF!"</definedName>
    <definedName name="____________MR2">NA()</definedName>
    <definedName name="____________oki10">"#REF!"</definedName>
    <definedName name="____________TAM1">"#REF!"</definedName>
    <definedName name="____________TAM1_1">"#REF!"</definedName>
    <definedName name="___________DAT1">"#REF!"</definedName>
    <definedName name="___________DAT1_1">"#REF!"</definedName>
    <definedName name="___________DAT2">"#REF!"</definedName>
    <definedName name="___________DAT2_1">"#REF!"</definedName>
    <definedName name="___________DAT3">"#REF!"</definedName>
    <definedName name="___________DAT3_1">"#REF!"</definedName>
    <definedName name="___________DAT4">"#REF!"</definedName>
    <definedName name="___________DAT4_1">"#REF!"</definedName>
    <definedName name="___________DAT5">"#REF!"</definedName>
    <definedName name="___________DAT5_1">"#REF!"</definedName>
    <definedName name="___________DAT6">"#REF!"</definedName>
    <definedName name="___________DAT6_1">"#REF!"</definedName>
    <definedName name="___________DFA2">"#REF!"</definedName>
    <definedName name="___________DFA2_1">"#REF!"</definedName>
    <definedName name="___________dom428">"#REF!"</definedName>
    <definedName name="___________dom428_1">"#REF!"</definedName>
    <definedName name="___________MR2">NA()</definedName>
    <definedName name="___________oki10">"#REF!"</definedName>
    <definedName name="___________oki10_1">"#REF!"</definedName>
    <definedName name="__________DAT1">"#REF!"</definedName>
    <definedName name="__________DAT1_1">"#REF!"</definedName>
    <definedName name="__________DAT2">"#REF!"</definedName>
    <definedName name="__________DAT2_1">"#REF!"</definedName>
    <definedName name="__________DAT3">"#REF!"</definedName>
    <definedName name="__________DAT3_1">"#REF!"</definedName>
    <definedName name="__________DAT4">"#REF!"</definedName>
    <definedName name="__________DAT4_1">"#REF!"</definedName>
    <definedName name="__________DAT5">"#REF!"</definedName>
    <definedName name="__________DAT5_1">"#REF!"</definedName>
    <definedName name="__________DAT6">"#REF!"</definedName>
    <definedName name="__________DAT6_1">"#REF!"</definedName>
    <definedName name="__________DFA2">"#REF!"</definedName>
    <definedName name="__________DFA2_1">"#REF!"</definedName>
    <definedName name="__________dom428">"#REF!"</definedName>
    <definedName name="__________dom428_1">"#REF!"</definedName>
    <definedName name="__________MR2">NA()</definedName>
    <definedName name="__________oki10">"#REF!"</definedName>
    <definedName name="__________oki10_1">"#REF!"</definedName>
    <definedName name="__________TAM1">"#REF!"</definedName>
    <definedName name="__________TAM1_1">"#REF!"</definedName>
    <definedName name="_________DAT1">"#REF!"</definedName>
    <definedName name="_________DAT1_1">"#REF!"</definedName>
    <definedName name="_________DAT2">"#REF!"</definedName>
    <definedName name="_________DAT2_1">"#REF!"</definedName>
    <definedName name="_________DAT3">"#REF!"</definedName>
    <definedName name="_________DAT3_1">"#REF!"</definedName>
    <definedName name="_________DAT4">"#REF!"</definedName>
    <definedName name="_________DAT4_1">"#REF!"</definedName>
    <definedName name="_________DAT5">"#REF!"</definedName>
    <definedName name="_________DAT5_1">"#REF!"</definedName>
    <definedName name="_________DAT6">"#REF!"</definedName>
    <definedName name="_________DAT6_1">"#REF!"</definedName>
    <definedName name="_________DFA2">"#REF!"</definedName>
    <definedName name="_________DFA2_1">"#REF!"</definedName>
    <definedName name="_________dom428">"#REF!"</definedName>
    <definedName name="_________dom428_1">"#REF!"</definedName>
    <definedName name="_________MR2">NA()</definedName>
    <definedName name="_________oki10">"#REF!"</definedName>
    <definedName name="_________oki10_1">"#REF!"</definedName>
    <definedName name="_________TAM1">"#REF!"</definedName>
    <definedName name="________DAT1">"#REF!"</definedName>
    <definedName name="________DAT1_1">"#REF!"</definedName>
    <definedName name="________DAT2">"#REF!"</definedName>
    <definedName name="________DAT2_1">"#REF!"</definedName>
    <definedName name="________DAT3">"#REF!"</definedName>
    <definedName name="________DAT3_1">"#REF!"</definedName>
    <definedName name="________DAT4">"#REF!"</definedName>
    <definedName name="________DAT4_1">"#REF!"</definedName>
    <definedName name="________DAT5">"#REF!"</definedName>
    <definedName name="________DAT5_1">"#REF!"</definedName>
    <definedName name="________DAT6">"#REF!"</definedName>
    <definedName name="________DAT6_1">"#REF!"</definedName>
    <definedName name="________DFA2">"#REF!"</definedName>
    <definedName name="________DFA2_1">"#REF!"</definedName>
    <definedName name="________dom428">"#REF!"</definedName>
    <definedName name="________dom428_1">"#REF!"</definedName>
    <definedName name="________MR2">NA()</definedName>
    <definedName name="________oki10">"#REF!"</definedName>
    <definedName name="________oki10_1">"#REF!"</definedName>
    <definedName name="________TAM1">"#REF!"</definedName>
    <definedName name="________TAM1_1">"#REF!"</definedName>
    <definedName name="_______DAT1">"#REF!"</definedName>
    <definedName name="_______DAT1_1">"#REF!"</definedName>
    <definedName name="_______DAT2">"#REF!"</definedName>
    <definedName name="_______DAT2_1">"#REF!"</definedName>
    <definedName name="_______DAT3">"#REF!"</definedName>
    <definedName name="_______DAT3_1">"#REF!"</definedName>
    <definedName name="_______DAT4">"#REF!"</definedName>
    <definedName name="_______DAT4_1">"#REF!"</definedName>
    <definedName name="_______DAT5">"#REF!"</definedName>
    <definedName name="_______DAT5_1">"#REF!"</definedName>
    <definedName name="_______DAT6">"#REF!"</definedName>
    <definedName name="_______DAT6_1">"#REF!"</definedName>
    <definedName name="_______DFA2">"#REF!"</definedName>
    <definedName name="_______DFA2_1">"#REF!"</definedName>
    <definedName name="_______dom428">"#REF!"</definedName>
    <definedName name="_______dom428_1">"#REF!"</definedName>
    <definedName name="_______MR2">NA()</definedName>
    <definedName name="_______oki10">"#REF!"</definedName>
    <definedName name="_______oki10_1">"#REF!"</definedName>
    <definedName name="_______TAM1">"#REF!"</definedName>
    <definedName name="_______TAM1_1">"#REF!"</definedName>
    <definedName name="______DAT1">"#REF!"</definedName>
    <definedName name="______DAT1_1">"#REF!"</definedName>
    <definedName name="______DAT2">"#REF!"</definedName>
    <definedName name="______DAT2_1">"#REF!"</definedName>
    <definedName name="______DAT3">"#REF!"</definedName>
    <definedName name="______DAT3_1">"#REF!"</definedName>
    <definedName name="______DAT4">"#REF!"</definedName>
    <definedName name="______DAT4_1">"#REF!"</definedName>
    <definedName name="______DAT5">"#REF!"</definedName>
    <definedName name="______DAT5_1">"#REF!"</definedName>
    <definedName name="______DAT6">"#REF!"</definedName>
    <definedName name="______DAT6_1">"#REF!"</definedName>
    <definedName name="______DFA2">"#REF!"</definedName>
    <definedName name="______DFA2_1">"#REF!"</definedName>
    <definedName name="______dom428">"#REF!"</definedName>
    <definedName name="______dom428_1">"#REF!"</definedName>
    <definedName name="______MR2">NA()</definedName>
    <definedName name="______oki10">"#REF!"</definedName>
    <definedName name="______oki10_1">"#REF!"</definedName>
    <definedName name="______TAM1">"#REF!"</definedName>
    <definedName name="______TAM1_1">"#REF!"</definedName>
    <definedName name="_____DAT1">"#REF!"</definedName>
    <definedName name="_____DAT1_1">"#REF!"</definedName>
    <definedName name="_____DAT2">"#REF!"</definedName>
    <definedName name="_____DAT2_1">"#REF!"</definedName>
    <definedName name="_____DAT3">"#REF!"</definedName>
    <definedName name="_____DAT3_1">"#REF!"</definedName>
    <definedName name="_____DAT4">"#REF!"</definedName>
    <definedName name="_____DAT4_1">"#REF!"</definedName>
    <definedName name="_____DAT5">"#REF!"</definedName>
    <definedName name="_____DAT5_1">"#REF!"</definedName>
    <definedName name="_____DAT6">"#REF!"</definedName>
    <definedName name="_____DAT6_1">"#REF!"</definedName>
    <definedName name="_____DFA2">"#REF!"</definedName>
    <definedName name="_____DFA2_1">"#REF!"</definedName>
    <definedName name="_____dom428">"#REF!"</definedName>
    <definedName name="_____dom428_1">"#REF!"</definedName>
    <definedName name="_____MR2">NA()</definedName>
    <definedName name="_____oki10">"#REF!"</definedName>
    <definedName name="_____oki10_1">"#REF!"</definedName>
    <definedName name="_____TAM1">"#REF!"</definedName>
    <definedName name="_____TAM1_1">"#REF!"</definedName>
    <definedName name="____123Graph_Aｸﾞﾗﾌ_10">"#REF!"</definedName>
    <definedName name="____123Graph_Aｸﾞﾗﾌ_10_1">"#REF!"</definedName>
    <definedName name="____123Graph_Aｸﾞﾗﾌ_11">"#REF!"</definedName>
    <definedName name="____123Graph_Aｸﾞﾗﾌ_11_1">"#REF!"</definedName>
    <definedName name="____123Graph_Aｸﾞﾗﾌ_12">"#REF!"</definedName>
    <definedName name="____123Graph_Aｸﾞﾗﾌ_12_1">"#REF!"</definedName>
    <definedName name="____123Graph_Aｸﾞﾗﾌ_13">"#REF!"</definedName>
    <definedName name="____123Graph_Aｸﾞﾗﾌ_13_1">"#REF!"</definedName>
    <definedName name="____123Graph_Aｸﾞﾗﾌ_14">"#REF!"</definedName>
    <definedName name="____123Graph_Aｸﾞﾗﾌ_14_1">"#REF!"</definedName>
    <definedName name="____123Graph_Aｸﾞﾗﾌ_4">"#REF!"</definedName>
    <definedName name="____123Graph_Aｸﾞﾗﾌ_4_1">"#REF!"</definedName>
    <definedName name="____123Graph_Aｸﾞﾗﾌ_5">"#REF!"</definedName>
    <definedName name="____123Graph_Aｸﾞﾗﾌ_5_1">"#REF!"</definedName>
    <definedName name="____123Graph_Aｸﾞﾗﾌ_7">"#REF!"</definedName>
    <definedName name="____123Graph_Aｸﾞﾗﾌ_7_1">"#REF!"</definedName>
    <definedName name="____123Graph_Aｸﾞﾗﾌ_8">"#REF!"</definedName>
    <definedName name="____123Graph_Aｸﾞﾗﾌ_8_1">"#REF!"</definedName>
    <definedName name="____123Graph_Aｸﾞﾗﾌ_9">"#REF!"</definedName>
    <definedName name="____123Graph_Aｸﾞﾗﾌ_9_1">"#REF!"</definedName>
    <definedName name="____123Graph_Bｸﾞﾗﾌ_10">"#REF!"</definedName>
    <definedName name="____123Graph_Bｸﾞﾗﾌ_10_1">"#REF!"</definedName>
    <definedName name="____123Graph_Bｸﾞﾗﾌ_11">"#REF!"</definedName>
    <definedName name="____123Graph_Bｸﾞﾗﾌ_11_1">"#REF!"</definedName>
    <definedName name="____123Graph_Bｸﾞﾗﾌ_12">"#REF!"</definedName>
    <definedName name="____123Graph_Bｸﾞﾗﾌ_12_1">"#REF!"</definedName>
    <definedName name="____123Graph_Bｸﾞﾗﾌ_13">"#REF!"</definedName>
    <definedName name="____123Graph_Bｸﾞﾗﾌ_13_1">"#REF!"</definedName>
    <definedName name="____123Graph_Bｸﾞﾗﾌ_14">"#REF!"</definedName>
    <definedName name="____123Graph_Bｸﾞﾗﾌ_14_1">"#REF!"</definedName>
    <definedName name="____123Graph_Bｸﾞﾗﾌ_7">"#REF!"</definedName>
    <definedName name="____123Graph_Bｸﾞﾗﾌ_7_1">"#REF!"</definedName>
    <definedName name="____123Graph_Bｸﾞﾗﾌ_8">"#REF!"</definedName>
    <definedName name="____123Graph_Bｸﾞﾗﾌ_8_1">"#REF!"</definedName>
    <definedName name="____123Graph_Bｸﾞﾗﾌ_9">"#REF!"</definedName>
    <definedName name="____123Graph_Bｸﾞﾗﾌ_9_1">"#REF!"</definedName>
    <definedName name="____123Graph_Cｸﾞﾗﾌ_10">"#REF!"</definedName>
    <definedName name="____123Graph_Cｸﾞﾗﾌ_10_1">"#REF!"</definedName>
    <definedName name="____123Graph_Cｸﾞﾗﾌ_11">"#REF!"</definedName>
    <definedName name="____123Graph_Cｸﾞﾗﾌ_11_1">"#REF!"</definedName>
    <definedName name="____123Graph_Cｸﾞﾗﾌ_12">"#REF!"</definedName>
    <definedName name="____123Graph_Cｸﾞﾗﾌ_12_1">"#REF!"</definedName>
    <definedName name="____123Graph_Cｸﾞﾗﾌ_13">"#REF!"</definedName>
    <definedName name="____123Graph_Cｸﾞﾗﾌ_13_1">"#REF!"</definedName>
    <definedName name="____123Graph_Cｸﾞﾗﾌ_14">"#REF!"</definedName>
    <definedName name="____123Graph_Cｸﾞﾗﾌ_14_1">"#REF!"</definedName>
    <definedName name="____123Graph_Cｸﾞﾗﾌ_7">"#REF!"</definedName>
    <definedName name="____123Graph_Cｸﾞﾗﾌ_7_1">"#REF!"</definedName>
    <definedName name="____123Graph_Cｸﾞﾗﾌ_8">"#REF!"</definedName>
    <definedName name="____123Graph_Cｸﾞﾗﾌ_8_1">"#REF!"</definedName>
    <definedName name="____123Graph_Cｸﾞﾗﾌ_9">"#REF!"</definedName>
    <definedName name="____123Graph_Cｸﾞﾗﾌ_9_1">"#REF!"</definedName>
    <definedName name="____123Graph_Dｸﾞﾗﾌ_1">"#REF!"</definedName>
    <definedName name="____123Graph_Dｸﾞﾗﾌ_1_1">"#REF!"</definedName>
    <definedName name="____123Graph_Dｸﾞﾗﾌ_10">"#REF!"</definedName>
    <definedName name="____123Graph_Dｸﾞﾗﾌ_10_1">"#REF!"</definedName>
    <definedName name="____123Graph_Dｸﾞﾗﾌ_11">"#REF!"</definedName>
    <definedName name="____123Graph_Dｸﾞﾗﾌ_11_1">"#REF!"</definedName>
    <definedName name="____123Graph_Dｸﾞﾗﾌ_12">"#REF!"</definedName>
    <definedName name="____123Graph_Dｸﾞﾗﾌ_12_1">"#REF!"</definedName>
    <definedName name="____123Graph_Dｸﾞﾗﾌ_13">"#REF!"</definedName>
    <definedName name="____123Graph_Dｸﾞﾗﾌ_13_1">"#REF!"</definedName>
    <definedName name="____123Graph_Dｸﾞﾗﾌ_14">"#REF!"</definedName>
    <definedName name="____123Graph_Dｸﾞﾗﾌ_14_1">"#REF!"</definedName>
    <definedName name="____123Graph_Dｸﾞﾗﾌ_2">"#REF!"</definedName>
    <definedName name="____123Graph_Dｸﾞﾗﾌ_2_1">"#REF!"</definedName>
    <definedName name="____123Graph_Dｸﾞﾗﾌ_3">"#REF!"</definedName>
    <definedName name="____123Graph_Dｸﾞﾗﾌ_3_1">"#REF!"</definedName>
    <definedName name="____123Graph_Dｸﾞﾗﾌ_7">"#REF!"</definedName>
    <definedName name="____123Graph_Dｸﾞﾗﾌ_7_1">"#REF!"</definedName>
    <definedName name="____123Graph_Dｸﾞﾗﾌ_9">"#REF!"</definedName>
    <definedName name="____123Graph_Dｸﾞﾗﾌ_9_1">"#REF!"</definedName>
    <definedName name="____123Graph_Eｸﾞﾗﾌ_1">"#REF!"</definedName>
    <definedName name="____123Graph_Eｸﾞﾗﾌ_1_1">"#REF!"</definedName>
    <definedName name="____123Graph_Eｸﾞﾗﾌ_10">"#REF!"</definedName>
    <definedName name="____123Graph_Eｸﾞﾗﾌ_10_1">"#REF!"</definedName>
    <definedName name="____123Graph_Eｸﾞﾗﾌ_11">"#REF!"</definedName>
    <definedName name="____123Graph_Eｸﾞﾗﾌ_11_1">"#REF!"</definedName>
    <definedName name="____123Graph_Eｸﾞﾗﾌ_12">"#REF!"</definedName>
    <definedName name="____123Graph_Eｸﾞﾗﾌ_12_1">"#REF!"</definedName>
    <definedName name="____123Graph_Eｸﾞﾗﾌ_13">"#REF!"</definedName>
    <definedName name="____123Graph_Eｸﾞﾗﾌ_13_1">"#REF!"</definedName>
    <definedName name="____123Graph_Eｸﾞﾗﾌ_14">"#REF!"</definedName>
    <definedName name="____123Graph_Eｸﾞﾗﾌ_14_1">"#REF!"</definedName>
    <definedName name="____123Graph_Eｸﾞﾗﾌ_2">"#REF!"</definedName>
    <definedName name="____123Graph_Eｸﾞﾗﾌ_2_1">"#REF!"</definedName>
    <definedName name="____123Graph_Eｸﾞﾗﾌ_3">"#REF!"</definedName>
    <definedName name="____123Graph_Eｸﾞﾗﾌ_3_1">"#REF!"</definedName>
    <definedName name="____123Graph_Eｸﾞﾗﾌ_4">"#REF!"</definedName>
    <definedName name="____123Graph_Eｸﾞﾗﾌ_4_1">"#REF!"</definedName>
    <definedName name="____123Graph_Eｸﾞﾗﾌ_5">"#REF!"</definedName>
    <definedName name="____123Graph_Eｸﾞﾗﾌ_5_1">"#REF!"</definedName>
    <definedName name="____123Graph_Eｸﾞﾗﾌ_6">"#REF!"</definedName>
    <definedName name="____123Graph_Eｸﾞﾗﾌ_6_1">"#REF!"</definedName>
    <definedName name="____123Graph_Eｸﾞﾗﾌ_7">"#REF!"</definedName>
    <definedName name="____123Graph_Eｸﾞﾗﾌ_7_1">"#REF!"</definedName>
    <definedName name="____123Graph_Eｸﾞﾗﾌ_9">"#REF!"</definedName>
    <definedName name="____123Graph_Eｸﾞﾗﾌ_9_1">"#REF!"</definedName>
    <definedName name="____123Graph_Fｸﾞﾗﾌ_1">"#REF!"</definedName>
    <definedName name="____123Graph_Fｸﾞﾗﾌ_1_1">"#REF!"</definedName>
    <definedName name="____123Graph_Fｸﾞﾗﾌ_10">"#REF!"</definedName>
    <definedName name="____123Graph_Fｸﾞﾗﾌ_10_1">"#REF!"</definedName>
    <definedName name="____123Graph_Fｸﾞﾗﾌ_11">"#REF!"</definedName>
    <definedName name="____123Graph_Fｸﾞﾗﾌ_11_1">"#REF!"</definedName>
    <definedName name="____123Graph_Fｸﾞﾗﾌ_12">"#REF!"</definedName>
    <definedName name="____123Graph_Fｸﾞﾗﾌ_12_1">"#REF!"</definedName>
    <definedName name="____123Graph_Fｸﾞﾗﾌ_13">"#REF!"</definedName>
    <definedName name="____123Graph_Fｸﾞﾗﾌ_13_1">"#REF!"</definedName>
    <definedName name="____123Graph_Fｸﾞﾗﾌ_14">"#REF!"</definedName>
    <definedName name="____123Graph_Fｸﾞﾗﾌ_14_1">"#REF!"</definedName>
    <definedName name="____123Graph_Fｸﾞﾗﾌ_2">"#REF!"</definedName>
    <definedName name="____123Graph_Fｸﾞﾗﾌ_2_1">"#REF!"</definedName>
    <definedName name="____123Graph_Fｸﾞﾗﾌ_3">"#REF!"</definedName>
    <definedName name="____123Graph_Fｸﾞﾗﾌ_3_1">"#REF!"</definedName>
    <definedName name="____123Graph_Fｸﾞﾗﾌ_4">"#REF!"</definedName>
    <definedName name="____123Graph_Fｸﾞﾗﾌ_4_1">"#REF!"</definedName>
    <definedName name="____123Graph_Fｸﾞﾗﾌ_5">"#REF!"</definedName>
    <definedName name="____123Graph_Fｸﾞﾗﾌ_5_1">"#REF!"</definedName>
    <definedName name="____123Graph_Fｸﾞﾗﾌ_9">"#REF!"</definedName>
    <definedName name="____123Graph_Fｸﾞﾗﾌ_9_1">"#REF!"</definedName>
    <definedName name="____123Graph_LBL_Aｸﾞﾗﾌ_7">"#REF!"</definedName>
    <definedName name="____123Graph_LBL_Aｸﾞﾗﾌ_7_1">"#REF!"</definedName>
    <definedName name="____123Graph_LBL_Aｸﾞﾗﾌ_8">"#REF!"</definedName>
    <definedName name="____123Graph_LBL_Aｸﾞﾗﾌ_8_1">"#REF!"</definedName>
    <definedName name="____123Graph_LBL_Bｸﾞﾗﾌ_7">"#REF!"</definedName>
    <definedName name="____123Graph_LBL_Bｸﾞﾗﾌ_7_1">"#REF!"</definedName>
    <definedName name="____123Graph_LBL_Bｸﾞﾗﾌ_8">"#REF!"</definedName>
    <definedName name="____123Graph_LBL_Bｸﾞﾗﾌ_8_1">"#REF!"</definedName>
    <definedName name="____123Graph_LBL_Cｸﾞﾗﾌ_3">"#REF!"</definedName>
    <definedName name="____123Graph_LBL_Cｸﾞﾗﾌ_3_1">"#REF!"</definedName>
    <definedName name="____123Graph_LBL_Cｸﾞﾗﾌ_7">"#REF!"</definedName>
    <definedName name="____123Graph_LBL_Cｸﾞﾗﾌ_7_1">"#REF!"</definedName>
    <definedName name="____123Graph_LBL_Cｸﾞﾗﾌ_8">"#REF!"</definedName>
    <definedName name="____123Graph_LBL_Cｸﾞﾗﾌ_8_1">"#REF!"</definedName>
    <definedName name="____123Graph_LBL_Dｸﾞﾗﾌ_3">"#REF!"</definedName>
    <definedName name="____123Graph_LBL_Dｸﾞﾗﾌ_3_1">"#REF!"</definedName>
    <definedName name="____123Graph_LBL_Dｸﾞﾗﾌ_7">"#REF!"</definedName>
    <definedName name="____123Graph_LBL_Dｸﾞﾗﾌ_7_1">"#REF!"</definedName>
    <definedName name="____123Graph_LBL_Eｸﾞﾗﾌ_3">"#REF!"</definedName>
    <definedName name="____123Graph_LBL_Eｸﾞﾗﾌ_3_1">"#REF!"</definedName>
    <definedName name="____123Graph_LBL_Eｸﾞﾗﾌ_7">"#REF!"</definedName>
    <definedName name="____123Graph_LBL_Eｸﾞﾗﾌ_7_1">"#REF!"</definedName>
    <definedName name="____123Graph_LBL_Fｸﾞﾗﾌ_3">"#REF!"</definedName>
    <definedName name="____123Graph_LBL_Fｸﾞﾗﾌ_3_1">"#REF!"</definedName>
    <definedName name="____123Graph_Xｸﾞﾗﾌ_1">"#REF!"</definedName>
    <definedName name="____123Graph_Xｸﾞﾗﾌ_1_1">"#REF!"</definedName>
    <definedName name="____123Graph_Xｸﾞﾗﾌ_12">"#REF!"</definedName>
    <definedName name="____123Graph_Xｸﾞﾗﾌ_12_1">"#REF!"</definedName>
    <definedName name="____123Graph_Xｸﾞﾗﾌ_13">"#REF!"</definedName>
    <definedName name="____123Graph_Xｸﾞﾗﾌ_13_1">"#REF!"</definedName>
    <definedName name="____123Graph_Xｸﾞﾗﾌ_14">"#REF!"</definedName>
    <definedName name="____123Graph_Xｸﾞﾗﾌ_14_1">"#REF!"</definedName>
    <definedName name="____123Graph_Xｸﾞﾗﾌ_8">"#REF!"</definedName>
    <definedName name="____123Graph_Xｸﾞﾗﾌ_8_1">"#REF!"</definedName>
    <definedName name="____123Graph_Xｸﾞﾗﾌ_9">"#REF!"</definedName>
    <definedName name="____123Graph_Xｸﾞﾗﾌ_9_1">"#REF!"</definedName>
    <definedName name="____DAT1">"#REF!"</definedName>
    <definedName name="____DAT1_1">"#REF!"</definedName>
    <definedName name="____DAT2">"#REF!"</definedName>
    <definedName name="____DAT2_1">"#REF!"</definedName>
    <definedName name="____DAT3">"#REF!"</definedName>
    <definedName name="____DAT3_1">"#REF!"</definedName>
    <definedName name="____DAT4">"#REF!"</definedName>
    <definedName name="____DAT4_1">"#REF!"</definedName>
    <definedName name="____DAT5">"#REF!"</definedName>
    <definedName name="____DAT5_1">"#REF!"</definedName>
    <definedName name="____DAT6">"#REF!"</definedName>
    <definedName name="____DAT6_1">"#REF!"</definedName>
    <definedName name="____DFA2">"#REF!"</definedName>
    <definedName name="____DFA2_1">"#REF!"</definedName>
    <definedName name="____dom428">"#REF!"</definedName>
    <definedName name="____dom428_1">"#REF!"</definedName>
    <definedName name="____MR2">NA()</definedName>
    <definedName name="____õ___Ê___A_VB">"#REF!"</definedName>
    <definedName name="____õ___Ê___A_VB_1">"#REF!"</definedName>
    <definedName name="____oki10">"#REF!"</definedName>
    <definedName name="____oki10_1">"#REF!"</definedName>
    <definedName name="____TAM1">"#REF!"</definedName>
    <definedName name="____TAM1_1">"#REF!"</definedName>
    <definedName name="___0Print_A">#N/A</definedName>
    <definedName name="___0Print_A_1">#N/A</definedName>
    <definedName name="___0PRINT_AREA">#N/A</definedName>
    <definedName name="___0PRINT_AREA_1">#N/A</definedName>
    <definedName name="___123Graph_Aｸﾞﾗﾌ_1">"#REF!"</definedName>
    <definedName name="___123Graph_Aｸﾞﾗﾌ_2">"#REF!"</definedName>
    <definedName name="___123Graph_Aグラフ_2A">#N/A</definedName>
    <definedName name="___123Graph_Aｸﾞﾗﾌ_3">"#REF!"</definedName>
    <definedName name="___123Graph_Aｸﾞﾗﾌ_6">#N/A</definedName>
    <definedName name="___123Graph_Bｸﾞﾗﾌ_1">"#REF!"</definedName>
    <definedName name="___123Graph_Bｸﾞﾗﾌ_2">"#REF!"</definedName>
    <definedName name="___123Graph_Bグラフ_2A">#N/A</definedName>
    <definedName name="___123Graph_Bｸﾞﾗﾌ_3">"#REF!"</definedName>
    <definedName name="___123Graph_Bｸﾞﾗﾌ_4">#N/A</definedName>
    <definedName name="___123Graph_Bｸﾞﾗﾌ_5">#N/A</definedName>
    <definedName name="___123Graph_Bｸﾞﾗﾌ_6">#N/A</definedName>
    <definedName name="___123Graph_Cｸﾞﾗﾌ_1">"#REF!"</definedName>
    <definedName name="___123Graph_Cｸﾞﾗﾌ_2">"#REF!"</definedName>
    <definedName name="___123Graph_Cグラフ_2A">#N/A</definedName>
    <definedName name="___123Graph_Cｸﾞﾗﾌ_3">"#REF!"</definedName>
    <definedName name="___123Graph_Cｸﾞﾗﾌ_4">#N/A</definedName>
    <definedName name="___123Graph_Cｸﾞﾗﾌ_5">#N/A</definedName>
    <definedName name="___123Graph_Cｸﾞﾗﾌ_6">#N/A</definedName>
    <definedName name="___123Graph_Cﾎﾞｱ_ｺﾝﾌﾟﾊｲﾄ">#N/A</definedName>
    <definedName name="___123Graph_Cﾎﾞｱ_ｺﾝﾌﾟﾊｲﾄ_1">#N/A</definedName>
    <definedName name="___123Graph_Dグラフ_2A">#N/A</definedName>
    <definedName name="___123Graph_Dｸﾞﾗﾌ_4">#N/A</definedName>
    <definedName name="___123Graph_Dｸﾞﾗﾌ_5">#N/A</definedName>
    <definedName name="___123Graph_Eグラフ_2A">#N/A</definedName>
    <definedName name="___123Graph_Eｽﾄﾛｰｸ_ｺﾝﾛｯﾄﾞ長">#N/A</definedName>
    <definedName name="___123Graph_Eｽﾄﾛｰｸ_ｺﾝﾛｯﾄﾞ長_1">#N/A</definedName>
    <definedName name="___123Graph_Eﾎﾞｱ_ｺﾝﾌﾟﾊｲﾄ">#N/A</definedName>
    <definedName name="___123Graph_Eﾎﾞｱ_ｺﾝﾌﾟﾊｲﾄ_1">#N/A</definedName>
    <definedName name="___123Graph_Fﾎﾞｱ_ｺﾝﾌﾟﾊｲﾄ">#N/A</definedName>
    <definedName name="___123Graph_Fﾎﾞｱ_ｺﾝﾌﾟﾊｲﾄ_1">#N/A</definedName>
    <definedName name="___123Graph_Xｸﾞﾗﾌ_2">"#REF!"</definedName>
    <definedName name="___123Graph_Xグラフ_2A">#N/A</definedName>
    <definedName name="___123Graph_Xｸﾞﾗﾌ_3">"#REF!"</definedName>
    <definedName name="___123Graph_Xｸﾞﾗﾌ_5">#N/A</definedName>
    <definedName name="___123Graph_Xｸﾞﾗﾌ_6">#N/A</definedName>
    <definedName name="___DAT1">"#REF!"</definedName>
    <definedName name="___DAT1_1">"#REF!"</definedName>
    <definedName name="___DAT2">"#REF!"</definedName>
    <definedName name="___DAT2_1">"#REF!"</definedName>
    <definedName name="___DAT3">"#REF!"</definedName>
    <definedName name="___DAT3_1">"#REF!"</definedName>
    <definedName name="___DAT4">"#REF!"</definedName>
    <definedName name="___DAT4_1">"#REF!"</definedName>
    <definedName name="___DAT5">"#REF!"</definedName>
    <definedName name="___DAT5_1">"#REF!"</definedName>
    <definedName name="___DAT6">"#REF!"</definedName>
    <definedName name="___DAT6_1">"#REF!"</definedName>
    <definedName name="___dep08">'[2]COGS 09R'!$DB$40:$DM$40</definedName>
    <definedName name="___dep09">'[2]COGS 09R'!$DN$40:$DY$40</definedName>
    <definedName name="___DFA2">"#REF!"</definedName>
    <definedName name="___DFA2_1">"#REF!"</definedName>
    <definedName name="___dom428">"#REF!"</definedName>
    <definedName name="___dom428_1">"#REF!"</definedName>
    <definedName name="___fc1">[3]popmc!$B$47:$Y$97</definedName>
    <definedName name="___fc2">[3]popmc!$B$47:$Y$97</definedName>
    <definedName name="___FLC1">"#REF!"</definedName>
    <definedName name="___FLC2">"#REF!"</definedName>
    <definedName name="___hk1">#REF!</definedName>
    <definedName name="___MR2">NA()</definedName>
    <definedName name="___nhk1">#N/A</definedName>
    <definedName name="___õ___Ê___A_VB">"#REF!"</definedName>
    <definedName name="___õ___Ê___A_VB_1">"#REF!"</definedName>
    <definedName name="___odl08">'[2]COGS 09R'!$DB$23:$DM$23</definedName>
    <definedName name="___ODL09">'[2]COGS 09R'!$DN$23:$DY$23</definedName>
    <definedName name="___oe96">[4]FM2!#REF!</definedName>
    <definedName name="___oki10">"#REF!"</definedName>
    <definedName name="___oki10_1">"#REF!"</definedName>
    <definedName name="___PIN1">"#REF!"</definedName>
    <definedName name="___PIN2">"#REF!"</definedName>
    <definedName name="___sh1">[5]TIRE2002!$AH$2</definedName>
    <definedName name="___sh2">[5]TIRE2002!$AI$2</definedName>
    <definedName name="___sh3">[5]TIRE2002!$AJ$2</definedName>
    <definedName name="___SHH1">'[6]CM32 p eq tu'!$AH$2</definedName>
    <definedName name="___SHH2">'[6]CM32 p eq tu'!$AI$2</definedName>
    <definedName name="___SHH3">'[6]CM32 p eq tu'!$AJ$2</definedName>
    <definedName name="___sj2">#N/A</definedName>
    <definedName name="___TAM1">"#REF!"</definedName>
    <definedName name="___TAM1_1">"#REF!"</definedName>
    <definedName name="___us2">[7]RPBUPLAN01!$AP$2</definedName>
    <definedName name="___US21">'[6]CM32 p eq ti'!#REF!</definedName>
    <definedName name="___us22">[7]IBMC105!$J$34</definedName>
    <definedName name="___us23">[7]IBMC105!$M$34</definedName>
    <definedName name="___us24">[7]IBMC105!$P$34</definedName>
    <definedName name="___us25">[7]IBMC105!$S$34</definedName>
    <definedName name="___us26">'[6]CM32 p eq ti'!#REF!</definedName>
    <definedName name="___us3">[7]RPBUPLAN01!$AQ$2</definedName>
    <definedName name="___us4">[7]RPBUPLAN01!$AR$2</definedName>
    <definedName name="___usd1">'[8]BUTYL 070303 '!$R$1</definedName>
    <definedName name="___USQ10">'[6]CM32 p eq ti'!#REF!</definedName>
    <definedName name="___USQ11">'[6]CM32 p eq ti'!#REF!</definedName>
    <definedName name="___USQ12">'[6]CM32 p eq ti'!#REF!</definedName>
    <definedName name="___USQ2">'[6]CM32 p eq ti'!#REF!</definedName>
    <definedName name="___USQ3">'[6]CM32 p eq ti'!#REF!</definedName>
    <definedName name="___USQ4">'[6]CM32 p eq ti'!#REF!</definedName>
    <definedName name="___USQ5">'[6]CM32 p eq ti'!#REF!</definedName>
    <definedName name="___USQ6">'[6]CM32 p eq ti'!#REF!</definedName>
    <definedName name="___USQ7">'[6]CM32 p eq ti'!#REF!</definedName>
    <definedName name="___USQ8">'[6]CM32 p eq ti'!#REF!</definedName>
    <definedName name="___USQ9">'[6]CM32 p eq ti'!#REF!</definedName>
    <definedName name="___wd1">#REF!</definedName>
    <definedName name="___xlnm.Print_Area">"#REF!"</definedName>
    <definedName name="___xlnm.Print_Titles">NA()</definedName>
    <definedName name="__04上期ﾌﾟﾛｼﾌﾄ">"#REF!"</definedName>
    <definedName name="__04上期ﾌﾟﾛｼﾌﾄ_1">"#REF!"</definedName>
    <definedName name="__04下期複数馬力">"#REF!"</definedName>
    <definedName name="__04下期複数馬力_1">"#REF!"</definedName>
    <definedName name="__0Datab">#N/A</definedName>
    <definedName name="__0Datab_1">#N/A</definedName>
    <definedName name="__0Datab_2">#N/A</definedName>
    <definedName name="__0Print_A">#N/A</definedName>
    <definedName name="__0Print_A_1">#N/A</definedName>
    <definedName name="__0Print_A_2">#N/A</definedName>
    <definedName name="__0PRINT_AREA">#N/A</definedName>
    <definedName name="__0PRINT_AREA_1">#N/A</definedName>
    <definedName name="__0PRINT_AREA_2">#N/A</definedName>
    <definedName name="__1__123Graph_Aｸﾞﾗﾌ_1">"#REF!"</definedName>
    <definedName name="__1__123Graph_Aｸﾞﾗﾌ_1_1">"#REF!"</definedName>
    <definedName name="__¹_v___õ__Ú__B">NA()</definedName>
    <definedName name="__¹_v___õ__Ú__B_1">NA()</definedName>
    <definedName name="__¹_vŒŸ_õ_ˆÚ__B">NA()</definedName>
    <definedName name="__¹_vŒŸ_õ_ˆÚ__B_1">NA()</definedName>
    <definedName name="__10__123Graph_Aｸﾞﾗﾌ_5">"#REF!"</definedName>
    <definedName name="__10__123Graph_Aｸﾞﾗﾌ_5_1">"#REF!"</definedName>
    <definedName name="__100__123Graph_Xｸﾞﾗﾌ_12">"#REF!"</definedName>
    <definedName name="__100__123Graph_Xｸﾞﾗﾌ_12_1">"#REF!"</definedName>
    <definedName name="__101__123Graph_Xｸﾞﾗﾌ_13">"#REF!"</definedName>
    <definedName name="__101__123Graph_Xｸﾞﾗﾌ_13_1">"#REF!"</definedName>
    <definedName name="__102__123Graph_Xｸﾞﾗﾌ_14">"#REF!"</definedName>
    <definedName name="__102__123Graph_Xｸﾞﾗﾌ_14_1">"#REF!"</definedName>
    <definedName name="__103__123Graph_Xｸﾞﾗﾌ_2">"#REF!"</definedName>
    <definedName name="__103__123Graph_Xｸﾞﾗﾌ_2_1">"#REF!"</definedName>
    <definedName name="__104__123Graph_Xｸﾞﾗﾌ_3">"#REF!"</definedName>
    <definedName name="__104__123Graph_Xｸﾞﾗﾌ_3_1">"#REF!"</definedName>
    <definedName name="__105__123Graph_Xｸﾞﾗﾌ_5">#N/A</definedName>
    <definedName name="__105__123Graph_Xｸﾞﾗﾌ_5_1">#N/A</definedName>
    <definedName name="__106__123Graph_Xｸﾞﾗﾌ_6">#N/A</definedName>
    <definedName name="__106__123Graph_Xｸﾞﾗﾌ_6_1">#N/A</definedName>
    <definedName name="__107__123Graph_Xｸﾞﾗﾌ_8">"#REF!"</definedName>
    <definedName name="__107__123Graph_Xｸﾞﾗﾌ_8_1">"#REF!"</definedName>
    <definedName name="__108__123Graph_Xｸﾞﾗﾌ_9">"#REF!"</definedName>
    <definedName name="__108__123Graph_Xｸﾞﾗﾌ_9_1">"#REF!"</definedName>
    <definedName name="__11__123Graph_Aｸﾞﾗﾌ_6">"#REF!"</definedName>
    <definedName name="__11__123Graph_Aｸﾞﾗﾌ_6_1">"#REF!"</definedName>
    <definedName name="__12__123Graph_Aｸﾞﾗﾌ_7">"#REF!"</definedName>
    <definedName name="__12__123Graph_Aｸﾞﾗﾌ_7_1">"#REF!"</definedName>
    <definedName name="__123Graph_APRJ別負荷予測">"#REF!"</definedName>
    <definedName name="__123Graph_APRJ別負荷予測_1">"#REF!"</definedName>
    <definedName name="__123Graph_AWEAKNESS" hidden="1">'[9]ocean voyage'!#REF!</definedName>
    <definedName name="__123Graph_Aλ">#N/A</definedName>
    <definedName name="__123Graph_Aλ_1">#N/A</definedName>
    <definedName name="__123Graph_Aｸﾞﾗﾌ_1">"#REF!"</definedName>
    <definedName name="__123Graph_Aｸﾞﾗﾌ_1_1">"#REF!"</definedName>
    <definedName name="__123Graph_Aｸﾞﾗﾌ_10">"#REF!"</definedName>
    <definedName name="__123Graph_Aｸﾞﾗﾌ_10_1">"#REF!"</definedName>
    <definedName name="__123Graph_Aｸﾞﾗﾌ_11">"#REF!"</definedName>
    <definedName name="__123Graph_Aｸﾞﾗﾌ_11_1">"#REF!"</definedName>
    <definedName name="__123Graph_Aｸﾞﾗﾌ_12">"#REF!"</definedName>
    <definedName name="__123Graph_Aｸﾞﾗﾌ_12_1">"#REF!"</definedName>
    <definedName name="__123Graph_Aｸﾞﾗﾌ_13">"#REF!"</definedName>
    <definedName name="__123Graph_Aｸﾞﾗﾌ_13_1">"#REF!"</definedName>
    <definedName name="__123Graph_Aｸﾞﾗﾌ_14">"#REF!"</definedName>
    <definedName name="__123Graph_Aｸﾞﾗﾌ_14_1">"#REF!"</definedName>
    <definedName name="__123Graph_Aｸﾞﾗﾌ_2">"#REF!"</definedName>
    <definedName name="__123Graph_Aｸﾞﾗﾌ_2_1">"#REF!"</definedName>
    <definedName name="__123Graph_Aｸﾞﾗﾌ_3">"#REF!"</definedName>
    <definedName name="__123Graph_Aｸﾞﾗﾌ_3_1">"#REF!"</definedName>
    <definedName name="__123Graph_Aｸﾞﾗﾌ_4">"#REF!"</definedName>
    <definedName name="__123Graph_Aｸﾞﾗﾌ_4_1">"#REF!"</definedName>
    <definedName name="__123Graph_Aｸﾞﾗﾌ_5">"#REF!"</definedName>
    <definedName name="__123Graph_Aｸﾞﾗﾌ_5_1">"#REF!"</definedName>
    <definedName name="__123Graph_Aｸﾞﾗﾌ_6">"#REF!"</definedName>
    <definedName name="__123Graph_Aｸﾞﾗﾌ_6_1">"#REF!"</definedName>
    <definedName name="__123Graph_Aｸﾞﾗﾌ_7">"#REF!"</definedName>
    <definedName name="__123Graph_Aｸﾞﾗﾌ_7_1">"#REF!"</definedName>
    <definedName name="__123Graph_Aｸﾞﾗﾌ_8">"#REF!"</definedName>
    <definedName name="__123Graph_Aｸﾞﾗﾌ_8_1">"#REF!"</definedName>
    <definedName name="__123Graph_Aｸﾞﾗﾌ_9">"#REF!"</definedName>
    <definedName name="__123Graph_Aｸﾞﾗﾌ_9_1">"#REF!"</definedName>
    <definedName name="__123Graph_A投資推移">#N/A</definedName>
    <definedName name="__123Graph_A投資推移_1">#N/A</definedName>
    <definedName name="__123Graph_A燃費">#N/A</definedName>
    <definedName name="__123Graph_A燃費_1">#N/A</definedName>
    <definedName name="__123Graph_BPRJ別負荷予測">"#REF!"</definedName>
    <definedName name="__123Graph_BPRJ別負荷予測_1">"#REF!"</definedName>
    <definedName name="__123Graph_Bｸﾞﾗﾌ_1">"#REF!"</definedName>
    <definedName name="__123Graph_Bｸﾞﾗﾌ_1_1">"#REF!"</definedName>
    <definedName name="__123Graph_Bｸﾞﾗﾌ_10">"#REF!"</definedName>
    <definedName name="__123Graph_Bｸﾞﾗﾌ_10_1">"#REF!"</definedName>
    <definedName name="__123Graph_Bｸﾞﾗﾌ_11">"#REF!"</definedName>
    <definedName name="__123Graph_Bｸﾞﾗﾌ_11_1">"#REF!"</definedName>
    <definedName name="__123Graph_Bｸﾞﾗﾌ_12">"#REF!"</definedName>
    <definedName name="__123Graph_Bｸﾞﾗﾌ_12_1">"#REF!"</definedName>
    <definedName name="__123Graph_Bｸﾞﾗﾌ_13">"#REF!"</definedName>
    <definedName name="__123Graph_Bｸﾞﾗﾌ_13_1">"#REF!"</definedName>
    <definedName name="__123Graph_Bｸﾞﾗﾌ_14">"#REF!"</definedName>
    <definedName name="__123Graph_Bｸﾞﾗﾌ_14_1">"#REF!"</definedName>
    <definedName name="__123Graph_Bｸﾞﾗﾌ_2">"#REF!"</definedName>
    <definedName name="__123Graph_Bｸﾞﾗﾌ_2_1">"#REF!"</definedName>
    <definedName name="__123Graph_Bｸﾞﾗﾌ_3">"#REF!"</definedName>
    <definedName name="__123Graph_Bｸﾞﾗﾌ_3_1">"#REF!"</definedName>
    <definedName name="__123Graph_Bｸﾞﾗﾌ_4">"#REF!"</definedName>
    <definedName name="__123Graph_Bｸﾞﾗﾌ_4_1">"#REF!"</definedName>
    <definedName name="__123Graph_Bｸﾞﾗﾌ_5">"#REF!"</definedName>
    <definedName name="__123Graph_Bｸﾞﾗﾌ_5_1">"#REF!"</definedName>
    <definedName name="__123Graph_Bｸﾞﾗﾌ_6">"#REF!"</definedName>
    <definedName name="__123Graph_Bｸﾞﾗﾌ_6_1">"#REF!"</definedName>
    <definedName name="__123Graph_Bｸﾞﾗﾌ_7">"#REF!"</definedName>
    <definedName name="__123Graph_Bｸﾞﾗﾌ_7_1">"#REF!"</definedName>
    <definedName name="__123Graph_Bｸﾞﾗﾌ_8">"#REF!"</definedName>
    <definedName name="__123Graph_Bｸﾞﾗﾌ_8_1">"#REF!"</definedName>
    <definedName name="__123Graph_Bｸﾞﾗﾌ_9">"#REF!"</definedName>
    <definedName name="__123Graph_Bｸﾞﾗﾌ_9_1">"#REF!"</definedName>
    <definedName name="__123Graph_CPRJ別負荷予測">"#REF!"</definedName>
    <definedName name="__123Graph_CPRJ別負荷予測_1">"#REF!"</definedName>
    <definedName name="__123Graph_Cｸﾞﾗﾌ_1">"#REF!"</definedName>
    <definedName name="__123Graph_Cｸﾞﾗﾌ_1_1">"#REF!"</definedName>
    <definedName name="__123Graph_Cｸﾞﾗﾌ_10">"#REF!"</definedName>
    <definedName name="__123Graph_Cｸﾞﾗﾌ_10_1">"#REF!"</definedName>
    <definedName name="__123Graph_Cｸﾞﾗﾌ_11">"#REF!"</definedName>
    <definedName name="__123Graph_Cｸﾞﾗﾌ_11_1">"#REF!"</definedName>
    <definedName name="__123Graph_Cｸﾞﾗﾌ_12">"#REF!"</definedName>
    <definedName name="__123Graph_Cｸﾞﾗﾌ_12_1">"#REF!"</definedName>
    <definedName name="__123Graph_Cｸﾞﾗﾌ_13">"#REF!"</definedName>
    <definedName name="__123Graph_Cｸﾞﾗﾌ_13_1">"#REF!"</definedName>
    <definedName name="__123Graph_Cｸﾞﾗﾌ_14">"#REF!"</definedName>
    <definedName name="__123Graph_Cｸﾞﾗﾌ_14_1">"#REF!"</definedName>
    <definedName name="__123Graph_Cｸﾞﾗﾌ_2">"#REF!"</definedName>
    <definedName name="__123Graph_Cｸﾞﾗﾌ_2_1">"#REF!"</definedName>
    <definedName name="__123Graph_Cｸﾞﾗﾌ_3">"#REF!"</definedName>
    <definedName name="__123Graph_Cｸﾞﾗﾌ_3_1">"#REF!"</definedName>
    <definedName name="__123Graph_Cｸﾞﾗﾌ_4">"#REF!"</definedName>
    <definedName name="__123Graph_Cｸﾞﾗﾌ_4_1">"#REF!"</definedName>
    <definedName name="__123Graph_Cｸﾞﾗﾌ_5">"#REF!"</definedName>
    <definedName name="__123Graph_Cｸﾞﾗﾌ_5_1">"#REF!"</definedName>
    <definedName name="__123Graph_Cｸﾞﾗﾌ_6">"#REF!"</definedName>
    <definedName name="__123Graph_Cｸﾞﾗﾌ_6_1">"#REF!"</definedName>
    <definedName name="__123Graph_Cｸﾞﾗﾌ_7">"#REF!"</definedName>
    <definedName name="__123Graph_Cｸﾞﾗﾌ_7_1">"#REF!"</definedName>
    <definedName name="__123Graph_Cｸﾞﾗﾌ_8">"#REF!"</definedName>
    <definedName name="__123Graph_Cｸﾞﾗﾌ_8_1">"#REF!"</definedName>
    <definedName name="__123Graph_Cｸﾞﾗﾌ_9">"#REF!"</definedName>
    <definedName name="__123Graph_Cｸﾞﾗﾌ_9_1">"#REF!"</definedName>
    <definedName name="__123Graph_Cﾎﾞｱ_ｺﾝﾌﾟﾊｲﾄ">#N/A</definedName>
    <definedName name="__123Graph_Cﾎﾞｱ_ｺﾝﾌﾟﾊｲﾄ_1">#N/A</definedName>
    <definedName name="__123Graph_Cﾎﾞｱ_ｽﾄﾛｰｸ">#N/A</definedName>
    <definedName name="__123Graph_Cﾎﾞｱ_ｽﾄﾛｰｸ_1">#N/A</definedName>
    <definedName name="__123Graph_C投資推移">#N/A</definedName>
    <definedName name="__123Graph_C投資推移_1">#N/A</definedName>
    <definedName name="__123Graph_DPRJ別負荷予測">"#REF!"</definedName>
    <definedName name="__123Graph_DPRJ別負荷予測_1">"#REF!"</definedName>
    <definedName name="__123Graph_Dｸﾞﾗﾌ_1">"#REF!"</definedName>
    <definedName name="__123Graph_Dｸﾞﾗﾌ_1_1">"#REF!"</definedName>
    <definedName name="__123Graph_Dｸﾞﾗﾌ_10">"#REF!"</definedName>
    <definedName name="__123Graph_Dｸﾞﾗﾌ_10_1">"#REF!"</definedName>
    <definedName name="__123Graph_Dｸﾞﾗﾌ_11">"#REF!"</definedName>
    <definedName name="__123Graph_Dｸﾞﾗﾌ_11_1">"#REF!"</definedName>
    <definedName name="__123Graph_Dｸﾞﾗﾌ_12">"#REF!"</definedName>
    <definedName name="__123Graph_Dｸﾞﾗﾌ_12_1">"#REF!"</definedName>
    <definedName name="__123Graph_Dｸﾞﾗﾌ_13">"#REF!"</definedName>
    <definedName name="__123Graph_Dｸﾞﾗﾌ_13_1">"#REF!"</definedName>
    <definedName name="__123Graph_Dｸﾞﾗﾌ_14">"#REF!"</definedName>
    <definedName name="__123Graph_Dｸﾞﾗﾌ_14_1">"#REF!"</definedName>
    <definedName name="__123Graph_Dｸﾞﾗﾌ_2">"#REF!"</definedName>
    <definedName name="__123Graph_Dｸﾞﾗﾌ_2_1">"#REF!"</definedName>
    <definedName name="__123Graph_Dｸﾞﾗﾌ_3">"#REF!"</definedName>
    <definedName name="__123Graph_Dｸﾞﾗﾌ_3_1">"#REF!"</definedName>
    <definedName name="__123Graph_Dｸﾞﾗﾌ_4">"#REF!"</definedName>
    <definedName name="__123Graph_Dｸﾞﾗﾌ_4_1">"#REF!"</definedName>
    <definedName name="__123Graph_Dｸﾞﾗﾌ_5">"#REF!"</definedName>
    <definedName name="__123Graph_Dｸﾞﾗﾌ_5_1">"#REF!"</definedName>
    <definedName name="__123Graph_Dｸﾞﾗﾌ_7">"#REF!"</definedName>
    <definedName name="__123Graph_Dｸﾞﾗﾌ_7_1">"#REF!"</definedName>
    <definedName name="__123Graph_Dｸﾞﾗﾌ_9">"#REF!"</definedName>
    <definedName name="__123Graph_Dｸﾞﾗﾌ_9_1">"#REF!"</definedName>
    <definedName name="__123Graph_E">#N/A</definedName>
    <definedName name="__123Graph_E_1">#N/A</definedName>
    <definedName name="__123Graph_EPMEﾄﾙｸ">#N/A</definedName>
    <definedName name="__123Graph_EPMEﾄﾙｸ_1">#N/A</definedName>
    <definedName name="__123Graph_EPME出力">#N/A</definedName>
    <definedName name="__123Graph_EPME出力_1">#N/A</definedName>
    <definedName name="__123Graph_EPRJ別負荷予測">"#REF!"</definedName>
    <definedName name="__123Graph_EPRJ別負荷予測_1">"#REF!"</definedName>
    <definedName name="__123Graph_Eλ">#N/A</definedName>
    <definedName name="__123Graph_Eλ_1">#N/A</definedName>
    <definedName name="__123Graph_Eｸﾞﾗﾌ_1">"#REF!"</definedName>
    <definedName name="__123Graph_Eｸﾞﾗﾌ_1_1">"#REF!"</definedName>
    <definedName name="__123Graph_Eｸﾞﾗﾌ_10">"#REF!"</definedName>
    <definedName name="__123Graph_Eｸﾞﾗﾌ_10_1">"#REF!"</definedName>
    <definedName name="__123Graph_Eｸﾞﾗﾌ_11">"#REF!"</definedName>
    <definedName name="__123Graph_Eｸﾞﾗﾌ_11_1">"#REF!"</definedName>
    <definedName name="__123Graph_Eｸﾞﾗﾌ_12">"#REF!"</definedName>
    <definedName name="__123Graph_Eｸﾞﾗﾌ_12_1">"#REF!"</definedName>
    <definedName name="__123Graph_Eｸﾞﾗﾌ_13">"#REF!"</definedName>
    <definedName name="__123Graph_Eｸﾞﾗﾌ_13_1">"#REF!"</definedName>
    <definedName name="__123Graph_Eｸﾞﾗﾌ_14">"#REF!"</definedName>
    <definedName name="__123Graph_Eｸﾞﾗﾌ_14_1">"#REF!"</definedName>
    <definedName name="__123Graph_Eｸﾞﾗﾌ_2">"#REF!"</definedName>
    <definedName name="__123Graph_Eｸﾞﾗﾌ_2_1">"#REF!"</definedName>
    <definedName name="__123Graph_Eｸﾞﾗﾌ_3">"#REF!"</definedName>
    <definedName name="__123Graph_Eｸﾞﾗﾌ_3_1">"#REF!"</definedName>
    <definedName name="__123Graph_Eｸﾞﾗﾌ_4">"#REF!"</definedName>
    <definedName name="__123Graph_Eｸﾞﾗﾌ_4_1">"#REF!"</definedName>
    <definedName name="__123Graph_Eｸﾞﾗﾌ_5">"#REF!"</definedName>
    <definedName name="__123Graph_Eｸﾞﾗﾌ_5_1">"#REF!"</definedName>
    <definedName name="__123Graph_Eｸﾞﾗﾌ_6">"#REF!"</definedName>
    <definedName name="__123Graph_Eｸﾞﾗﾌ_6_1">"#REF!"</definedName>
    <definedName name="__123Graph_Eｸﾞﾗﾌ_7">"#REF!"</definedName>
    <definedName name="__123Graph_Eｸﾞﾗﾌ_7_1">"#REF!"</definedName>
    <definedName name="__123Graph_Eｸﾞﾗﾌ_9">"#REF!"</definedName>
    <definedName name="__123Graph_Eｸﾞﾗﾌ_9_1">"#REF!"</definedName>
    <definedName name="__123Graph_EｸﾗﾝｸJP径">#N/A</definedName>
    <definedName name="__123Graph_EｸﾗﾝｸJP径_1">#N/A</definedName>
    <definedName name="__123Graph_Eｽﾄﾛｰｸ_ｺﾝﾛｯﾄﾞ長">#N/A</definedName>
    <definedName name="__123Graph_Eｽﾄﾛｰｸ_ｺﾝﾛｯﾄﾞ長_1">#N/A</definedName>
    <definedName name="__123Graph_EトルクTI">#N/A</definedName>
    <definedName name="__123Graph_EトルクTI_1">#N/A</definedName>
    <definedName name="__123Graph_Eﾋﾟｽﾄﾝｽﾋﾟｰﾄﾞ">#N/A</definedName>
    <definedName name="__123Graph_Eﾋﾟｽﾄﾝｽﾋﾟｰﾄﾞ_1">#N/A</definedName>
    <definedName name="__123Graph_Eﾎﾞｱ_ｺﾝﾌﾟﾊｲﾄ">#N/A</definedName>
    <definedName name="__123Graph_Eﾎﾞｱ_ｺﾝﾌﾟﾊｲﾄ_1">#N/A</definedName>
    <definedName name="__123Graph_Eﾎﾞｱ_ｽﾄﾛｰｸ">#N/A</definedName>
    <definedName name="__123Graph_Eﾎﾞｱ_ｽﾄﾛｰｸ_1">#N/A</definedName>
    <definedName name="__123Graph_E出力TI">#N/A</definedName>
    <definedName name="__123Graph_E出力TI_1">#N/A</definedName>
    <definedName name="__123Graph_E燃費">#N/A</definedName>
    <definedName name="__123Graph_E燃費_1">#N/A</definedName>
    <definedName name="__123Graph_F">#N/A</definedName>
    <definedName name="__123Graph_F_1">#N/A</definedName>
    <definedName name="__123Graph_FPMEﾄﾙｸ">#N/A</definedName>
    <definedName name="__123Graph_FPMEﾄﾙｸ_1">#N/A</definedName>
    <definedName name="__123Graph_FPME出力">#N/A</definedName>
    <definedName name="__123Graph_FPME出力_1">#N/A</definedName>
    <definedName name="__123Graph_Fｸﾞﾗﾌ_1">"#REF!"</definedName>
    <definedName name="__123Graph_Fｸﾞﾗﾌ_1_1">"#REF!"</definedName>
    <definedName name="__123Graph_Fｸﾞﾗﾌ_10">"#REF!"</definedName>
    <definedName name="__123Graph_Fｸﾞﾗﾌ_10_1">"#REF!"</definedName>
    <definedName name="__123Graph_Fｸﾞﾗﾌ_11">"#REF!"</definedName>
    <definedName name="__123Graph_Fｸﾞﾗﾌ_11_1">"#REF!"</definedName>
    <definedName name="__123Graph_Fｸﾞﾗﾌ_12">"#REF!"</definedName>
    <definedName name="__123Graph_Fｸﾞﾗﾌ_12_1">"#REF!"</definedName>
    <definedName name="__123Graph_Fｸﾞﾗﾌ_13">"#REF!"</definedName>
    <definedName name="__123Graph_Fｸﾞﾗﾌ_13_1">"#REF!"</definedName>
    <definedName name="__123Graph_Fｸﾞﾗﾌ_14">"#REF!"</definedName>
    <definedName name="__123Graph_Fｸﾞﾗﾌ_14_1">"#REF!"</definedName>
    <definedName name="__123Graph_Fｸﾞﾗﾌ_2">"#REF!"</definedName>
    <definedName name="__123Graph_Fｸﾞﾗﾌ_2_1">"#REF!"</definedName>
    <definedName name="__123Graph_Fｸﾞﾗﾌ_3">"#REF!"</definedName>
    <definedName name="__123Graph_Fｸﾞﾗﾌ_3_1">"#REF!"</definedName>
    <definedName name="__123Graph_Fｸﾞﾗﾌ_4">"#REF!"</definedName>
    <definedName name="__123Graph_Fｸﾞﾗﾌ_4_1">"#REF!"</definedName>
    <definedName name="__123Graph_Fｸﾞﾗﾌ_5">"#REF!"</definedName>
    <definedName name="__123Graph_Fｸﾞﾗﾌ_5_1">"#REF!"</definedName>
    <definedName name="__123Graph_Fｸﾞﾗﾌ_9">"#REF!"</definedName>
    <definedName name="__123Graph_Fｸﾞﾗﾌ_9_1">"#REF!"</definedName>
    <definedName name="__123Graph_FトルクTI">#N/A</definedName>
    <definedName name="__123Graph_FトルクTI_1">#N/A</definedName>
    <definedName name="__123Graph_Fﾋﾟｽﾄﾝｽﾋﾟｰﾄﾞ">#N/A</definedName>
    <definedName name="__123Graph_Fﾋﾟｽﾄﾝｽﾋﾟｰﾄﾞ_1">#N/A</definedName>
    <definedName name="__123Graph_Fﾎﾞｱ_ｺﾝﾌﾟﾊｲﾄ">#N/A</definedName>
    <definedName name="__123Graph_Fﾎﾞｱ_ｺﾝﾌﾟﾊｲﾄ_1">#N/A</definedName>
    <definedName name="__123Graph_Fﾎﾞｱ_ｽﾄﾛｰｸ">#N/A</definedName>
    <definedName name="__123Graph_Fﾎﾞｱ_ｽﾄﾛｰｸ_1">#N/A</definedName>
    <definedName name="__123Graph_F出力TI">#N/A</definedName>
    <definedName name="__123Graph_F出力TI_1">#N/A</definedName>
    <definedName name="__123Graph_LBL_AWEAKNESS" hidden="1">'[9]ocean voyage'!#REF!</definedName>
    <definedName name="__123Graph_LBL_Aｸﾞﾗﾌ_7">"#REF!"</definedName>
    <definedName name="__123Graph_LBL_Aｸﾞﾗﾌ_7_1">"#REF!"</definedName>
    <definedName name="__123Graph_LBL_Aｸﾞﾗﾌ_8">"#REF!"</definedName>
    <definedName name="__123Graph_LBL_Aｸﾞﾗﾌ_8_1">"#REF!"</definedName>
    <definedName name="__123Graph_LBL_A投資推移">#N/A</definedName>
    <definedName name="__123Graph_LBL_A投資推移_1">#N/A</definedName>
    <definedName name="__123Graph_LBL_Bｸﾞﾗﾌ_7">"#REF!"</definedName>
    <definedName name="__123Graph_LBL_Bｸﾞﾗﾌ_7_1">"#REF!"</definedName>
    <definedName name="__123Graph_LBL_Bｸﾞﾗﾌ_8">"#REF!"</definedName>
    <definedName name="__123Graph_LBL_Bｸﾞﾗﾌ_8_1">"#REF!"</definedName>
    <definedName name="__123Graph_LBL_Cｸﾞﾗﾌ_3">"#REF!"</definedName>
    <definedName name="__123Graph_LBL_Cｸﾞﾗﾌ_3_1">"#REF!"</definedName>
    <definedName name="__123Graph_LBL_Cｸﾞﾗﾌ_7">"#REF!"</definedName>
    <definedName name="__123Graph_LBL_Cｸﾞﾗﾌ_7_1">"#REF!"</definedName>
    <definedName name="__123Graph_LBL_Cｸﾞﾗﾌ_8">"#REF!"</definedName>
    <definedName name="__123Graph_LBL_Cｸﾞﾗﾌ_8_1">"#REF!"</definedName>
    <definedName name="__123Graph_LBL_C投資推移">#N/A</definedName>
    <definedName name="__123Graph_LBL_C投資推移_1">#N/A</definedName>
    <definedName name="__123Graph_LBL_Dｸﾞﾗﾌ_3">"#REF!"</definedName>
    <definedName name="__123Graph_LBL_Dｸﾞﾗﾌ_3_1">"#REF!"</definedName>
    <definedName name="__123Graph_LBL_Dｸﾞﾗﾌ_7">"#REF!"</definedName>
    <definedName name="__123Graph_LBL_Dｸﾞﾗﾌ_7_1">"#REF!"</definedName>
    <definedName name="__123Graph_LBL_D投資推移">#N/A</definedName>
    <definedName name="__123Graph_LBL_D投資推移_1">#N/A</definedName>
    <definedName name="__123Graph_LBL_Eｸﾞﾗﾌ_3">"#REF!"</definedName>
    <definedName name="__123Graph_LBL_Eｸﾞﾗﾌ_3_1">"#REF!"</definedName>
    <definedName name="__123Graph_LBL_Eｸﾞﾗﾌ_7">"#REF!"</definedName>
    <definedName name="__123Graph_LBL_Eｸﾞﾗﾌ_7_1">"#REF!"</definedName>
    <definedName name="__123Graph_LBL_Fｸﾞﾗﾌ_3">"#REF!"</definedName>
    <definedName name="__123Graph_LBL_Fｸﾞﾗﾌ_3_1">"#REF!"</definedName>
    <definedName name="__123Graph_XPRJ別負荷予測">"#REF!"</definedName>
    <definedName name="__123Graph_XPRJ別負荷予測_1">"#REF!"</definedName>
    <definedName name="__123Graph_XWEAKNESS" hidden="1">'[9]ocean voyage'!#REF!</definedName>
    <definedName name="__123Graph_Xｸﾞﾗﾌ_1">"#REF!"</definedName>
    <definedName name="__123Graph_Xｸﾞﾗﾌ_1_1">"#REF!"</definedName>
    <definedName name="__123Graph_Xｸﾞﾗﾌ_12">"#REF!"</definedName>
    <definedName name="__123Graph_Xｸﾞﾗﾌ_12_1">"#REF!"</definedName>
    <definedName name="__123Graph_Xｸﾞﾗﾌ_13">"#REF!"</definedName>
    <definedName name="__123Graph_Xｸﾞﾗﾌ_13_1">"#REF!"</definedName>
    <definedName name="__123Graph_Xｸﾞﾗﾌ_14">"#REF!"</definedName>
    <definedName name="__123Graph_Xｸﾞﾗﾌ_14_1">"#REF!"</definedName>
    <definedName name="__123Graph_Xｸﾞﾗﾌ_2">"#REF!"</definedName>
    <definedName name="__123Graph_Xｸﾞﾗﾌ_2_1">"#REF!"</definedName>
    <definedName name="__123Graph_Xｸﾞﾗﾌ_3">"#REF!"</definedName>
    <definedName name="__123Graph_Xｸﾞﾗﾌ_3_1">"#REF!"</definedName>
    <definedName name="__123Graph_Xｸﾞﾗﾌ_5">#N/A</definedName>
    <definedName name="__123Graph_Xｸﾞﾗﾌ_5_1">#N/A</definedName>
    <definedName name="__123Graph_Xｸﾞﾗﾌ_6">#N/A</definedName>
    <definedName name="__123Graph_Xｸﾞﾗﾌ_6_1">#N/A</definedName>
    <definedName name="__123Graph_Xｸﾞﾗﾌ_8">"#REF!"</definedName>
    <definedName name="__123Graph_Xｸﾞﾗﾌ_8_1">"#REF!"</definedName>
    <definedName name="__123Graph_Xｸﾞﾗﾌ_9">"#REF!"</definedName>
    <definedName name="__123Graph_Xｸﾞﾗﾌ_9_1">"#REF!"</definedName>
    <definedName name="__13__123Graph_Aｸﾞﾗﾌ_8">"#REF!"</definedName>
    <definedName name="__13__123Graph_Aｸﾞﾗﾌ_8_1">"#REF!"</definedName>
    <definedName name="__14__123Graph_Aｸﾞﾗﾌ_9">"#REF!"</definedName>
    <definedName name="__14__123Graph_Aｸﾞﾗﾌ_9_1">"#REF!"</definedName>
    <definedName name="__15__123Graph_Bｸﾞﾗﾌ_1">"#REF!"</definedName>
    <definedName name="__15__123Graph_Bｸﾞﾗﾌ_1_1">"#REF!"</definedName>
    <definedName name="__16__123Graph_Bｸﾞﾗﾌ_10">"#REF!"</definedName>
    <definedName name="__16__123Graph_Bｸﾞﾗﾌ_10_1">"#REF!"</definedName>
    <definedName name="__17__123Graph_Bｸﾞﾗﾌ_11">"#REF!"</definedName>
    <definedName name="__17__123Graph_Bｸﾞﾗﾌ_11_1">"#REF!"</definedName>
    <definedName name="__18__123Graph_Bｸﾞﾗﾌ_12">"#REF!"</definedName>
    <definedName name="__18__123Graph_Bｸﾞﾗﾌ_12_1">"#REF!"</definedName>
    <definedName name="__19__123Graph_Bｸﾞﾗﾌ_13">"#REF!"</definedName>
    <definedName name="__19__123Graph_Bｸﾞﾗﾌ_13_1">"#REF!"</definedName>
    <definedName name="__2__123Graph_Aｸﾞﾗﾌ_10">"#REF!"</definedName>
    <definedName name="__2__123Graph_Aｸﾞﾗﾌ_10_1">"#REF!"</definedName>
    <definedName name="__20__123Graph_Bｸﾞﾗﾌ_14">"#REF!"</definedName>
    <definedName name="__20__123Graph_Bｸﾞﾗﾌ_14_1">"#REF!"</definedName>
    <definedName name="__21__123Graph_Bｸﾞﾗﾌ_2">"#REF!"</definedName>
    <definedName name="__21__123Graph_Bｸﾞﾗﾌ_2_1">"#REF!"</definedName>
    <definedName name="__22__123Graph_Bｸﾞﾗﾌ_3">"#REF!"</definedName>
    <definedName name="__22__123Graph_Bｸﾞﾗﾌ_3_1">"#REF!"</definedName>
    <definedName name="__23__123Graph_Bｸﾞﾗﾌ_4">"#REF!"</definedName>
    <definedName name="__23__123Graph_Bｸﾞﾗﾌ_4_1">"#REF!"</definedName>
    <definedName name="__24__123Graph_Bｸﾞﾗﾌ_5">"#REF!"</definedName>
    <definedName name="__24__123Graph_Bｸﾞﾗﾌ_5_1">"#REF!"</definedName>
    <definedName name="__25__123Graph_Bｸﾞﾗﾌ_6">"#REF!"</definedName>
    <definedName name="__25__123Graph_Bｸﾞﾗﾌ_6_1">"#REF!"</definedName>
    <definedName name="__26__123Graph_Bｸﾞﾗﾌ_7">"#REF!"</definedName>
    <definedName name="__26__123Graph_Bｸﾞﾗﾌ_7_1">"#REF!"</definedName>
    <definedName name="__27__123Graph_Bｸﾞﾗﾌ_8">"#REF!"</definedName>
    <definedName name="__27__123Graph_Bｸﾞﾗﾌ_8_1">"#REF!"</definedName>
    <definedName name="__28__123Graph_Bｸﾞﾗﾌ_9">"#REF!"</definedName>
    <definedName name="__28__123Graph_Bｸﾞﾗﾌ_9_1">"#REF!"</definedName>
    <definedName name="__29__123Graph_Cｸﾞﾗﾌ_1">"#REF!"</definedName>
    <definedName name="__29__123Graph_Cｸﾞﾗﾌ_1_1">"#REF!"</definedName>
    <definedName name="__3__123Graph_Aｸﾞﾗﾌ_11">"#REF!"</definedName>
    <definedName name="__3__123Graph_Aｸﾞﾗﾌ_11_1">"#REF!"</definedName>
    <definedName name="__30__123Graph_Cｸﾞﾗﾌ_10">"#REF!"</definedName>
    <definedName name="__30__123Graph_Cｸﾞﾗﾌ_10_1">"#REF!"</definedName>
    <definedName name="__31__123Graph_Cｸﾞﾗﾌ_11">"#REF!"</definedName>
    <definedName name="__31__123Graph_Cｸﾞﾗﾌ_11_1">"#REF!"</definedName>
    <definedName name="__32__123Graph_Cｸﾞﾗﾌ_12">"#REF!"</definedName>
    <definedName name="__32__123Graph_Cｸﾞﾗﾌ_12_1">"#REF!"</definedName>
    <definedName name="__33_??il">"#REF!"</definedName>
    <definedName name="__33__123Graph_Cｸﾞﾗﾌ_13">"#REF!"</definedName>
    <definedName name="__33__123Graph_Cｸﾞﾗﾌ_13_1">"#REF!"</definedName>
    <definedName name="__34__123Graph_Cｸﾞﾗﾌ_14">"#REF!"</definedName>
    <definedName name="__34__123Graph_Cｸﾞﾗﾌ_14_1">"#REF!"</definedName>
    <definedName name="__35__123Graph_Cｸﾞﾗﾌ_2">"#REF!"</definedName>
    <definedName name="__35__123Graph_Cｸﾞﾗﾌ_2_1">"#REF!"</definedName>
    <definedName name="__36__123Graph_Cｸﾞﾗﾌ_3">"#REF!"</definedName>
    <definedName name="__36__123Graph_Cｸﾞﾗﾌ_3_1">"#REF!"</definedName>
    <definedName name="__37__123Graph_Cｸﾞﾗﾌ_4">"#REF!"</definedName>
    <definedName name="__37__123Graph_Cｸﾞﾗﾌ_4_1">"#REF!"</definedName>
    <definedName name="__38__123Graph_Cｸﾞﾗﾌ_5">"#REF!"</definedName>
    <definedName name="__38__123Graph_Cｸﾞﾗﾌ_5_1">"#REF!"</definedName>
    <definedName name="__39__123Graph_Cｸﾞﾗﾌ_6">"#REF!"</definedName>
    <definedName name="__39__123Graph_Cｸﾞﾗﾌ_6_1">"#REF!"</definedName>
    <definedName name="__4__123Graph_Aｸﾞﾗﾌ_12">"#REF!"</definedName>
    <definedName name="__4__123Graph_Aｸﾞﾗﾌ_12_1">"#REF!"</definedName>
    <definedName name="__40__123Graph_Cｸﾞﾗﾌ_7">"#REF!"</definedName>
    <definedName name="__40__123Graph_Cｸﾞﾗﾌ_7_1">"#REF!"</definedName>
    <definedName name="__41__123Graph_Cｸﾞﾗﾌ_8">"#REF!"</definedName>
    <definedName name="__41__123Graph_Cｸﾞﾗﾌ_8_1">"#REF!"</definedName>
    <definedName name="__42__123Graph_Cｸﾞﾗﾌ_9">"#REF!"</definedName>
    <definedName name="__42__123Graph_Cｸﾞﾗﾌ_9_1">"#REF!"</definedName>
    <definedName name="__44__123Graph_Cﾎﾞｱ_ｺﾝﾌﾟﾊｲﾄ">#N/A</definedName>
    <definedName name="__44__123Graph_Cﾎﾞｱ_ｺﾝﾌﾟﾊｲﾄ_1">#N/A</definedName>
    <definedName name="__45__123Graph_Dｸﾞﾗﾌ_1">"#REF!"</definedName>
    <definedName name="__45__123Graph_Dｸﾞﾗﾌ_1_1">"#REF!"</definedName>
    <definedName name="__46__123Graph_Dｸﾞﾗﾌ_10">"#REF!"</definedName>
    <definedName name="__46__123Graph_Dｸﾞﾗﾌ_10_1">"#REF!"</definedName>
    <definedName name="__47__123Graph_Dｸﾞﾗﾌ_11">"#REF!"</definedName>
    <definedName name="__47__123Graph_Dｸﾞﾗﾌ_11_1">"#REF!"</definedName>
    <definedName name="__48__123Graph_Dｸﾞﾗﾌ_12">"#REF!"</definedName>
    <definedName name="__48__123Graph_Dｸﾞﾗﾌ_12_1">"#REF!"</definedName>
    <definedName name="__49__123Graph_Dｸﾞﾗﾌ_13">"#REF!"</definedName>
    <definedName name="__49__123Graph_Dｸﾞﾗﾌ_13_1">"#REF!"</definedName>
    <definedName name="__5__123Graph_Aｸﾞﾗﾌ_13">"#REF!"</definedName>
    <definedName name="__5__123Graph_Aｸﾞﾗﾌ_13_1">"#REF!"</definedName>
    <definedName name="__50__123Graph_Dｸﾞﾗﾌ_14">"#REF!"</definedName>
    <definedName name="__50__123Graph_Dｸﾞﾗﾌ_14_1">"#REF!"</definedName>
    <definedName name="__51__123Graph_Dｸﾞﾗﾌ_2">"#REF!"</definedName>
    <definedName name="__51__123Graph_Dｸﾞﾗﾌ_2_1">"#REF!"</definedName>
    <definedName name="__52__123Graph_Dｸﾞﾗﾌ_3">"#REF!"</definedName>
    <definedName name="__52__123Graph_Dｸﾞﾗﾌ_3_1">"#REF!"</definedName>
    <definedName name="__53__123Graph_Dｸﾞﾗﾌ_4">"#REF!"</definedName>
    <definedName name="__53__123Graph_Dｸﾞﾗﾌ_4_1">"#REF!"</definedName>
    <definedName name="__54__123Graph_Dｸﾞﾗﾌ_5">"#REF!"</definedName>
    <definedName name="__54__123Graph_Dｸﾞﾗﾌ_5_1">"#REF!"</definedName>
    <definedName name="__55__123Graph_Dｸﾞﾗﾌ_7">"#REF!"</definedName>
    <definedName name="__55__123Graph_Dｸﾞﾗﾌ_7_1">"#REF!"</definedName>
    <definedName name="__56__123Graph_Dｸﾞﾗﾌ_9">"#REF!"</definedName>
    <definedName name="__56__123Graph_Dｸﾞﾗﾌ_9_1">"#REF!"</definedName>
    <definedName name="__57__123Graph_Eｸﾞﾗﾌ_1">"#REF!"</definedName>
    <definedName name="__57__123Graph_Eｸﾞﾗﾌ_1_1">"#REF!"</definedName>
    <definedName name="__58__123Graph_Eｸﾞﾗﾌ_10">"#REF!"</definedName>
    <definedName name="__58__123Graph_Eｸﾞﾗﾌ_10_1">"#REF!"</definedName>
    <definedName name="__59__123Graph_Eｸﾞﾗﾌ_11">"#REF!"</definedName>
    <definedName name="__59__123Graph_Eｸﾞﾗﾌ_11_1">"#REF!"</definedName>
    <definedName name="__6__123Graph_Aｸﾞﾗﾌ_14">"#REF!"</definedName>
    <definedName name="__6__123Graph_Aｸﾞﾗﾌ_14_1">"#REF!"</definedName>
    <definedName name="__60__123Graph_Eｸﾞﾗﾌ_12">"#REF!"</definedName>
    <definedName name="__60__123Graph_Eｸﾞﾗﾌ_12_1">"#REF!"</definedName>
    <definedName name="__61__123Graph_Eｸﾞﾗﾌ_13">"#REF!"</definedName>
    <definedName name="__61__123Graph_Eｸﾞﾗﾌ_13_1">"#REF!"</definedName>
    <definedName name="__62__123Graph_Eｸﾞﾗﾌ_14">"#REF!"</definedName>
    <definedName name="__62__123Graph_Eｸﾞﾗﾌ_14_1">"#REF!"</definedName>
    <definedName name="__63__123Graph_Eｸﾞﾗﾌ_2">"#REF!"</definedName>
    <definedName name="__63__123Graph_Eｸﾞﾗﾌ_2_1">"#REF!"</definedName>
    <definedName name="__64__123Graph_Eｸﾞﾗﾌ_3">"#REF!"</definedName>
    <definedName name="__64__123Graph_Eｸﾞﾗﾌ_3_1">"#REF!"</definedName>
    <definedName name="__65__123Graph_Eｸﾞﾗﾌ_4">"#REF!"</definedName>
    <definedName name="__65__123Graph_Eｸﾞﾗﾌ_4_1">"#REF!"</definedName>
    <definedName name="__66__123Graph_Eｸﾞﾗﾌ_5">"#REF!"</definedName>
    <definedName name="__66__123Graph_Eｸﾞﾗﾌ_5_1">"#REF!"</definedName>
    <definedName name="__67__123Graph_Eｸﾞﾗﾌ_6">"#REF!"</definedName>
    <definedName name="__67__123Graph_Eｸﾞﾗﾌ_6_1">"#REF!"</definedName>
    <definedName name="__68__123Graph_Eｸﾞﾗﾌ_7">"#REF!"</definedName>
    <definedName name="__68__123Graph_Eｸﾞﾗﾌ_7_1">"#REF!"</definedName>
    <definedName name="__69__123Graph_Eｸﾞﾗﾌ_9">"#REF!"</definedName>
    <definedName name="__69__123Graph_Eｸﾞﾗﾌ_9_1">"#REF!"</definedName>
    <definedName name="__7__123Graph_Aｸﾞﾗﾌ_2">"#REF!"</definedName>
    <definedName name="__7__123Graph_Aｸﾞﾗﾌ_2_1">"#REF!"</definedName>
    <definedName name="__71__123Graph_Eｽﾄﾛｰｸ_ｺﾝﾛｯﾄﾞ長">#N/A</definedName>
    <definedName name="__71__123Graph_Eｽﾄﾛｰｸ_ｺﾝﾛｯﾄﾞ長_1">#N/A</definedName>
    <definedName name="__73__123Graph_Eﾎﾞｱ_ｺﾝﾌﾟﾊｲﾄ">#N/A</definedName>
    <definedName name="__73__123Graph_Eﾎﾞｱ_ｺﾝﾌﾟﾊｲﾄ_1">#N/A</definedName>
    <definedName name="__74__123Graph_Fｸﾞﾗﾌ_1">"#REF!"</definedName>
    <definedName name="__74__123Graph_Fｸﾞﾗﾌ_1_1">"#REF!"</definedName>
    <definedName name="__75__123Graph_Fｸﾞﾗﾌ_10">"#REF!"</definedName>
    <definedName name="__75__123Graph_Fｸﾞﾗﾌ_10_1">"#REF!"</definedName>
    <definedName name="__76__123Graph_Fｸﾞﾗﾌ_11">"#REF!"</definedName>
    <definedName name="__76__123Graph_Fｸﾞﾗﾌ_11_1">"#REF!"</definedName>
    <definedName name="__77__123Graph_Fｸﾞﾗﾌ_12">"#REF!"</definedName>
    <definedName name="__77__123Graph_Fｸﾞﾗﾌ_12_1">"#REF!"</definedName>
    <definedName name="__78__123Graph_Fｸﾞﾗﾌ_13">"#REF!"</definedName>
    <definedName name="__78__123Graph_Fｸﾞﾗﾌ_13_1">"#REF!"</definedName>
    <definedName name="__79__123Graph_Fｸﾞﾗﾌ_14">"#REF!"</definedName>
    <definedName name="__79__123Graph_Fｸﾞﾗﾌ_14_1">"#REF!"</definedName>
    <definedName name="__8__123Graph_Aｸﾞﾗﾌ_3">"#REF!"</definedName>
    <definedName name="__8__123Graph_Aｸﾞﾗﾌ_3_1">"#REF!"</definedName>
    <definedName name="__8_0PRINT_AREA_1">NA()</definedName>
    <definedName name="__80__123Graph_Fｸﾞﾗﾌ_2">"#REF!"</definedName>
    <definedName name="__80__123Graph_Fｸﾞﾗﾌ_2_1">"#REF!"</definedName>
    <definedName name="__81__123Graph_Fｸﾞﾗﾌ_3">"#REF!"</definedName>
    <definedName name="__81__123Graph_Fｸﾞﾗﾌ_3_1">"#REF!"</definedName>
    <definedName name="__82__123Graph_Fｸﾞﾗﾌ_4">"#REF!"</definedName>
    <definedName name="__82__123Graph_Fｸﾞﾗﾌ_4_1">"#REF!"</definedName>
    <definedName name="__83__123Graph_Fｸﾞﾗﾌ_5">"#REF!"</definedName>
    <definedName name="__83__123Graph_Fｸﾞﾗﾌ_5_1">"#REF!"</definedName>
    <definedName name="__84__123Graph_Fｸﾞﾗﾌ_9">"#REF!"</definedName>
    <definedName name="__84__123Graph_Fｸﾞﾗﾌ_9_1">"#REF!"</definedName>
    <definedName name="__86__123Graph_Fﾎﾞｱ_ｺﾝﾌﾟﾊｲﾄ">#N/A</definedName>
    <definedName name="__86__123Graph_Fﾎﾞｱ_ｺﾝﾌﾟﾊｲﾄ_1">#N/A</definedName>
    <definedName name="__87__123Graph_LBL_Aｸﾞﾗﾌ_7">"#REF!"</definedName>
    <definedName name="__87__123Graph_LBL_Aｸﾞﾗﾌ_7_1">"#REF!"</definedName>
    <definedName name="__88__123Graph_LBL_Aｸﾞﾗﾌ_8">"#REF!"</definedName>
    <definedName name="__88__123Graph_LBL_Aｸﾞﾗﾌ_8_1">"#REF!"</definedName>
    <definedName name="__89__123Graph_LBL_Bｸﾞﾗﾌ_7">"#REF!"</definedName>
    <definedName name="__89__123Graph_LBL_Bｸﾞﾗﾌ_7_1">"#REF!"</definedName>
    <definedName name="__9__123Graph_Aｸﾞﾗﾌ_4">"#REF!"</definedName>
    <definedName name="__9__123Graph_Aｸﾞﾗﾌ_4_1">"#REF!"</definedName>
    <definedName name="__90__123Graph_LBL_Bｸﾞﾗﾌ_8">"#REF!"</definedName>
    <definedName name="__90__123Graph_LBL_Bｸﾞﾗﾌ_8_1">"#REF!"</definedName>
    <definedName name="__91__123Graph_LBL_Cｸﾞﾗﾌ_3">"#REF!"</definedName>
    <definedName name="__91__123Graph_LBL_Cｸﾞﾗﾌ_3_1">"#REF!"</definedName>
    <definedName name="__92__123Graph_LBL_Cｸﾞﾗﾌ_7">"#REF!"</definedName>
    <definedName name="__92__123Graph_LBL_Cｸﾞﾗﾌ_7_1">"#REF!"</definedName>
    <definedName name="__93__123Graph_LBL_Cｸﾞﾗﾌ_8">"#REF!"</definedName>
    <definedName name="__93__123Graph_LBL_Cｸﾞﾗﾌ_8_1">"#REF!"</definedName>
    <definedName name="__94__123Graph_LBL_Dｸﾞﾗﾌ_3">"#REF!"</definedName>
    <definedName name="__94__123Graph_LBL_Dｸﾞﾗﾌ_3_1">"#REF!"</definedName>
    <definedName name="__95__123Graph_LBL_Dｸﾞﾗﾌ_7">"#REF!"</definedName>
    <definedName name="__95__123Graph_LBL_Dｸﾞﾗﾌ_7_1">"#REF!"</definedName>
    <definedName name="__96__123Graph_LBL_Eｸﾞﾗﾌ_3">"#REF!"</definedName>
    <definedName name="__96__123Graph_LBL_Eｸﾞﾗﾌ_3_1">"#REF!"</definedName>
    <definedName name="__97__123Graph_LBL_Eｸﾞﾗﾌ_7">"#REF!"</definedName>
    <definedName name="__97__123Graph_LBL_Eｸﾞﾗﾌ_7_1">"#REF!"</definedName>
    <definedName name="__98__123Graph_LBL_Fｸﾞﾗﾌ_3">"#REF!"</definedName>
    <definedName name="__98__123Graph_LBL_Fｸﾞﾗﾌ_3_1">"#REF!"</definedName>
    <definedName name="__99__123Graph_Xｸﾞﾗﾌ_1">"#REF!"</definedName>
    <definedName name="__99__123Graph_Xｸﾞﾗﾌ_1_1">"#REF!"</definedName>
    <definedName name="__AA1">#N/A</definedName>
    <definedName name="__ALL1">"#REF!"</definedName>
    <definedName name="__ALL1_1">"#REF!"</definedName>
    <definedName name="__BB1">#N/A</definedName>
    <definedName name="__CC1">#N/A</definedName>
    <definedName name="__DAT1">"#REF!"</definedName>
    <definedName name="__DAT1_1">"#REF!"</definedName>
    <definedName name="__DAT10">"#REF!"</definedName>
    <definedName name="__DAT11">"#REF!"</definedName>
    <definedName name="__DAT12">"#REF!"</definedName>
    <definedName name="__DAT2">"#REF!"</definedName>
    <definedName name="__DAT2_1">"#REF!"</definedName>
    <definedName name="__DAT3">"#REF!"</definedName>
    <definedName name="__DAT3_1">"#REF!"</definedName>
    <definedName name="__DAT4">"#REF!"</definedName>
    <definedName name="__DAT4_1">"#REF!"</definedName>
    <definedName name="__DAT5">"#REF!"</definedName>
    <definedName name="__DAT5_1">"#REF!"</definedName>
    <definedName name="__DAT6">"#REF!"</definedName>
    <definedName name="__DAT6_1">"#REF!"</definedName>
    <definedName name="__DAT7">"#REF!"</definedName>
    <definedName name="__DAT8">"#REF!"</definedName>
    <definedName name="__DAT9">"#REF!"</definedName>
    <definedName name="__DD1">#N/A</definedName>
    <definedName name="__dep08">'[2]COGS 09R'!$DB$40:$DM$40</definedName>
    <definedName name="__dep09">'[2]COGS 09R'!$DN$40:$DY$40</definedName>
    <definedName name="__DFA2">"#REF!"</definedName>
    <definedName name="__DFA2_1">"#REF!"</definedName>
    <definedName name="__dic1">"#REF!"</definedName>
    <definedName name="__dic2">"#REF!"</definedName>
    <definedName name="__dom428">"#REF!"</definedName>
    <definedName name="__dom428_1">"#REF!"</definedName>
    <definedName name="__fc1">[3]popmc!$B$47:$Y$97</definedName>
    <definedName name="__fc2">[3]popmc!$B$47:$Y$97</definedName>
    <definedName name="__FEJ5">"#REF!"</definedName>
    <definedName name="__FEJ5_1">"#REF!"</definedName>
    <definedName name="__FLC1">"#REF!"</definedName>
    <definedName name="__FLC1_1">"#REF!"</definedName>
    <definedName name="__FLC2">"#REF!"</definedName>
    <definedName name="__FLC2_1">"#REF!"</definedName>
    <definedName name="__GG1">#N/A</definedName>
    <definedName name="__hk1">#REF!</definedName>
    <definedName name="__Ï_X_æ_Ê_ˆÚ__Button">NA()</definedName>
    <definedName name="__Ï_X_æ_Ê_ˆÚ__Button_1">NA()</definedName>
    <definedName name="__Ï_X_æ_Ê__Ú__Button">NA()</definedName>
    <definedName name="__Ï_X_æ_Ê__Ú__Button_1">NA()</definedName>
    <definedName name="__MR2">NA()</definedName>
    <definedName name="__N___A_G___A_PButtone">NA()</definedName>
    <definedName name="__N___A_G___A_QButtone">NA()</definedName>
    <definedName name="__N___A_G___A_RButtone">NA()</definedName>
    <definedName name="__N___A_G___A_SButtone">NA()</definedName>
    <definedName name="__N___A_G___A_TButtone">NA()</definedName>
    <definedName name="__N___A_G___A_UButtone">NA()</definedName>
    <definedName name="__N___A_G___A_VButtone">NA()</definedName>
    <definedName name="__ndi1">"#REF!"</definedName>
    <definedName name="__ndi2">"#REF!"</definedName>
    <definedName name="__nhc2">"#REF!"</definedName>
    <definedName name="__nhk1">"#REF!"</definedName>
    <definedName name="__Oct99">"#REF!"</definedName>
    <definedName name="__odl08">'[2]COGS 09R'!$DB$23:$DM$23</definedName>
    <definedName name="__ODL09">'[2]COGS 09R'!$DN$23:$DY$23</definedName>
    <definedName name="__oe96">[4]FM2!#REF!</definedName>
    <definedName name="__oki10">"#REF!"</definedName>
    <definedName name="__oki10_1">"#REF!"</definedName>
    <definedName name="__parts_list_1_unit_w_o_grp">"#REF!"</definedName>
    <definedName name="__parts_list_1_unit_w_o_grp_1">"#REF!"</definedName>
    <definedName name="__PIN1">"#REF!"</definedName>
    <definedName name="__PIN1_1">"#REF!"</definedName>
    <definedName name="__PIN2">"#REF!"</definedName>
    <definedName name="__PIN2_1">"#REF!"</definedName>
    <definedName name="__sdt2">"#REF!"</definedName>
    <definedName name="__sh1">[5]TIRE2002!$AH$2</definedName>
    <definedName name="__sh2">[5]TIRE2002!$AI$2</definedName>
    <definedName name="__sh3">[5]TIRE2002!$AJ$2</definedName>
    <definedName name="__SHH1">'[6]CM32 p eq tu'!$AH$2</definedName>
    <definedName name="__SHH2">'[6]CM32 p eq tu'!$AI$2</definedName>
    <definedName name="__SHH3">'[6]CM32 p eq tu'!$AJ$2</definedName>
    <definedName name="__sj2">"#REF!"</definedName>
    <definedName name="__SOU2">#N/A</definedName>
    <definedName name="__SOU4">#N/A</definedName>
    <definedName name="__TAM1">"#REF!"</definedName>
    <definedName name="__TAM1_1">"#REF!"</definedName>
    <definedName name="__TRI3">"#REF!"</definedName>
    <definedName name="__us2">[7]RPBUPLAN01!$AP$2</definedName>
    <definedName name="__US21">'[6]CM32 p eq ti'!#REF!</definedName>
    <definedName name="__us22">[7]IBMC105!$J$34</definedName>
    <definedName name="__us23">[7]IBMC105!$M$34</definedName>
    <definedName name="__us24">[7]IBMC105!$P$34</definedName>
    <definedName name="__us25">[7]IBMC105!$S$34</definedName>
    <definedName name="__us26">'[6]CM32 p eq ti'!#REF!</definedName>
    <definedName name="__us3">[7]RPBUPLAN01!$AQ$2</definedName>
    <definedName name="__us4">[7]RPBUPLAN01!$AR$2</definedName>
    <definedName name="__usd1">'[8]BUTYL 070303 '!$R$1</definedName>
    <definedName name="__USQ10">'[6]CM32 p eq ti'!#REF!</definedName>
    <definedName name="__USQ11">'[6]CM32 p eq ti'!#REF!</definedName>
    <definedName name="__USQ12">'[6]CM32 p eq ti'!#REF!</definedName>
    <definedName name="__USQ2">'[6]CM32 p eq ti'!#REF!</definedName>
    <definedName name="__USQ3">'[6]CM32 p eq ti'!#REF!</definedName>
    <definedName name="__USQ4">'[6]CM32 p eq ti'!#REF!</definedName>
    <definedName name="__USQ5">'[6]CM32 p eq ti'!#REF!</definedName>
    <definedName name="__USQ6">'[6]CM32 p eq ti'!#REF!</definedName>
    <definedName name="__USQ7">'[6]CM32 p eq ti'!#REF!</definedName>
    <definedName name="__USQ8">'[6]CM32 p eq ti'!#REF!</definedName>
    <definedName name="__USQ9">'[6]CM32 p eq ti'!#REF!</definedName>
    <definedName name="__V_K_æ_Ê_ˆÚ__Button">NA()</definedName>
    <definedName name="__V_K_æ_Ê_ˆÚ__Button_1">NA()</definedName>
    <definedName name="__V_K_æ_Ê__Ú__Button">NA()</definedName>
    <definedName name="__V_K_æ_Ê__Ú__Button_1">NA()</definedName>
    <definedName name="__wd1">#REF!</definedName>
    <definedName name="__xlnm.Criteria">NA()</definedName>
    <definedName name="__xlnm.Criteria_1">NA()</definedName>
    <definedName name="__xlnm.Database">"#REF!"</definedName>
    <definedName name="__xlnm.Database_1">"#REF!"</definedName>
    <definedName name="__xlnm.Extract">NA()</definedName>
    <definedName name="__xlnm.Extract_1">NA()</definedName>
    <definedName name="__xlnm.Print_Area">#REF!</definedName>
    <definedName name="__xlnm.Print_Area_1">#REF!</definedName>
    <definedName name="__xlnm.Recorder">"#REF!"</definedName>
    <definedName name="__xlnm.Recorder_1">"#REF!"</definedName>
    <definedName name="_002612182220">"#REF!"</definedName>
    <definedName name="_002612182220_1">"#REF!"</definedName>
    <definedName name="_1">NA()</definedName>
    <definedName name="_1__123Graph_Aｸﾞﾗﾌ_1">"#REF!"</definedName>
    <definedName name="_1__123Graph_Aｸﾞﾗﾌ_1_1">"#REF!"</definedName>
    <definedName name="_1_0Datab">#N/A</definedName>
    <definedName name="_1_0Datab_1">NA()</definedName>
    <definedName name="_1_0Print_A">#N/A</definedName>
    <definedName name="_1_0Print_A_1">#N/A</definedName>
    <definedName name="_¹_v___õ__Ú__B">NA()</definedName>
    <definedName name="_¹_v___õ__Ú__B_1">"#N/A"</definedName>
    <definedName name="_¹_vŒŸ_õ_ˆÚ__B">NA()</definedName>
    <definedName name="_¹_vŒŸ_õ_ˆÚ__B_1">"#N/A"</definedName>
    <definedName name="_10_???????B">"#REF!"</definedName>
    <definedName name="_10_???????B_1">"#REF!"</definedName>
    <definedName name="_10_???__I">"#REF!"</definedName>
    <definedName name="_10_???__I_1">"#REF!"</definedName>
    <definedName name="_10__123Graph_Aｸﾞﾗﾌ_5">"#REF!"</definedName>
    <definedName name="_10__123Graph_Aｸﾞﾗﾌ_5_1">"#REF!"</definedName>
    <definedName name="_10_0PRINT_AREA">NA()</definedName>
    <definedName name="_100___123Graph_Bｸﾞﾗﾌ_1">"#REF!"</definedName>
    <definedName name="_100___123Graph_Bｸﾞﾗﾌ_1_1">"#REF!"</definedName>
    <definedName name="_100__123Graph_Bｸﾞﾗﾌ_2">"#REF!"</definedName>
    <definedName name="_100__123Graph_Bｸﾞﾗﾌ_2_1">"#REF!"</definedName>
    <definedName name="_100__123Graph_Xｸﾞﾗﾌ_12">"#REF!"</definedName>
    <definedName name="_100__123Graph_Xｸﾞﾗﾌ_12_1">"#REF!"</definedName>
    <definedName name="_101___123Graph_Bｸﾞﾗﾌ_2">"#REF!"</definedName>
    <definedName name="_101___123Graph_Bｸﾞﾗﾌ_2_1">"#REF!"</definedName>
    <definedName name="_101__123Graph_Aｸﾞﾗﾌ_3">"#REF!"</definedName>
    <definedName name="_101__123Graph_Aｸﾞﾗﾌ_3_1">"#REF!"</definedName>
    <definedName name="_101__123Graph_Bグラフ_2A">#N/A</definedName>
    <definedName name="_101__123Graph_Xｸﾞﾗﾌ_13">"#REF!"</definedName>
    <definedName name="_101__123Graph_Xｸﾞﾗﾌ_13_1">"#REF!"</definedName>
    <definedName name="_102___123Graph_Bグラフ_2A">#N/A</definedName>
    <definedName name="_102__123Graph_Xｸﾞﾗﾌ_14">"#REF!"</definedName>
    <definedName name="_102__123Graph_Xｸﾞﾗﾌ_14_1">"#REF!"</definedName>
    <definedName name="_103___123Graph_Bｸﾞﾗﾌ_3">"#REF!"</definedName>
    <definedName name="_103___123Graph_Bｸﾞﾗﾌ_3_1">"#REF!"</definedName>
    <definedName name="_103__123Graph_Xｸﾞﾗﾌ_2">"#REF!"</definedName>
    <definedName name="_103__123Graph_Xｸﾞﾗﾌ_2_1">"#REF!"</definedName>
    <definedName name="_104___123Graph_Bｸﾞﾗﾌ_4">#N/A</definedName>
    <definedName name="_104__123Graph_Xｸﾞﾗﾌ_3">"#REF!"</definedName>
    <definedName name="_104__123Graph_Xｸﾞﾗﾌ_3_1">"#REF!"</definedName>
    <definedName name="_105___123Graph_Bｸﾞﾗﾌ_5">#N/A</definedName>
    <definedName name="_105__123Graph_Xｸﾞﾗﾌ_5">#N/A</definedName>
    <definedName name="_105__123Graph_Xｸﾞﾗﾌ_5_1">#N/A</definedName>
    <definedName name="_106___123Graph_Bｸﾞﾗﾌ_6">#N/A</definedName>
    <definedName name="_106__123Graph_Xｸﾞﾗﾌ_6">#N/A</definedName>
    <definedName name="_106__123Graph_Xｸﾞﾗﾌ_6_1">#N/A</definedName>
    <definedName name="_107___123Graph_Cｸﾞﾗﾌ_1">"#REF!"</definedName>
    <definedName name="_107___123Graph_Cｸﾞﾗﾌ_1_1">"#REF!"</definedName>
    <definedName name="_107__123Graph_Bｸﾞﾗﾌ_3">"#REF!"</definedName>
    <definedName name="_107__123Graph_Bｸﾞﾗﾌ_3_1">"#REF!"</definedName>
    <definedName name="_107__123Graph_Xｸﾞﾗﾌ_8">"#REF!"</definedName>
    <definedName name="_107__123Graph_Xｸﾞﾗﾌ_8_1">"#REF!"</definedName>
    <definedName name="_108___123Graph_Cｸﾞﾗﾌ_2">"#REF!"</definedName>
    <definedName name="_108___123Graph_Cｸﾞﾗﾌ_2_1">"#REF!"</definedName>
    <definedName name="_108__123Graph_Xｸﾞﾗﾌ_9">"#REF!"</definedName>
    <definedName name="_108__123Graph_Xｸﾞﾗﾌ_9_1">"#REF!"</definedName>
    <definedName name="_109___123Graph_Cグラフ_2A">#N/A</definedName>
    <definedName name="_10Excel_BuiltIn_Print_Area_6_1_1_1_1_1_1">"#REF!"</definedName>
    <definedName name="_10W工程">"#REF!"</definedName>
    <definedName name="_10W工程_1">"#REF!"</definedName>
    <definedName name="_11_???????Buttone">NA()</definedName>
    <definedName name="_11_??il">"#REF!"</definedName>
    <definedName name="_11_??il_1">"#REF!"</definedName>
    <definedName name="_11__123Graph_Aｸﾞﾗﾌ_6">"#REF!"</definedName>
    <definedName name="_11__123Graph_Aｸﾞﾗﾌ_6_1">"#REF!"</definedName>
    <definedName name="_110___123Graph_Cｸﾞﾗﾌ_3">"#REF!"</definedName>
    <definedName name="_110___123Graph_Cｸﾞﾗﾌ_3_1">"#REF!"</definedName>
    <definedName name="_110__123Graph_Aｸﾞﾗﾌ_4">"#REF!"</definedName>
    <definedName name="_110__123Graph_Aｸﾞﾗﾌ_4_1">"#REF!"</definedName>
    <definedName name="_111___123Graph_Cｸﾞﾗﾌ_4">#N/A</definedName>
    <definedName name="_112___123Graph_Cｸﾞﾗﾌ_5">#N/A</definedName>
    <definedName name="_113___123Graph_Cｸﾞﾗﾌ_6">#N/A</definedName>
    <definedName name="_113__123Graph_Bｸﾞﾗﾌ_4">#N/A</definedName>
    <definedName name="_114___123Graph_Cﾎﾞｱ_ｺﾝﾌﾟﾊｲﾄ">#N/A</definedName>
    <definedName name="_115___123Graph_Dグラフ_2A">#N/A</definedName>
    <definedName name="_116___123Graph_Dｸﾞﾗﾌ_4">#N/A</definedName>
    <definedName name="_117___123Graph_Dｸﾞﾗﾌ_5">#N/A</definedName>
    <definedName name="_118___123Graph_Eグラフ_2A">#N/A</definedName>
    <definedName name="_119___123Graph_Eｽﾄﾛｰｸ_ｺﾝﾛｯﾄﾞ長">#N/A</definedName>
    <definedName name="_119__123Graph_Aｸﾞﾗﾌ_5">"#REF!"</definedName>
    <definedName name="_119__123Graph_Aｸﾞﾗﾌ_5_1">"#REF!"</definedName>
    <definedName name="_119__123Graph_Bｸﾞﾗﾌ_5">#N/A</definedName>
    <definedName name="_11Print_A">NA()</definedName>
    <definedName name="_11Wcontents_2">"#REF!"</definedName>
    <definedName name="_11Wcontents_2_1">"#REF!"</definedName>
    <definedName name="_12___0Print_A">#N/A</definedName>
    <definedName name="_12__123Graph_Aｸﾞﾗﾌ_7">"#REF!"</definedName>
    <definedName name="_12__123Graph_Aｸﾞﾗﾌ_7_1">"#REF!"</definedName>
    <definedName name="_120___123Graph_Eﾎﾞｱ_ｺﾝﾌﾟﾊｲﾄ">#N/A</definedName>
    <definedName name="_121___123Graph_Fﾎﾞｱ_ｺﾝﾌﾟﾊｲﾄ">#N/A</definedName>
    <definedName name="_122___123Graph_Xｸﾞﾗﾌ_2">"#REF!"</definedName>
    <definedName name="_122___123Graph_Xｸﾞﾗﾌ_2_1">"#REF!"</definedName>
    <definedName name="_123___123Graph_Xグラフ_2A">#N/A</definedName>
    <definedName name="_124___123Graph_Xｸﾞﾗﾌ_3">"#REF!"</definedName>
    <definedName name="_124___123Graph_Xｸﾞﾗﾌ_3_1">"#REF!"</definedName>
    <definedName name="_125___123Graph_Xｸﾞﾗﾌ_5">#N/A</definedName>
    <definedName name="_125__123Graph_Bｸﾞﾗﾌ_6">#N/A</definedName>
    <definedName name="_126___123Graph_Xｸﾞﾗﾌ_6">#N/A</definedName>
    <definedName name="_127__123Graph_Aｸﾞﾗﾌ_1">"#REF!"</definedName>
    <definedName name="_127__123Graph_Aｸﾞﾗﾌ_1_1">"#REF!"</definedName>
    <definedName name="_127__123Graph_Bｸﾞﾗﾌ_7">"#REF!"</definedName>
    <definedName name="_127__123Graph_Bｸﾞﾗﾌ_7_1">"#REF!"</definedName>
    <definedName name="_128__123Graph_Aｸﾞﾗﾌ_10">"#REF!"</definedName>
    <definedName name="_128__123Graph_Aｸﾞﾗﾌ_10_1">"#REF!"</definedName>
    <definedName name="_128__123Graph_Aｸﾞﾗﾌ_6">"#REF!"</definedName>
    <definedName name="_128__123Graph_Aｸﾞﾗﾌ_6_1">"#REF!"</definedName>
    <definedName name="_129__123Graph_Aｸﾞﾗﾌ_11">"#REF!"</definedName>
    <definedName name="_129__123Graph_Aｸﾞﾗﾌ_11_1">"#REF!"</definedName>
    <definedName name="_129__123Graph_Bｸﾞﾗﾌ_8">"#REF!"</definedName>
    <definedName name="_129__123Graph_Bｸﾞﾗﾌ_8_1">"#REF!"</definedName>
    <definedName name="_12PRINT_AREA">NA()</definedName>
    <definedName name="_13_??_1">"#REF!"</definedName>
    <definedName name="_13___0PRINT_AREA">#N/A</definedName>
    <definedName name="_13__123Graph_Aｸﾞﾗﾌ_8">"#REF!"</definedName>
    <definedName name="_13__123Graph_Aｸﾞﾗﾌ_8_1">"#REF!"</definedName>
    <definedName name="_130__123Graph_Aｸﾞﾗﾌ_12">"#REF!"</definedName>
    <definedName name="_130__123Graph_Aｸﾞﾗﾌ_12_1">"#REF!"</definedName>
    <definedName name="_131__123Graph_Aｸﾞﾗﾌ_13">"#REF!"</definedName>
    <definedName name="_131__123Graph_Aｸﾞﾗﾌ_13_1">"#REF!"</definedName>
    <definedName name="_131__123Graph_Bｸﾞﾗﾌ_9">"#REF!"</definedName>
    <definedName name="_131__123Graph_Bｸﾞﾗﾌ_9_1">"#REF!"</definedName>
    <definedName name="_132__123Graph_Aｸﾞﾗﾌ_14">"#REF!"</definedName>
    <definedName name="_132__123Graph_Aｸﾞﾗﾌ_14_1">"#REF!"</definedName>
    <definedName name="_133__123Graph_Aｸﾞﾗﾌ_2">"#REF!"</definedName>
    <definedName name="_133__123Graph_Aｸﾞﾗﾌ_2_1">"#REF!"</definedName>
    <definedName name="_134__123Graph_Aｸﾞﾗﾌ_3">"#REF!"</definedName>
    <definedName name="_134__123Graph_Aｸﾞﾗﾌ_3_1">"#REF!"</definedName>
    <definedName name="_135__123Graph_Aｸﾞﾗﾌ_4">"#REF!"</definedName>
    <definedName name="_135__123Graph_Aｸﾞﾗﾌ_4_1">"#REF!"</definedName>
    <definedName name="_136__123Graph_Aｸﾞﾗﾌ_5">"#REF!"</definedName>
    <definedName name="_136__123Graph_Aｸﾞﾗﾌ_5_1">"#REF!"</definedName>
    <definedName name="_137__123Graph_Aｸﾞﾗﾌ_6">"#REF!"</definedName>
    <definedName name="_137__123Graph_Aｸﾞﾗﾌ_6_1">"#REF!"</definedName>
    <definedName name="_137__123Graph_Aｸﾞﾗﾌ_7">"#REF!"</definedName>
    <definedName name="_137__123Graph_Aｸﾞﾗﾌ_7_1">"#REF!"</definedName>
    <definedName name="_137__123Graph_Cｸﾞﾗﾌ_1">"#REF!"</definedName>
    <definedName name="_137__123Graph_Cｸﾞﾗﾌ_1_1">"#REF!"</definedName>
    <definedName name="_138__123Graph_Aｸﾞﾗﾌ_7">"#REF!"</definedName>
    <definedName name="_138__123Graph_Aｸﾞﾗﾌ_7_1">"#REF!"</definedName>
    <definedName name="_139__123Graph_Aｸﾞﾗﾌ_8">"#REF!"</definedName>
    <definedName name="_139__123Graph_Aｸﾞﾗﾌ_8_1">"#REF!"</definedName>
    <definedName name="_139__123Graph_Cｸﾞﾗﾌ_10">"#REF!"</definedName>
    <definedName name="_139__123Graph_Cｸﾞﾗﾌ_10_1">"#REF!"</definedName>
    <definedName name="_13Excel_BuiltIn_Print_Area_6_7_1_1_1_1_1_1">"#REF!"</definedName>
    <definedName name="_14_??">"#REF!"</definedName>
    <definedName name="_14_???2_IKA">"#REF!"</definedName>
    <definedName name="_14_???2_IKA_1">"#REF!"</definedName>
    <definedName name="_14__123Graph_Aｸﾞﾗﾌ_9">"#REF!"</definedName>
    <definedName name="_14__123Graph_Aｸﾞﾗﾌ_9_1">"#REF!"</definedName>
    <definedName name="_140__123Graph_Aｸﾞﾗﾌ_9">"#REF!"</definedName>
    <definedName name="_140__123Graph_Aｸﾞﾗﾌ_9_1">"#REF!"</definedName>
    <definedName name="_141__123Graph_Bｸﾞﾗﾌ_1">"#REF!"</definedName>
    <definedName name="_141__123Graph_Bｸﾞﾗﾌ_1_1">"#REF!"</definedName>
    <definedName name="_141__123Graph_Cｸﾞﾗﾌ_11">"#REF!"</definedName>
    <definedName name="_141__123Graph_Cｸﾞﾗﾌ_11_1">"#REF!"</definedName>
    <definedName name="_142__123Graph_Bｸﾞﾗﾌ_10">"#REF!"</definedName>
    <definedName name="_142__123Graph_Bｸﾞﾗﾌ_10_1">"#REF!"</definedName>
    <definedName name="_143__123Graph_Bｸﾞﾗﾌ_11">"#REF!"</definedName>
    <definedName name="_143__123Graph_Bｸﾞﾗﾌ_11_1">"#REF!"</definedName>
    <definedName name="_143__123Graph_Cｸﾞﾗﾌ_12">"#REF!"</definedName>
    <definedName name="_143__123Graph_Cｸﾞﾗﾌ_12_1">"#REF!"</definedName>
    <definedName name="_144__123Graph_Bｸﾞﾗﾌ_12">"#REF!"</definedName>
    <definedName name="_144__123Graph_Bｸﾞﾗﾌ_12_1">"#REF!"</definedName>
    <definedName name="_145__123Graph_Bｸﾞﾗﾌ_13">"#REF!"</definedName>
    <definedName name="_145__123Graph_Bｸﾞﾗﾌ_13_1">"#REF!"</definedName>
    <definedName name="_145__123Graph_Cｸﾞﾗﾌ_13">"#REF!"</definedName>
    <definedName name="_145__123Graph_Cｸﾞﾗﾌ_13_1">"#REF!"</definedName>
    <definedName name="_146__123Graph_Aｸﾞﾗﾌ_8">"#REF!"</definedName>
    <definedName name="_146__123Graph_Aｸﾞﾗﾌ_8_1">"#REF!"</definedName>
    <definedName name="_146__123Graph_Bｸﾞﾗﾌ_14">"#REF!"</definedName>
    <definedName name="_146__123Graph_Bｸﾞﾗﾌ_14_1">"#REF!"</definedName>
    <definedName name="_147__123Graph_Bｸﾞﾗﾌ_2">"#REF!"</definedName>
    <definedName name="_147__123Graph_Bｸﾞﾗﾌ_2_1">"#REF!"</definedName>
    <definedName name="_147__123Graph_Cｸﾞﾗﾌ_14">"#REF!"</definedName>
    <definedName name="_147__123Graph_Cｸﾞﾗﾌ_14_1">"#REF!"</definedName>
    <definedName name="_148__123Graph_Bｸﾞﾗﾌ_3">"#REF!"</definedName>
    <definedName name="_148__123Graph_Bｸﾞﾗﾌ_3_1">"#REF!"</definedName>
    <definedName name="_149__123Graph_Bｸﾞﾗﾌ_4">"#REF!"</definedName>
    <definedName name="_149__123Graph_Bｸﾞﾗﾌ_4_1">"#REF!"</definedName>
    <definedName name="_15_???_1">"#REF!"</definedName>
    <definedName name="_15_???2_IKA">"#REF!"</definedName>
    <definedName name="_15_???2_IKA_1">"#REF!"</definedName>
    <definedName name="_15_???3_IK">"#REF!"</definedName>
    <definedName name="_15_???3_IK_1">"#REF!"</definedName>
    <definedName name="_15__123Graph_Bｸﾞﾗﾌ_1">"#REF!"</definedName>
    <definedName name="_15__123Graph_Bｸﾞﾗﾌ_1_1">"#REF!"</definedName>
    <definedName name="_150__123Graph_Bｸﾞﾗﾌ_5">"#REF!"</definedName>
    <definedName name="_150__123Graph_Bｸﾞﾗﾌ_5_1">"#REF!"</definedName>
    <definedName name="_151__123Graph_Bｸﾞﾗﾌ_6">"#REF!"</definedName>
    <definedName name="_151__123Graph_Bｸﾞﾗﾌ_6_1">"#REF!"</definedName>
    <definedName name="_152__123Graph_Bｸﾞﾗﾌ_7">"#REF!"</definedName>
    <definedName name="_152__123Graph_Bｸﾞﾗﾌ_7_1">"#REF!"</definedName>
    <definedName name="_153__123Graph_Bｸﾞﾗﾌ_8">"#REF!"</definedName>
    <definedName name="_153__123Graph_Bｸﾞﾗﾌ_8_1">"#REF!"</definedName>
    <definedName name="_153__123Graph_Cｸﾞﾗﾌ_2">"#REF!"</definedName>
    <definedName name="_153__123Graph_Cｸﾞﾗﾌ_2_1">"#REF!"</definedName>
    <definedName name="_154__123Graph_Bｸﾞﾗﾌ_9">"#REF!"</definedName>
    <definedName name="_154__123Graph_Bｸﾞﾗﾌ_9_1">"#REF!"</definedName>
    <definedName name="_154__123Graph_Cグラフ_2A">#N/A</definedName>
    <definedName name="_155__123Graph_Aｸﾞﾗﾌ_9">"#REF!"</definedName>
    <definedName name="_155__123Graph_Aｸﾞﾗﾌ_9_1">"#REF!"</definedName>
    <definedName name="_155__123Graph_Cｸﾞﾗﾌ_1">"#REF!"</definedName>
    <definedName name="_155__123Graph_Cｸﾞﾗﾌ_1_1">"#REF!"</definedName>
    <definedName name="_156__123Graph_Cｸﾞﾗﾌ_10">"#REF!"</definedName>
    <definedName name="_156__123Graph_Cｸﾞﾗﾌ_10_1">"#REF!"</definedName>
    <definedName name="_157__123Graph_Cｸﾞﾗﾌ_11">"#REF!"</definedName>
    <definedName name="_157__123Graph_Cｸﾞﾗﾌ_11_1">"#REF!"</definedName>
    <definedName name="_158__123Graph_Cｸﾞﾗﾌ_12">"#REF!"</definedName>
    <definedName name="_158__123Graph_Cｸﾞﾗﾌ_12_1">"#REF!"</definedName>
    <definedName name="_159__123Graph_Cｸﾞﾗﾌ_13">"#REF!"</definedName>
    <definedName name="_159__123Graph_Cｸﾞﾗﾌ_13_1">"#REF!"</definedName>
    <definedName name="_16_???">"#REF!"</definedName>
    <definedName name="_16_???__I">"#REF!"</definedName>
    <definedName name="_16_???__I_1">"#REF!"</definedName>
    <definedName name="_16__123Graph_Bｸﾞﾗﾌ_10">"#REF!"</definedName>
    <definedName name="_16__123Graph_Bｸﾞﾗﾌ_10_1">"#REF!"</definedName>
    <definedName name="_160__123Graph_Cｸﾞﾗﾌ_14">"#REF!"</definedName>
    <definedName name="_160__123Graph_Cｸﾞﾗﾌ_14_1">"#REF!"</definedName>
    <definedName name="_160__123Graph_Cｸﾞﾗﾌ_3">"#REF!"</definedName>
    <definedName name="_160__123Graph_Cｸﾞﾗﾌ_3_1">"#REF!"</definedName>
    <definedName name="_161__123Graph_Cｸﾞﾗﾌ_2">"#REF!"</definedName>
    <definedName name="_161__123Graph_Cｸﾞﾗﾌ_2_1">"#REF!"</definedName>
    <definedName name="_162__123Graph_Cｸﾞﾗﾌ_3">"#REF!"</definedName>
    <definedName name="_162__123Graph_Cｸﾞﾗﾌ_3_1">"#REF!"</definedName>
    <definedName name="_163__123Graph_Cｸﾞﾗﾌ_4">"#REF!"</definedName>
    <definedName name="_163__123Graph_Cｸﾞﾗﾌ_4_1">"#REF!"</definedName>
    <definedName name="_164__123Graph_Bｸﾞﾗﾌ_1">"#REF!"</definedName>
    <definedName name="_164__123Graph_Bｸﾞﾗﾌ_1_1">"#REF!"</definedName>
    <definedName name="_164__123Graph_Cｸﾞﾗﾌ_5">"#REF!"</definedName>
    <definedName name="_164__123Graph_Cｸﾞﾗﾌ_5_1">"#REF!"</definedName>
    <definedName name="_165__123Graph_Cｸﾞﾗﾌ_6">"#REF!"</definedName>
    <definedName name="_165__123Graph_Cｸﾞﾗﾌ_6_1">"#REF!"</definedName>
    <definedName name="_166__123Graph_Cｸﾞﾗﾌ_4">#N/A</definedName>
    <definedName name="_166__123Graph_Cｸﾞﾗﾌ_7">"#REF!"</definedName>
    <definedName name="_166__123Graph_Cｸﾞﾗﾌ_7_1">"#REF!"</definedName>
    <definedName name="_167__123Graph_Cｸﾞﾗﾌ_8">"#REF!"</definedName>
    <definedName name="_167__123Graph_Cｸﾞﾗﾌ_8_1">"#REF!"</definedName>
    <definedName name="_168__123Graph_Cｸﾞﾗﾌ_9">"#REF!"</definedName>
    <definedName name="_168__123Graph_Cｸﾞﾗﾌ_9_1">"#REF!"</definedName>
    <definedName name="_169__123Graph_Cﾎﾞｱ_ｺﾝﾌﾟﾊｲﾄ">#N/A</definedName>
    <definedName name="_16Excel_BuiltIn_Print_Area_6_8_1_1_1_1_1_1">"#REF!"</definedName>
    <definedName name="_17_???????B_1">"#REF!"</definedName>
    <definedName name="_17____123Graph_Aｸﾞﾗﾌ_10">"#REF!"</definedName>
    <definedName name="_17____123Graph_Aｸﾞﾗﾌ_10_1">"#REF!"</definedName>
    <definedName name="_17__123Graph_Bｸﾞﾗﾌ_11">"#REF!"</definedName>
    <definedName name="_17__123Graph_Bｸﾞﾗﾌ_11_1">"#REF!"</definedName>
    <definedName name="_170__123Graph_Dｸﾞﾗﾌ_1">"#REF!"</definedName>
    <definedName name="_170__123Graph_Dｸﾞﾗﾌ_1_1">"#REF!"</definedName>
    <definedName name="_171__123Graph_Dｸﾞﾗﾌ_10">"#REF!"</definedName>
    <definedName name="_171__123Graph_Dｸﾞﾗﾌ_10_1">"#REF!"</definedName>
    <definedName name="_172__123Graph_Cｸﾞﾗﾌ_5">#N/A</definedName>
    <definedName name="_172__123Graph_Dｸﾞﾗﾌ_11">"#REF!"</definedName>
    <definedName name="_172__123Graph_Dｸﾞﾗﾌ_11_1">"#REF!"</definedName>
    <definedName name="_173__123Graph_Bｸﾞﾗﾌ_10">"#REF!"</definedName>
    <definedName name="_173__123Graph_Bｸﾞﾗﾌ_10_1">"#REF!"</definedName>
    <definedName name="_173__123Graph_Dｸﾞﾗﾌ_12">"#REF!"</definedName>
    <definedName name="_173__123Graph_Dｸﾞﾗﾌ_12_1">"#REF!"</definedName>
    <definedName name="_174__123Graph_Dｸﾞﾗﾌ_13">"#REF!"</definedName>
    <definedName name="_174__123Graph_Dｸﾞﾗﾌ_13_1">"#REF!"</definedName>
    <definedName name="_175__123Graph_Dｸﾞﾗﾌ_14">"#REF!"</definedName>
    <definedName name="_175__123Graph_Dｸﾞﾗﾌ_14_1">"#REF!"</definedName>
    <definedName name="_176__123Graph_Dｸﾞﾗﾌ_2">"#REF!"</definedName>
    <definedName name="_176__123Graph_Dｸﾞﾗﾌ_2_1">"#REF!"</definedName>
    <definedName name="_177__123Graph_Dｸﾞﾗﾌ_3">"#REF!"</definedName>
    <definedName name="_177__123Graph_Dｸﾞﾗﾌ_3_1">"#REF!"</definedName>
    <definedName name="_178__123Graph_Cｸﾞﾗﾌ_6">#N/A</definedName>
    <definedName name="_178__123Graph_Dｸﾞﾗﾌ_4">"#REF!"</definedName>
    <definedName name="_178__123Graph_Dｸﾞﾗﾌ_4_1">"#REF!"</definedName>
    <definedName name="_179__123Graph_Dｸﾞﾗﾌ_5">"#REF!"</definedName>
    <definedName name="_179__123Graph_Dｸﾞﾗﾌ_5_1">"#REF!"</definedName>
    <definedName name="_18_???????B">"#REF!"</definedName>
    <definedName name="_18____123Graph_Aｸﾞﾗﾌ_11">"#REF!"</definedName>
    <definedName name="_18____123Graph_Aｸﾞﾗﾌ_11_1">"#REF!"</definedName>
    <definedName name="_18__123Graph_Bｸﾞﾗﾌ_12">"#REF!"</definedName>
    <definedName name="_18__123Graph_Bｸﾞﾗﾌ_12_1">"#REF!"</definedName>
    <definedName name="_180__123Graph_Cｸﾞﾗﾌ_7">"#REF!"</definedName>
    <definedName name="_180__123Graph_Cｸﾞﾗﾌ_7_1">"#REF!"</definedName>
    <definedName name="_180__123Graph_Dｸﾞﾗﾌ_7">"#REF!"</definedName>
    <definedName name="_180__123Graph_Dｸﾞﾗﾌ_7_1">"#REF!"</definedName>
    <definedName name="_181__123Graph_Dｸﾞﾗﾌ_9">"#REF!"</definedName>
    <definedName name="_181__123Graph_Dｸﾞﾗﾌ_9_1">"#REF!"</definedName>
    <definedName name="_182__123Graph_Bｸﾞﾗﾌ_11">"#REF!"</definedName>
    <definedName name="_182__123Graph_Bｸﾞﾗﾌ_11_1">"#REF!"</definedName>
    <definedName name="_182__123Graph_Cｸﾞﾗﾌ_8">"#REF!"</definedName>
    <definedName name="_182__123Graph_Cｸﾞﾗﾌ_8_1">"#REF!"</definedName>
    <definedName name="_182__123Graph_Eｸﾞﾗﾌ_1">"#REF!"</definedName>
    <definedName name="_182__123Graph_Eｸﾞﾗﾌ_1_1">"#REF!"</definedName>
    <definedName name="_183__123Graph_Eｸﾞﾗﾌ_10">"#REF!"</definedName>
    <definedName name="_183__123Graph_Eｸﾞﾗﾌ_10_1">"#REF!"</definedName>
    <definedName name="_184__123Graph_Cｸﾞﾗﾌ_9">"#REF!"</definedName>
    <definedName name="_184__123Graph_Cｸﾞﾗﾌ_9_1">"#REF!"</definedName>
    <definedName name="_184__123Graph_Eｸﾞﾗﾌ_11">"#REF!"</definedName>
    <definedName name="_184__123Graph_Eｸﾞﾗﾌ_11_1">"#REF!"</definedName>
    <definedName name="_185__123Graph_Eｸﾞﾗﾌ_12">"#REF!"</definedName>
    <definedName name="_185__123Graph_Eｸﾞﾗﾌ_12_1">"#REF!"</definedName>
    <definedName name="_186__123Graph_Eｸﾞﾗﾌ_13">"#REF!"</definedName>
    <definedName name="_186__123Graph_Eｸﾞﾗﾌ_13_1">"#REF!"</definedName>
    <definedName name="_187__123Graph_Eｸﾞﾗﾌ_14">"#REF!"</definedName>
    <definedName name="_187__123Graph_Eｸﾞﾗﾌ_14_1">"#REF!"</definedName>
    <definedName name="_188__123Graph_Eｸﾞﾗﾌ_2">"#REF!"</definedName>
    <definedName name="_188__123Graph_Eｸﾞﾗﾌ_2_1">"#REF!"</definedName>
    <definedName name="_189__123Graph_Eｸﾞﾗﾌ_3">"#REF!"</definedName>
    <definedName name="_189__123Graph_Eｸﾞﾗﾌ_3_1">"#REF!"</definedName>
    <definedName name="_19_???????Buttone">(#REF!,#REF!,#REF!,'[10]xxx Quotation (for approval)'!$C$21,#REF!,#REF!,#REF!,'[10]xxx Quotation (for approval)'!#REF!,'[10]xxx Quotation (for approval)'!#REF!,#REF!,'[10]xxx Quotation (for approval)'!#REF!,'[10]xxx Quotation (for approval)'!#REF!)</definedName>
    <definedName name="_19____123Graph_Aｸﾞﾗﾌ_12">"#REF!"</definedName>
    <definedName name="_19____123Graph_Aｸﾞﾗﾌ_12_1">"#REF!"</definedName>
    <definedName name="_19__123Graph_Bｸﾞﾗﾌ_13">"#REF!"</definedName>
    <definedName name="_19__123Graph_Bｸﾞﾗﾌ_13_1">"#REF!"</definedName>
    <definedName name="_190__123Graph_Cﾎﾞｱ_ｺﾝﾌﾟﾊｲﾄ">#N/A</definedName>
    <definedName name="_190__123Graph_Cﾎﾞｱ_ｺﾝﾌﾟﾊｲﾄ_1">#N/A</definedName>
    <definedName name="_190__123Graph_Eｸﾞﾗﾌ_4">"#REF!"</definedName>
    <definedName name="_190__123Graph_Eｸﾞﾗﾌ_4_1">"#REF!"</definedName>
    <definedName name="_191__123Graph_Bｸﾞﾗﾌ_12">"#REF!"</definedName>
    <definedName name="_191__123Graph_Bｸﾞﾗﾌ_12_1">"#REF!"</definedName>
    <definedName name="_191__123Graph_Eｸﾞﾗﾌ_5">"#REF!"</definedName>
    <definedName name="_191__123Graph_Eｸﾞﾗﾌ_5_1">"#REF!"</definedName>
    <definedName name="_192__123Graph_Dｸﾞﾗﾌ_1">"#REF!"</definedName>
    <definedName name="_192__123Graph_Dｸﾞﾗﾌ_1_1">"#REF!"</definedName>
    <definedName name="_192__123Graph_Eｸﾞﾗﾌ_6">"#REF!"</definedName>
    <definedName name="_192__123Graph_Eｸﾞﾗﾌ_6_1">"#REF!"</definedName>
    <definedName name="_193__123Graph_Eｸﾞﾗﾌ_7">"#REF!"</definedName>
    <definedName name="_193__123Graph_Eｸﾞﾗﾌ_7_1">"#REF!"</definedName>
    <definedName name="_194__123Graph_Dｸﾞﾗﾌ_10">"#REF!"</definedName>
    <definedName name="_194__123Graph_Dｸﾞﾗﾌ_10_1">"#REF!"</definedName>
    <definedName name="_194__123Graph_Eｸﾞﾗﾌ_9">"#REF!"</definedName>
    <definedName name="_194__123Graph_Eｸﾞﾗﾌ_9_1">"#REF!"</definedName>
    <definedName name="_195__123Graph_Eｽﾄﾛｰｸ_ｺﾝﾛｯﾄﾞ長">#N/A</definedName>
    <definedName name="_196__123Graph_Dｸﾞﾗﾌ_11">"#REF!"</definedName>
    <definedName name="_196__123Graph_Dｸﾞﾗﾌ_11_1">"#REF!"</definedName>
    <definedName name="_196__123Graph_Eﾎﾞｱ_ｺﾝﾌﾟﾊｲﾄ">#N/A</definedName>
    <definedName name="_197__123Graph_Fｸﾞﾗﾌ_1">"#REF!"</definedName>
    <definedName name="_197__123Graph_Fｸﾞﾗﾌ_1_1">"#REF!"</definedName>
    <definedName name="_198__123Graph_Dｸﾞﾗﾌ_12">"#REF!"</definedName>
    <definedName name="_198__123Graph_Dｸﾞﾗﾌ_12_1">"#REF!"</definedName>
    <definedName name="_198__123Graph_Fｸﾞﾗﾌ_10">"#REF!"</definedName>
    <definedName name="_198__123Graph_Fｸﾞﾗﾌ_10_1">"#REF!"</definedName>
    <definedName name="_199__123Graph_Fｸﾞﾗﾌ_11">"#REF!"</definedName>
    <definedName name="_199__123Graph_Fｸﾞﾗﾌ_11_1">"#REF!"</definedName>
    <definedName name="_19Excel_BuiltIn_Print_Area_6_9_1_1_1_1_1_1">"#REF!"</definedName>
    <definedName name="_2">NA()</definedName>
    <definedName name="_2__123Graph_Aｸﾞﾗﾌ_10">"#REF!"</definedName>
    <definedName name="_2__123Graph_Aｸﾞﾗﾌ_10_1">"#REF!"</definedName>
    <definedName name="_2_0Datab_1">NA()</definedName>
    <definedName name="_2_0Print_A">#N/A</definedName>
    <definedName name="_2_0PRINT_AREA">#N/A</definedName>
    <definedName name="_2_0PRINT_AREA_1">#N/A</definedName>
    <definedName name="_20_????_??B_1">NA()</definedName>
    <definedName name="_20_???2_IKA">"#REF!"</definedName>
    <definedName name="_20_???2_IKA_1">"#REF!"</definedName>
    <definedName name="_20____123Graph_Aｸﾞﾗﾌ_13">"#REF!"</definedName>
    <definedName name="_20____123Graph_Aｸﾞﾗﾌ_13_1">"#REF!"</definedName>
    <definedName name="_20__123Graph_Bｸﾞﾗﾌ_14">"#REF!"</definedName>
    <definedName name="_20__123Graph_Bｸﾞﾗﾌ_14_1">"#REF!"</definedName>
    <definedName name="_200__123Graph_Bｸﾞﾗﾌ_13">"#REF!"</definedName>
    <definedName name="_200__123Graph_Bｸﾞﾗﾌ_13_1">"#REF!"</definedName>
    <definedName name="_200__123Graph_Dｸﾞﾗﾌ_13">"#REF!"</definedName>
    <definedName name="_200__123Graph_Dｸﾞﾗﾌ_13_1">"#REF!"</definedName>
    <definedName name="_200__123Graph_Fｸﾞﾗﾌ_12">"#REF!"</definedName>
    <definedName name="_200__123Graph_Fｸﾞﾗﾌ_12_1">"#REF!"</definedName>
    <definedName name="_201__123Graph_Fｸﾞﾗﾌ_13">"#REF!"</definedName>
    <definedName name="_201__123Graph_Fｸﾞﾗﾌ_13_1">"#REF!"</definedName>
    <definedName name="_202__123Graph_Dｸﾞﾗﾌ_14">"#REF!"</definedName>
    <definedName name="_202__123Graph_Dｸﾞﾗﾌ_14_1">"#REF!"</definedName>
    <definedName name="_202__123Graph_Fｸﾞﾗﾌ_14">"#REF!"</definedName>
    <definedName name="_202__123Graph_Fｸﾞﾗﾌ_14_1">"#REF!"</definedName>
    <definedName name="_203__123Graph_Fｸﾞﾗﾌ_2">"#REF!"</definedName>
    <definedName name="_203__123Graph_Fｸﾞﾗﾌ_2_1">"#REF!"</definedName>
    <definedName name="_204__123Graph_Dｸﾞﾗﾌ_2">"#REF!"</definedName>
    <definedName name="_204__123Graph_Dｸﾞﾗﾌ_2_1">"#REF!"</definedName>
    <definedName name="_204__123Graph_Fｸﾞﾗﾌ_3">"#REF!"</definedName>
    <definedName name="_204__123Graph_Fｸﾞﾗﾌ_3_1">"#REF!"</definedName>
    <definedName name="_205__123Graph_Dグラフ_2A">#N/A</definedName>
    <definedName name="_205__123Graph_Fｸﾞﾗﾌ_4">"#REF!"</definedName>
    <definedName name="_205__123Graph_Fｸﾞﾗﾌ_4_1">"#REF!"</definedName>
    <definedName name="_206__123Graph_Fｸﾞﾗﾌ_5">"#REF!"</definedName>
    <definedName name="_206__123Graph_Fｸﾞﾗﾌ_5_1">"#REF!"</definedName>
    <definedName name="_207__123Graph_Dｸﾞﾗﾌ_3">"#REF!"</definedName>
    <definedName name="_207__123Graph_Dｸﾞﾗﾌ_3_1">"#REF!"</definedName>
    <definedName name="_207__123Graph_Fｸﾞﾗﾌ_9">"#REF!"</definedName>
    <definedName name="_207__123Graph_Fｸﾞﾗﾌ_9_1">"#REF!"</definedName>
    <definedName name="_208__123Graph_Fﾎﾞｱ_ｺﾝﾌﾟﾊｲﾄ">#N/A</definedName>
    <definedName name="_209__123Graph_Bｸﾞﾗﾌ_14">"#REF!"</definedName>
    <definedName name="_209__123Graph_Bｸﾞﾗﾌ_14_1">"#REF!"</definedName>
    <definedName name="_209__123Graph_LBL_Aｸﾞﾗﾌ_7">"#REF!"</definedName>
    <definedName name="_209__123Graph_LBL_Aｸﾞﾗﾌ_7_1">"#REF!"</definedName>
    <definedName name="_21_????_??B">NA()</definedName>
    <definedName name="_21_???3_IK">"#REF!"</definedName>
    <definedName name="_21_???3_IK_1">"#REF!"</definedName>
    <definedName name="_21____123Graph_Aｸﾞﾗﾌ_14">"#REF!"</definedName>
    <definedName name="_21____123Graph_Aｸﾞﾗﾌ_14_1">"#REF!"</definedName>
    <definedName name="_21__123Graph_Bｸﾞﾗﾌ_2">"#REF!"</definedName>
    <definedName name="_21__123Graph_Bｸﾞﾗﾌ_2_1">"#REF!"</definedName>
    <definedName name="_210__123Graph_LBL_Aｸﾞﾗﾌ_8">"#REF!"</definedName>
    <definedName name="_210__123Graph_LBL_Aｸﾞﾗﾌ_8_1">"#REF!"</definedName>
    <definedName name="_211__123Graph_LBL_Bｸﾞﾗﾌ_7">"#REF!"</definedName>
    <definedName name="_211__123Graph_LBL_Bｸﾞﾗﾌ_7_1">"#REF!"</definedName>
    <definedName name="_212__123Graph_LBL_Bｸﾞﾗﾌ_8">"#REF!"</definedName>
    <definedName name="_212__123Graph_LBL_Bｸﾞﾗﾌ_8_1">"#REF!"</definedName>
    <definedName name="_213__123Graph_Dｸﾞﾗﾌ_4">#N/A</definedName>
    <definedName name="_213__123Graph_LBL_Cｸﾞﾗﾌ_3">"#REF!"</definedName>
    <definedName name="_213__123Graph_LBL_Cｸﾞﾗﾌ_3_1">"#REF!"</definedName>
    <definedName name="_214__123Graph_LBL_Cｸﾞﾗﾌ_7">"#REF!"</definedName>
    <definedName name="_214__123Graph_LBL_Cｸﾞﾗﾌ_7_1">"#REF!"</definedName>
    <definedName name="_215__123Graph_LBL_Cｸﾞﾗﾌ_8">"#REF!"</definedName>
    <definedName name="_215__123Graph_LBL_Cｸﾞﾗﾌ_8_1">"#REF!"</definedName>
    <definedName name="_216__123Graph_LBL_Dｸﾞﾗﾌ_3">"#REF!"</definedName>
    <definedName name="_216__123Graph_LBL_Dｸﾞﾗﾌ_3_1">"#REF!"</definedName>
    <definedName name="_217__123Graph_LBL_Dｸﾞﾗﾌ_7">"#REF!"</definedName>
    <definedName name="_217__123Graph_LBL_Dｸﾞﾗﾌ_7_1">"#REF!"</definedName>
    <definedName name="_218__123Graph_Bｸﾞﾗﾌ_2">"#REF!"</definedName>
    <definedName name="_218__123Graph_Bｸﾞﾗﾌ_2_1">"#REF!"</definedName>
    <definedName name="_218__123Graph_LBL_Eｸﾞﾗﾌ_3">"#REF!"</definedName>
    <definedName name="_218__123Graph_LBL_Eｸﾞﾗﾌ_3_1">"#REF!"</definedName>
    <definedName name="_219__123Graph_Dｸﾞﾗﾌ_5">#N/A</definedName>
    <definedName name="_219__123Graph_LBL_Eｸﾞﾗﾌ_7">"#REF!"</definedName>
    <definedName name="_219__123Graph_LBL_Eｸﾞﾗﾌ_7_1">"#REF!"</definedName>
    <definedName name="_22_????_??Button_1">NA()</definedName>
    <definedName name="_22____123Graph_Aｸﾞﾗﾌ_4">"#REF!"</definedName>
    <definedName name="_22____123Graph_Aｸﾞﾗﾌ_4_1">"#REF!"</definedName>
    <definedName name="_22__123Graph_Bｸﾞﾗﾌ_3">"#REF!"</definedName>
    <definedName name="_22__123Graph_Bｸﾞﾗﾌ_3_1">"#REF!"</definedName>
    <definedName name="_220__123Graph_LBL_Fｸﾞﾗﾌ_3">"#REF!"</definedName>
    <definedName name="_220__123Graph_LBL_Fｸﾞﾗﾌ_3_1">"#REF!"</definedName>
    <definedName name="_221__123Graph_Dｸﾞﾗﾌ_7">"#REF!"</definedName>
    <definedName name="_221__123Graph_Dｸﾞﾗﾌ_7_1">"#REF!"</definedName>
    <definedName name="_221__123Graph_Xｸﾞﾗﾌ_1">"#REF!"</definedName>
    <definedName name="_221__123Graph_Xｸﾞﾗﾌ_1_1">"#REF!"</definedName>
    <definedName name="_222__123Graph_Xｸﾞﾗﾌ_12">"#REF!"</definedName>
    <definedName name="_222__123Graph_Xｸﾞﾗﾌ_12_1">"#REF!"</definedName>
    <definedName name="_223__123Graph_Dｸﾞﾗﾌ_9">"#REF!"</definedName>
    <definedName name="_223__123Graph_Dｸﾞﾗﾌ_9_1">"#REF!"</definedName>
    <definedName name="_223__123Graph_Xｸﾞﾗﾌ_13">"#REF!"</definedName>
    <definedName name="_223__123Graph_Xｸﾞﾗﾌ_13_1">"#REF!"</definedName>
    <definedName name="_224__123Graph_Xｸﾞﾗﾌ_14">"#REF!"</definedName>
    <definedName name="_224__123Graph_Xｸﾞﾗﾌ_14_1">"#REF!"</definedName>
    <definedName name="_225__123Graph_Eｸﾞﾗﾌ_1">"#REF!"</definedName>
    <definedName name="_225__123Graph_Eｸﾞﾗﾌ_1_1">"#REF!"</definedName>
    <definedName name="_225__123Graph_Xｸﾞﾗﾌ_2">"#REF!"</definedName>
    <definedName name="_225__123Graph_Xｸﾞﾗﾌ_2_1">"#REF!"</definedName>
    <definedName name="_226__123Graph_Xｸﾞﾗﾌ_3">"#REF!"</definedName>
    <definedName name="_226__123Graph_Xｸﾞﾗﾌ_3_1">"#REF!"</definedName>
    <definedName name="_227__123Graph_Bｸﾞﾗﾌ_3">"#REF!"</definedName>
    <definedName name="_227__123Graph_Bｸﾞﾗﾌ_3_1">"#REF!"</definedName>
    <definedName name="_227__123Graph_Eｸﾞﾗﾌ_10">"#REF!"</definedName>
    <definedName name="_227__123Graph_Eｸﾞﾗﾌ_10_1">"#REF!"</definedName>
    <definedName name="_227__123Graph_Xｸﾞﾗﾌ_5">#N/A</definedName>
    <definedName name="_228__123Graph_Xｸﾞﾗﾌ_6">#N/A</definedName>
    <definedName name="_229__123Graph_Eｸﾞﾗﾌ_11">"#REF!"</definedName>
    <definedName name="_229__123Graph_Eｸﾞﾗﾌ_11_1">"#REF!"</definedName>
    <definedName name="_229__123Graph_Xｸﾞﾗﾌ_8">"#REF!"</definedName>
    <definedName name="_229__123Graph_Xｸﾞﾗﾌ_8_1">"#REF!"</definedName>
    <definedName name="_22Excel_BuiltIn_Print_Area_7_1_1_1_1_1_1">"#REF!"</definedName>
    <definedName name="_23_????_??Button">NA()</definedName>
    <definedName name="_23_???3_IK">"#REF!"</definedName>
    <definedName name="_23_???3_IK_1">"#REF!"</definedName>
    <definedName name="_23____123Graph_Aｸﾞﾗﾌ_5">"#REF!"</definedName>
    <definedName name="_23____123Graph_Aｸﾞﾗﾌ_5_1">"#REF!"</definedName>
    <definedName name="_23__123Graph_Bｸﾞﾗﾌ_4">"#REF!"</definedName>
    <definedName name="_23__123Graph_Bｸﾞﾗﾌ_4_1">"#REF!"</definedName>
    <definedName name="_230__123Graph_Xｸﾞﾗﾌ_9">"#REF!"</definedName>
    <definedName name="_230__123Graph_Xｸﾞﾗﾌ_9_1">"#REF!"</definedName>
    <definedName name="_231__123Graph_Eｸﾞﾗﾌ_12">"#REF!"</definedName>
    <definedName name="_231__123Graph_Eｸﾞﾗﾌ_12_1">"#REF!"</definedName>
    <definedName name="_233__123Graph_Eｸﾞﾗﾌ_13">"#REF!"</definedName>
    <definedName name="_233__123Graph_Eｸﾞﾗﾌ_13_1">"#REF!"</definedName>
    <definedName name="_234_6_0__123Graph_A投資">#N/A</definedName>
    <definedName name="_235__123Graph_Eｸﾞﾗﾌ_14">"#REF!"</definedName>
    <definedName name="_235__123Graph_Eｸﾞﾗﾌ_14_1">"#REF!"</definedName>
    <definedName name="_235_6_0__123Graph_C投資">#N/A</definedName>
    <definedName name="_236__123Graph_Bｸﾞﾗﾌ_4">"#REF!"</definedName>
    <definedName name="_236__123Graph_Bｸﾞﾗﾌ_4_1">"#REF!"</definedName>
    <definedName name="_236_6_0__123Graph_LBL_A投資">#N/A</definedName>
    <definedName name="_237__123Graph_Eｸﾞﾗﾌ_2">"#REF!"</definedName>
    <definedName name="_237__123Graph_Eｸﾞﾗﾌ_2_1">"#REF!"</definedName>
    <definedName name="_237_6_0__123Graph_LBL_C投資">#N/A</definedName>
    <definedName name="_238__123Graph_Eグラフ_2A">#N/A</definedName>
    <definedName name="_238_6_0__123Graph_LBL_D投資">#N/A</definedName>
    <definedName name="_239_ƒNƒŠƒAƒGƒŠƒA_PButtone">NA()</definedName>
    <definedName name="_23Excel_BuiltIn_Print_Titles_1_1_1">#N/A</definedName>
    <definedName name="_24_???_1">"#REF!"</definedName>
    <definedName name="_24____123Graph_Aｸﾞﾗﾌ_7">"#REF!"</definedName>
    <definedName name="_24____123Graph_Aｸﾞﾗﾌ_7_1">"#REF!"</definedName>
    <definedName name="_24__123Graph_Bｸﾞﾗﾌ_5">"#REF!"</definedName>
    <definedName name="_24__123Graph_Bｸﾞﾗﾌ_5_1">"#REF!"</definedName>
    <definedName name="_240__123Graph_Eｸﾞﾗﾌ_3">"#REF!"</definedName>
    <definedName name="_240__123Graph_Eｸﾞﾗﾌ_3_1">"#REF!"</definedName>
    <definedName name="_240_ƒNƒŠƒAƒGƒŠƒA_QButtone">NA()</definedName>
    <definedName name="_241_ƒNƒŠƒAƒGƒŠƒA_RButtone">NA()</definedName>
    <definedName name="_242__123Graph_Eｸﾞﾗﾌ_4">"#REF!"</definedName>
    <definedName name="_242__123Graph_Eｸﾞﾗﾌ_4_1">"#REF!"</definedName>
    <definedName name="_242_ƒNƒŠƒAƒGƒŠƒA_SButtone">NA()</definedName>
    <definedName name="_243_ƒNƒŠƒAƒGƒŠƒA_TButtone">NA()</definedName>
    <definedName name="_244__123Graph_Eｸﾞﾗﾌ_5">"#REF!"</definedName>
    <definedName name="_244__123Graph_Eｸﾞﾗﾌ_5_1">"#REF!"</definedName>
    <definedName name="_244_ƒNƒŠƒAƒGƒŠƒA_UButtone">NA()</definedName>
    <definedName name="_245__123Graph_Bｸﾞﾗﾌ_5">"#REF!"</definedName>
    <definedName name="_245__123Graph_Bｸﾞﾗﾌ_5_1">"#REF!"</definedName>
    <definedName name="_245_ƒNƒŠƒAƒGƒŠƒA_VButtone">NA()</definedName>
    <definedName name="_246__123Graph_Eｸﾞﾗﾌ_6">"#REF!"</definedName>
    <definedName name="_246__123Graph_Eｸﾞﾗﾌ_6_1">"#REF!"</definedName>
    <definedName name="_247__N___A_G___A_PButtone">NA()</definedName>
    <definedName name="_248__123Graph_Eｸﾞﾗﾌ_7">"#REF!"</definedName>
    <definedName name="_248__123Graph_Eｸﾞﾗﾌ_7_1">"#REF!"</definedName>
    <definedName name="_248__N___A_G___A_QButtone">NA()</definedName>
    <definedName name="_249__N___A_G___A_RButtone">NA()</definedName>
    <definedName name="_25_???_1_1">"#REF!"</definedName>
    <definedName name="_25____123Graph_Aｸﾞﾗﾌ_8">"#REF!"</definedName>
    <definedName name="_25____123Graph_Aｸﾞﾗﾌ_8_1">"#REF!"</definedName>
    <definedName name="_25__123Graph_Bｸﾞﾗﾌ_6">"#REF!"</definedName>
    <definedName name="_25__123Graph_Bｸﾞﾗﾌ_6_1">"#REF!"</definedName>
    <definedName name="_250__123Graph_Eｸﾞﾗﾌ_9">"#REF!"</definedName>
    <definedName name="_250__123Graph_Eｸﾞﾗﾌ_9_1">"#REF!"</definedName>
    <definedName name="_250__N___A_G___A_SButtone">NA()</definedName>
    <definedName name="_251__N___A_G___A_TButtone">NA()</definedName>
    <definedName name="_252__N___A_G___A_UButtone">NA()</definedName>
    <definedName name="_253__N___A_G___A_VButtone">NA()</definedName>
    <definedName name="_254____õ___Ê___A_VB">"#REF!"</definedName>
    <definedName name="_254____õ___Ê___A_VB_1">"#REF!"</definedName>
    <definedName name="_254__123Graph_Bｸﾞﾗﾌ_6">"#REF!"</definedName>
    <definedName name="_254__123Graph_Bｸﾞﾗﾌ_6_1">"#REF!"</definedName>
    <definedName name="_255_ŒŸ_õŒ__ÊƒŠƒA_VB">"#REF!"</definedName>
    <definedName name="_255_ŒŸ_õŒ__ÊƒŠƒA_VB_1">"#REF!"</definedName>
    <definedName name="_256__123Graph_Eｽﾄﾛｰｸ_ｺﾝﾛｯﾄﾞ長">#N/A</definedName>
    <definedName name="_256__123Graph_Eｽﾄﾛｰｸ_ｺﾝﾛｯﾄﾞ長_1">#N/A</definedName>
    <definedName name="_26_???__I">"#REF!"</definedName>
    <definedName name="_26_???__I_1">"#REF!"</definedName>
    <definedName name="_26_???_1_1_1">"#REF!"</definedName>
    <definedName name="_26____123Graph_Aｸﾞﾗﾌ_9">"#REF!"</definedName>
    <definedName name="_26____123Graph_Aｸﾞﾗﾌ_9_1">"#REF!"</definedName>
    <definedName name="_26__123Graph_Bｸﾞﾗﾌ_7">"#REF!"</definedName>
    <definedName name="_26__123Graph_Bｸﾞﾗﾌ_7_1">"#REF!"</definedName>
    <definedName name="_260_185W_Master">"#REF!"</definedName>
    <definedName name="_260_185W_Master_1">"#REF!"</definedName>
    <definedName name="_261_186W_Master">"#REF!"</definedName>
    <definedName name="_261_186W_Master_1">"#REF!"</definedName>
    <definedName name="_262__123Graph_Eﾎﾞｱ_ｺﾝﾌﾟﾊｲﾄ">#N/A</definedName>
    <definedName name="_262__123Graph_Eﾎﾞｱ_ｺﾝﾌﾟﾊｲﾄ_1">#N/A</definedName>
    <definedName name="_263__123Graph_Bｸﾞﾗﾌ_7">"#REF!"</definedName>
    <definedName name="_263__123Graph_Bｸﾞﾗﾌ_7_1">"#REF!"</definedName>
    <definedName name="_263ƒNƒŠƒAƒGƒŠƒA_PButtone">NA()</definedName>
    <definedName name="_263ƒNƒŠƒAƒGƒŠƒA_PButtone_1">NA()</definedName>
    <definedName name="_264__123Graph_Fｸﾞﾗﾌ_1">"#REF!"</definedName>
    <definedName name="_264__123Graph_Fｸﾞﾗﾌ_1_1">"#REF!"</definedName>
    <definedName name="_264ƒNƒŠƒAƒGƒŠƒA_QButtone">NA()</definedName>
    <definedName name="_264ƒNƒŠƒAƒGƒŠƒA_QButtone_1">NA()</definedName>
    <definedName name="_265ƒNƒŠƒAƒGƒŠƒA_RButtone">NA()</definedName>
    <definedName name="_265ƒNƒŠƒAƒGƒŠƒA_RButtone_1">NA()</definedName>
    <definedName name="_266__123Graph_Fｸﾞﾗﾌ_10">"#REF!"</definedName>
    <definedName name="_266__123Graph_Fｸﾞﾗﾌ_10_1">"#REF!"</definedName>
    <definedName name="_266ƒNƒŠƒAƒGƒŠƒA_SButtone">NA()</definedName>
    <definedName name="_266ƒNƒŠƒAƒGƒŠƒA_SButtone_1">NA()</definedName>
    <definedName name="_267ƒNƒŠƒAƒGƒŠƒA_TButtone">NA()</definedName>
    <definedName name="_267ƒNƒŠƒAƒGƒŠƒA_TButtone_1">NA()</definedName>
    <definedName name="_268__123Graph_Fｸﾞﾗﾌ_11">"#REF!"</definedName>
    <definedName name="_268__123Graph_Fｸﾞﾗﾌ_11_1">"#REF!"</definedName>
    <definedName name="_268ƒNƒŠƒAƒGƒŠƒA_UButtone">NA()</definedName>
    <definedName name="_268ƒNƒŠƒAƒGƒŠƒA_UButtone_1">NA()</definedName>
    <definedName name="_269ƒNƒŠƒAƒGƒŠƒA_VButtone">NA()</definedName>
    <definedName name="_269ƒNƒŠƒAƒGƒŠƒA_VButtone_1">NA()</definedName>
    <definedName name="_26FC_1_1_1_1_1_1">"#REF!"</definedName>
    <definedName name="_27_???__I">"#REF!"</definedName>
    <definedName name="_27_???__I_1">"#REF!"</definedName>
    <definedName name="_27_???2_IKA">"#REF!"</definedName>
    <definedName name="_27____123Graph_Bｸﾞﾗﾌ_10">"#REF!"</definedName>
    <definedName name="_27____123Graph_Bｸﾞﾗﾌ_10_1">"#REF!"</definedName>
    <definedName name="_27__123Graph_Bｸﾞﾗﾌ_8">"#REF!"</definedName>
    <definedName name="_27__123Graph_Bｸﾞﾗﾌ_8_1">"#REF!"</definedName>
    <definedName name="_270__123Graph_Fｸﾞﾗﾌ_12">"#REF!"</definedName>
    <definedName name="_270__123Graph_Fｸﾞﾗﾌ_12_1">"#REF!"</definedName>
    <definedName name="_271N___A_G___A_PButtone">NA()</definedName>
    <definedName name="_271N___A_G___A_PButtone_1">NA()</definedName>
    <definedName name="_272__123Graph_Bｸﾞﾗﾌ_8">"#REF!"</definedName>
    <definedName name="_272__123Graph_Bｸﾞﾗﾌ_8_1">"#REF!"</definedName>
    <definedName name="_272__123Graph_Fｸﾞﾗﾌ_13">"#REF!"</definedName>
    <definedName name="_272__123Graph_Fｸﾞﾗﾌ_13_1">"#REF!"</definedName>
    <definedName name="_272N___A_G___A_QButtone">NA()</definedName>
    <definedName name="_272N___A_G___A_QButtone_1">NA()</definedName>
    <definedName name="_273N___A_G___A_RButtone">NA()</definedName>
    <definedName name="_273N___A_G___A_RButtone_1">NA()</definedName>
    <definedName name="_274__123Graph_Fｸﾞﾗﾌ_14">"#REF!"</definedName>
    <definedName name="_274__123Graph_Fｸﾞﾗﾌ_14_1">"#REF!"</definedName>
    <definedName name="_274N___A_G___A_SButtone">NA()</definedName>
    <definedName name="_274N___A_G___A_SButtone_1">NA()</definedName>
    <definedName name="_275N___A_G___A_TButtone">NA()</definedName>
    <definedName name="_275N___A_G___A_TButtone_1">NA()</definedName>
    <definedName name="_276__123Graph_Fｸﾞﾗﾌ_2">"#REF!"</definedName>
    <definedName name="_276__123Graph_Fｸﾞﾗﾌ_2_1">"#REF!"</definedName>
    <definedName name="_276N___A_G___A_UButtone">NA()</definedName>
    <definedName name="_276N___A_G___A_UButtone_1">NA()</definedName>
    <definedName name="_277N___A_G___A_VButtone">NA()</definedName>
    <definedName name="_277N___A_G___A_VButtone_1">NA()</definedName>
    <definedName name="_278__123Graph_Fｸﾞﾗﾌ_3">"#REF!"</definedName>
    <definedName name="_278__123Graph_Fｸﾞﾗﾌ_3_1">"#REF!"</definedName>
    <definedName name="_278õ___Ê___A_VB">"#REF!"</definedName>
    <definedName name="_278õ___Ê___A_VB_1">"#REF!"</definedName>
    <definedName name="_279ŒŸ_õŒ__ÊƒŠƒA_VB">"#REF!"</definedName>
    <definedName name="_279ŒŸ_õŒ__ÊƒŠƒA_VB_1">"#REF!"</definedName>
    <definedName name="_28_???3_IK">"#REF!"</definedName>
    <definedName name="_28____123Graph_Bｸﾞﾗﾌ_11">"#REF!"</definedName>
    <definedName name="_28____123Graph_Bｸﾞﾗﾌ_11_1">"#REF!"</definedName>
    <definedName name="_28__123Graph_Bｸﾞﾗﾌ_9">"#REF!"</definedName>
    <definedName name="_28__123Graph_Bｸﾞﾗﾌ_9_1">"#REF!"</definedName>
    <definedName name="_280__123Graph_Fｸﾞﾗﾌ_4">"#REF!"</definedName>
    <definedName name="_280__123Graph_Fｸﾞﾗﾌ_4_1">"#REF!"</definedName>
    <definedName name="_281__123Graph_Bｸﾞﾗﾌ_9">"#REF!"</definedName>
    <definedName name="_281__123Graph_Bｸﾞﾗﾌ_9_1">"#REF!"</definedName>
    <definedName name="_282__123Graph_Fｸﾞﾗﾌ_5">"#REF!"</definedName>
    <definedName name="_282__123Graph_Fｸﾞﾗﾌ_5_1">"#REF!"</definedName>
    <definedName name="_284__123Graph_Fｸﾞﾗﾌ_9">"#REF!"</definedName>
    <definedName name="_284__123Graph_Fｸﾞﾗﾌ_9_1">"#REF!"</definedName>
    <definedName name="_29_???__I">"#REF!"</definedName>
    <definedName name="_29_??il">"#REF!"</definedName>
    <definedName name="_29_??il_1">"#REF!"</definedName>
    <definedName name="_29____123Graph_Bｸﾞﾗﾌ_12">"#REF!"</definedName>
    <definedName name="_29____123Graph_Bｸﾞﾗﾌ_12_1">"#REF!"</definedName>
    <definedName name="_29__123Graph_Cｸﾞﾗﾌ_1">"#REF!"</definedName>
    <definedName name="_29__123Graph_Cｸﾞﾗﾌ_1_1">"#REF!"</definedName>
    <definedName name="_290__123Graph_Cｸﾞﾗﾌ_1">"#REF!"</definedName>
    <definedName name="_290__123Graph_Cｸﾞﾗﾌ_1_1">"#REF!"</definedName>
    <definedName name="_290__123Graph_Fﾎﾞｱ_ｺﾝﾌﾟﾊｲﾄ">#N/A</definedName>
    <definedName name="_290__123Graph_Fﾎﾞｱ_ｺﾝﾌﾟﾊｲﾄ_1">#N/A</definedName>
    <definedName name="_292__123Graph_LBL_Aｸﾞﾗﾌ_7">"#REF!"</definedName>
    <definedName name="_292__123Graph_LBL_Aｸﾞﾗﾌ_7_1">"#REF!"</definedName>
    <definedName name="_294__123Graph_LBL_Aｸﾞﾗﾌ_8">"#REF!"</definedName>
    <definedName name="_294__123Graph_LBL_Aｸﾞﾗﾌ_8_1">"#REF!"</definedName>
    <definedName name="_296__123Graph_LBL_Bｸﾞﾗﾌ_7">"#REF!"</definedName>
    <definedName name="_296__123Graph_LBL_Bｸﾞﾗﾌ_7_1">"#REF!"</definedName>
    <definedName name="_298__123Graph_LBL_Bｸﾞﾗﾌ_8">"#REF!"</definedName>
    <definedName name="_298__123Graph_LBL_Bｸﾞﾗﾌ_8_1">"#REF!"</definedName>
    <definedName name="_299__123Graph_Cｸﾞﾗﾌ_10">"#REF!"</definedName>
    <definedName name="_299__123Graph_Cｸﾞﾗﾌ_10_1">"#REF!"</definedName>
    <definedName name="_29FEJT5_1_1_1_1_1_1">"#REF!"</definedName>
    <definedName name="_3">NA()</definedName>
    <definedName name="_3_??_1_1_1_1_1_1">"#REF!"</definedName>
    <definedName name="_3__123Graph_Aｸﾞﾗﾌ_11">"#REF!"</definedName>
    <definedName name="_3__123Graph_Aｸﾞﾗﾌ_11_1">"#REF!"</definedName>
    <definedName name="_3_0Datab">NA()</definedName>
    <definedName name="_3_0Print_A">#N/A</definedName>
    <definedName name="_3_0Print_A_1">#N/A</definedName>
    <definedName name="_3_0PRINT_AREA">#N/A</definedName>
    <definedName name="_30_??_1">"#REF!"</definedName>
    <definedName name="_30____123Graph_Bｸﾞﾗﾌ_13">"#REF!"</definedName>
    <definedName name="_30____123Graph_Bｸﾞﾗﾌ_13_1">"#REF!"</definedName>
    <definedName name="_30__123Graph_Cｸﾞﾗﾌ_10">"#REF!"</definedName>
    <definedName name="_30__123Graph_Cｸﾞﾗﾌ_10_1">"#REF!"</definedName>
    <definedName name="_300__123Graph_LBL_Cｸﾞﾗﾌ_3">"#REF!"</definedName>
    <definedName name="_300__123Graph_LBL_Cｸﾞﾗﾌ_3_1">"#REF!"</definedName>
    <definedName name="_302__123Graph_LBL_Cｸﾞﾗﾌ_7">"#REF!"</definedName>
    <definedName name="_302__123Graph_LBL_Cｸﾞﾗﾌ_7_1">"#REF!"</definedName>
    <definedName name="_304__123Graph_LBL_Cｸﾞﾗﾌ_8">"#REF!"</definedName>
    <definedName name="_304__123Graph_LBL_Cｸﾞﾗﾌ_8_1">"#REF!"</definedName>
    <definedName name="_306__123Graph_LBL_Dｸﾞﾗﾌ_3">"#REF!"</definedName>
    <definedName name="_306__123Graph_LBL_Dｸﾞﾗﾌ_3_1">"#REF!"</definedName>
    <definedName name="_308__123Graph_Cｸﾞﾗﾌ_11">"#REF!"</definedName>
    <definedName name="_308__123Graph_Cｸﾞﾗﾌ_11_1">"#REF!"</definedName>
    <definedName name="_308__123Graph_LBL_Dｸﾞﾗﾌ_7">"#REF!"</definedName>
    <definedName name="_308__123Graph_LBL_Dｸﾞﾗﾌ_7_1">"#REF!"</definedName>
    <definedName name="_31_??_1_1">"#REF!"</definedName>
    <definedName name="_31____123Graph_Bｸﾞﾗﾌ_14">"#REF!"</definedName>
    <definedName name="_31____123Graph_Bｸﾞﾗﾌ_14_1">"#REF!"</definedName>
    <definedName name="_31__123Graph_Cｸﾞﾗﾌ_11">"#REF!"</definedName>
    <definedName name="_31__123Graph_Cｸﾞﾗﾌ_11_1">"#REF!"</definedName>
    <definedName name="_310__123Graph_LBL_Eｸﾞﾗﾌ_3">"#REF!"</definedName>
    <definedName name="_310__123Graph_LBL_Eｸﾞﾗﾌ_3_1">"#REF!"</definedName>
    <definedName name="_312__123Graph_LBL_Eｸﾞﾗﾌ_7">"#REF!"</definedName>
    <definedName name="_312__123Graph_LBL_Eｸﾞﾗﾌ_7_1">"#REF!"</definedName>
    <definedName name="_314__123Graph_LBL_Fｸﾞﾗﾌ_3">"#REF!"</definedName>
    <definedName name="_314__123Graph_LBL_Fｸﾞﾗﾌ_3_1">"#REF!"</definedName>
    <definedName name="_316__123Graph_Xｸﾞﾗﾌ_1">"#REF!"</definedName>
    <definedName name="_316__123Graph_Xｸﾞﾗﾌ_1_1">"#REF!"</definedName>
    <definedName name="_317__123Graph_Cｸﾞﾗﾌ_12">"#REF!"</definedName>
    <definedName name="_317__123Graph_Cｸﾞﾗﾌ_12_1">"#REF!"</definedName>
    <definedName name="_318__123Graph_Xｸﾞﾗﾌ_12">"#REF!"</definedName>
    <definedName name="_318__123Graph_Xｸﾞﾗﾌ_12_1">"#REF!"</definedName>
    <definedName name="_32_??_1_1_1">"#REF!"</definedName>
    <definedName name="_32____123Graph_Bｸﾞﾗﾌ_7">"#REF!"</definedName>
    <definedName name="_32____123Graph_Bｸﾞﾗﾌ_7_1">"#REF!"</definedName>
    <definedName name="_32__123Graph_Cｸﾞﾗﾌ_12">"#REF!"</definedName>
    <definedName name="_32__123Graph_Cｸﾞﾗﾌ_12_1">"#REF!"</definedName>
    <definedName name="_320__123Graph_Xｸﾞﾗﾌ_13">"#REF!"</definedName>
    <definedName name="_320__123Graph_Xｸﾞﾗﾌ_13_1">"#REF!"</definedName>
    <definedName name="_322__123Graph_Xｸﾞﾗﾌ_14">"#REF!"</definedName>
    <definedName name="_322__123Graph_Xｸﾞﾗﾌ_14_1">"#REF!"</definedName>
    <definedName name="_326__123Graph_Cｸﾞﾗﾌ_13">"#REF!"</definedName>
    <definedName name="_326__123Graph_Cｸﾞﾗﾌ_13_1">"#REF!"</definedName>
    <definedName name="_328__123Graph_Xｸﾞﾗﾌ_2">"#REF!"</definedName>
    <definedName name="_328__123Graph_Xｸﾞﾗﾌ_2_1">"#REF!"</definedName>
    <definedName name="_329__123Graph_Xグラフ_2A">#N/A</definedName>
    <definedName name="_32ｆｆ_1_1_1_1_1_1">"#REF!"</definedName>
    <definedName name="_33_??il">"#REF!"</definedName>
    <definedName name="_33_??il_1">"#REF!"</definedName>
    <definedName name="_33____123Graph_Bｸﾞﾗﾌ_8">"#REF!"</definedName>
    <definedName name="_33____123Graph_Bｸﾞﾗﾌ_8_1">"#REF!"</definedName>
    <definedName name="_33__123Graph_Cｸﾞﾗﾌ_13">"#REF!"</definedName>
    <definedName name="_33__123Graph_Cｸﾞﾗﾌ_13_1">"#REF!"</definedName>
    <definedName name="_335__123Graph_Cｸﾞﾗﾌ_14">"#REF!"</definedName>
    <definedName name="_335__123Graph_Cｸﾞﾗﾌ_14_1">"#REF!"</definedName>
    <definedName name="_335__123Graph_Xｸﾞﾗﾌ_3">"#REF!"</definedName>
    <definedName name="_335__123Graph_Xｸﾞﾗﾌ_3_1">"#REF!"</definedName>
    <definedName name="_34____123Graph_Bｸﾞﾗﾌ_9">"#REF!"</definedName>
    <definedName name="_34____123Graph_Bｸﾞﾗﾌ_9_1">"#REF!"</definedName>
    <definedName name="_34___0Print_A_1">NA()</definedName>
    <definedName name="_34__123Graph_Cｸﾞﾗﾌ_14">"#REF!"</definedName>
    <definedName name="_34__123Graph_Cｸﾞﾗﾌ_14_1">"#REF!"</definedName>
    <definedName name="_341__123Graph_Xｸﾞﾗﾌ_5">#N/A</definedName>
    <definedName name="_344__123Graph_Cｸﾞﾗﾌ_2">"#REF!"</definedName>
    <definedName name="_344__123Graph_Cｸﾞﾗﾌ_2_1">"#REF!"</definedName>
    <definedName name="_347__123Graph_Xｸﾞﾗﾌ_6">#N/A</definedName>
    <definedName name="_349__123Graph_Xｸﾞﾗﾌ_8">"#REF!"</definedName>
    <definedName name="_349__123Graph_Xｸﾞﾗﾌ_8_1">"#REF!"</definedName>
    <definedName name="_35____123Graph_Cｸﾞﾗﾌ_10">"#REF!"</definedName>
    <definedName name="_35____123Graph_Cｸﾞﾗﾌ_10_1">"#REF!"</definedName>
    <definedName name="_35___0Print_A">NA()</definedName>
    <definedName name="_35__123Graph_Cｸﾞﾗﾌ_2">"#REF!"</definedName>
    <definedName name="_35__123Graph_Cｸﾞﾗﾌ_2_1">"#REF!"</definedName>
    <definedName name="_351__123Graph_Xｸﾞﾗﾌ_9">"#REF!"</definedName>
    <definedName name="_351__123Graph_Xｸﾞﾗﾌ_9_1">"#REF!"</definedName>
    <definedName name="_353__123Graph_Cｸﾞﾗﾌ_3">"#REF!"</definedName>
    <definedName name="_353__123Graph_Cｸﾞﾗﾌ_3_1">"#REF!"</definedName>
    <definedName name="_355õ___Ê___A_VB">"#REF!"</definedName>
    <definedName name="_355õ___Ê___A_VB_1">"#REF!"</definedName>
    <definedName name="_359N___A_G___A_PButtone">NA()</definedName>
    <definedName name="_35QQ_1_1_1_1_1_1">"#REF!"</definedName>
    <definedName name="_36____123Graph_Cｸﾞﾗﾌ_11">"#REF!"</definedName>
    <definedName name="_36____123Graph_Cｸﾞﾗﾌ_11_1">"#REF!"</definedName>
    <definedName name="_36___0PRINT_AREA_1">NA()</definedName>
    <definedName name="_36__123Graph_Cｸﾞﾗﾌ_3">"#REF!"</definedName>
    <definedName name="_36__123Graph_Cｸﾞﾗﾌ_3_1">"#REF!"</definedName>
    <definedName name="_360N___A_G___A_QButtone">NA()</definedName>
    <definedName name="_361N___A_G___A_RButtone">NA()</definedName>
    <definedName name="_362__123Graph_Cｸﾞﾗﾌ_4">"#REF!"</definedName>
    <definedName name="_362__123Graph_Cｸﾞﾗﾌ_4_1">"#REF!"</definedName>
    <definedName name="_362N___A_G___A_SButtone">NA()</definedName>
    <definedName name="_363__¹_vŒŸ_õ_ˆÚ__B_1">NA()</definedName>
    <definedName name="_363N___A_G___A_TButtone">NA()</definedName>
    <definedName name="_364__¹_vŒŸ_õ_ˆÚ__B">NA()</definedName>
    <definedName name="_364N___A_G___A_UButtone">NA()</definedName>
    <definedName name="_365__Ï_X_æ_Ê_ˆÚ__Button_1">NA()</definedName>
    <definedName name="_365N___A_G___A_VButtone">NA()</definedName>
    <definedName name="_366__Ï_X_æ_Ê_ˆÚ__Button">NA()</definedName>
    <definedName name="_367__¹_v___õ__Ú__B_1">NA()</definedName>
    <definedName name="_368__¹_v___õ__Ú__B">NA()</definedName>
    <definedName name="_37____123Graph_Cｸﾞﾗﾌ_12">"#REF!"</definedName>
    <definedName name="_37____123Graph_Cｸﾞﾗﾌ_12_1">"#REF!"</definedName>
    <definedName name="_37___0PRINT_AREA">NA()</definedName>
    <definedName name="_37__123Graph_Cｸﾞﾗﾌ_4">"#REF!"</definedName>
    <definedName name="_37__123Graph_Cｸﾞﾗﾌ_4_1">"#REF!"</definedName>
    <definedName name="_371__123Graph_Cｸﾞﾗﾌ_5">"#REF!"</definedName>
    <definedName name="_371__123Graph_Cｸﾞﾗﾌ_5_1">"#REF!"</definedName>
    <definedName name="_371_04上期ﾌﾟﾛｼﾌﾄ">"#REF!"</definedName>
    <definedName name="_371_04上期ﾌﾟﾛｼﾌﾄ_1">"#REF!"</definedName>
    <definedName name="_373_04下期複数馬力">"#REF!"</definedName>
    <definedName name="_373_04下期複数馬力_1">"#REF!"</definedName>
    <definedName name="_379_6____123Graph_A投資">#N/A</definedName>
    <definedName name="_379_6____123Graph_A投資_1">#N/A</definedName>
    <definedName name="_379_ƒNƒŠƒAƒGƒŠƒA_PButtone">(#REF!,#REF!,#REF!,'[10]xxx Quotation (for approval)'!$C$21,#REF!,#REF!,#REF!,'[10]xxx Quotation (for approval)'!#REF!,'[10]xxx Quotation (for approval)'!#REF!,#REF!,'[10]xxx Quotation (for approval)'!#REF!,'[10]xxx Quotation (for approval)'!#REF!)</definedName>
    <definedName name="_38_???2_IKA">"#REF!"</definedName>
    <definedName name="_38____123Graph_Cｸﾞﾗﾌ_13">"#REF!"</definedName>
    <definedName name="_38____123Graph_Cｸﾞﾗﾌ_13_1">"#REF!"</definedName>
    <definedName name="_38__123Graph_Aｸﾞﾗﾌ_1">"#REF!"</definedName>
    <definedName name="_38__123Graph_Aｸﾞﾗﾌ_1_1">"#REF!"</definedName>
    <definedName name="_38__123Graph_Cｸﾞﾗﾌ_5">"#REF!"</definedName>
    <definedName name="_38__123Graph_Cｸﾞﾗﾌ_5_1">"#REF!"</definedName>
    <definedName name="_380__123Graph_Cｸﾞﾗﾌ_6">"#REF!"</definedName>
    <definedName name="_380__123Graph_Cｸﾞﾗﾌ_6_1">"#REF!"</definedName>
    <definedName name="_380_ƒNƒŠƒAƒGƒŠƒA_QButtone">(#REF!,#REF!,#REF!,'[10]xxx Quotation (for approval)'!$E$21,#REF!,#REF!,#REF!,'[10]xxx Quotation (for approval)'!#REF!,'[10]xxx Quotation (for approval)'!#REF!,#REF!,'[10]xxx Quotation (for approval)'!#REF!,'[10]xxx Quotation (for approval)'!#REF!)</definedName>
    <definedName name="_381_ƒNƒŠƒAƒGƒŠƒA_RButtone">(#REF!,#REF!,#REF!,'[10]xxx Quotation (for approval)'!$G$21,#REF!,#REF!,#REF!,'[10]xxx Quotation (for approval)'!#REF!,'[10]xxx Quotation (for approval)'!#REF!,#REF!,'[10]xxx Quotation (for approval)'!#REF!,'[10]xxx Quotation (for approval)'!#REF!)</definedName>
    <definedName name="_382_ƒNƒŠƒAƒGƒŠƒA_SButtone">(#REF!,#REF!,#REF!,'[10]xxx Quotation (for approval)'!$I$21,#REF!,#REF!,#REF!,'[10]xxx Quotation (for approval)'!#REF!,'[10]xxx Quotation (for approval)'!#REF!,#REF!,'[10]xxx Quotation (for approval)'!#REF!,'[10]xxx Quotation (for approval)'!#REF!)</definedName>
    <definedName name="_383_ƒNƒŠƒAƒGƒŠƒA_T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384_ƒNƒŠƒAƒGƒŠƒA_U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385_6____123Graph_C投資">#N/A</definedName>
    <definedName name="_385_6____123Graph_C投資_1">#N/A</definedName>
    <definedName name="_385_ƒNƒŠƒAƒGƒŠƒA_V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386__Ï_X_æ_Ê__Ú__Button_1">NA()</definedName>
    <definedName name="_386_6____123Graph_LBL_A投資">#N/A</definedName>
    <definedName name="_386_6____123Graph_LBL_A投資_1">#N/A</definedName>
    <definedName name="_387__Ï_X_æ_Ê__Ú__Button">NA()</definedName>
    <definedName name="_387_6____123Graph_LBL_C投資">#N/A</definedName>
    <definedName name="_387_6____123Graph_LBL_C投資_1">#N/A</definedName>
    <definedName name="_388__N___A_G___A_PButtone">(#REF!,#REF!,#REF!,'[10]xxx Quotation (for approval)'!$C$21,#REF!,#REF!,#REF!,'[10]xxx Quotation (for approval)'!#REF!,'[10]xxx Quotation (for approval)'!#REF!,#REF!,'[10]xxx Quotation (for approval)'!#REF!,'[10]xxx Quotation (for approval)'!#REF!)</definedName>
    <definedName name="_388_6____123Graph_LBL_D投資">#N/A</definedName>
    <definedName name="_388_6____123Graph_LBL_D投資_1">#N/A</definedName>
    <definedName name="_389__123Graph_Cｸﾞﾗﾌ_7">"#REF!"</definedName>
    <definedName name="_389__123Graph_Cｸﾞﾗﾌ_7_1">"#REF!"</definedName>
    <definedName name="_389__N___A_G___A_QButtone">(#REF!,#REF!,#REF!,'[10]xxx Quotation (for approval)'!$E$21,#REF!,#REF!,#REF!,'[10]xxx Quotation (for approval)'!#REF!,'[10]xxx Quotation (for approval)'!#REF!,#REF!,'[10]xxx Quotation (for approval)'!#REF!,'[10]xxx Quotation (for approval)'!#REF!)</definedName>
    <definedName name="_389ƒNƒŠƒAƒGƒŠƒA_PButtone">NA()</definedName>
    <definedName name="_38SGT_1_1_1_1_1_1">#N/A</definedName>
    <definedName name="_39_???3_IK">"#REF!"</definedName>
    <definedName name="_39____123Graph_Cｸﾞﾗﾌ_14">"#REF!"</definedName>
    <definedName name="_39____123Graph_Cｸﾞﾗﾌ_14_1">"#REF!"</definedName>
    <definedName name="_39__123Graph_Aｸﾞﾗﾌ_1">"#REF!"</definedName>
    <definedName name="_39__123Graph_Aｸﾞﾗﾌ_1_1">"#REF!"</definedName>
    <definedName name="_39__123Graph_Cｸﾞﾗﾌ_6">"#REF!"</definedName>
    <definedName name="_39__123Graph_Cｸﾞﾗﾌ_6_1">"#REF!"</definedName>
    <definedName name="_390__N___A_G___A_RButtone">(#REF!,#REF!,#REF!,'[10]xxx Quotation (for approval)'!$G$21,#REF!,#REF!,#REF!,'[10]xxx Quotation (for approval)'!#REF!,'[10]xxx Quotation (for approval)'!#REF!,#REF!,'[10]xxx Quotation (for approval)'!#REF!,'[10]xxx Quotation (for approval)'!#REF!)</definedName>
    <definedName name="_390ƒNƒŠƒAƒGƒŠƒA_QButtone">NA()</definedName>
    <definedName name="_391__N___A_G___A_SButtone">(#REF!,#REF!,#REF!,'[10]xxx Quotation (for approval)'!$I$21,#REF!,#REF!,#REF!,'[10]xxx Quotation (for approval)'!#REF!,'[10]xxx Quotation (for approval)'!#REF!,#REF!,'[10]xxx Quotation (for approval)'!#REF!,'[10]xxx Quotation (for approval)'!#REF!)</definedName>
    <definedName name="_391ƒNƒŠƒAƒGƒŠƒA_RButtone">NA()</definedName>
    <definedName name="_392__N___A_G___A_T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392ƒNƒŠƒAƒGƒŠƒA_SButtone">NA()</definedName>
    <definedName name="_393__N___A_G___A_U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393ƒNƒŠƒAƒGƒŠƒA_TButtone">NA()</definedName>
    <definedName name="_394__N___A_G___A_V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394ƒNƒŠƒAƒGƒŠƒA_UButtone">NA()</definedName>
    <definedName name="_395____õ___Ê___A_VB_1">"#REF!"</definedName>
    <definedName name="_395ƒNƒŠƒAƒGƒŠƒA_VButtone">NA()</definedName>
    <definedName name="_396____õ___Ê___A_VB">"#REF!"</definedName>
    <definedName name="_396ŒŸ_õŒ__ÊƒŠƒA_VB">"#REF!"</definedName>
    <definedName name="_396ŒŸ_õŒ__ÊƒŠƒA_VB_1">"#REF!"</definedName>
    <definedName name="_397_ŒŸ_õŒ__ÊƒŠƒA_VB_1">"#REF!"</definedName>
    <definedName name="_398__123Graph_Cｸﾞﾗﾌ_8">"#REF!"</definedName>
    <definedName name="_398__123Graph_Cｸﾞﾗﾌ_8_1">"#REF!"</definedName>
    <definedName name="_398_ŒŸ_õŒ__ÊƒŠƒA_VB">"#REF!"</definedName>
    <definedName name="_399__V_K_æ_Ê_ˆÚ__Button_1">NA()</definedName>
    <definedName name="_3Print_A">#N/A</definedName>
    <definedName name="_3Print_A_1">#N/A</definedName>
    <definedName name="_4_???????B">"#REF!"</definedName>
    <definedName name="_4_???????B_1">"#REF!"</definedName>
    <definedName name="_4__123Graph_Aｸﾞﾗﾌ_12">"#REF!"</definedName>
    <definedName name="_4__123Graph_Aｸﾞﾗﾌ_12_1">"#REF!"</definedName>
    <definedName name="_4_0Print_A">#N/A</definedName>
    <definedName name="_4_0Print_A_1">#N/A</definedName>
    <definedName name="_40_???__I">"#REF!"</definedName>
    <definedName name="_40____123Graph_Cｸﾞﾗﾌ_7">"#REF!"</definedName>
    <definedName name="_40____123Graph_Cｸﾞﾗﾌ_7_1">"#REF!"</definedName>
    <definedName name="_40__123Graph_Cｸﾞﾗﾌ_7">"#REF!"</definedName>
    <definedName name="_40__123Graph_Cｸﾞﾗﾌ_7_1">"#REF!"</definedName>
    <definedName name="_400__V_K_æ_Ê_ˆÚ__Button">NA()</definedName>
    <definedName name="_401__V_K_æ_Ê__Ú__Button_1">NA()</definedName>
    <definedName name="_402__V_K_æ_Ê__Ú__Button">NA()</definedName>
    <definedName name="_403_¹_vŒŸ_õ_ˆÚ__B_1">NA()</definedName>
    <definedName name="_404_¹_vŒŸ_õ_ˆÚ__B">NA()</definedName>
    <definedName name="_405Ï_X_æ_Ê_ˆÚ__Button_1">NA()</definedName>
    <definedName name="_406Ï_X_æ_Ê_ˆÚ__Button">NA()</definedName>
    <definedName name="_407__123Graph_Cｸﾞﾗﾌ_9">"#REF!"</definedName>
    <definedName name="_407__123Graph_Cｸﾞﾗﾌ_9_1">"#REF!"</definedName>
    <definedName name="_407_185W_Master_1">"#REF!"</definedName>
    <definedName name="_408_185W_Master">"#REF!"</definedName>
    <definedName name="_409__123Graph_Cﾎﾞｱ_ｺﾝﾌﾟﾊｲﾄ">#N/A</definedName>
    <definedName name="_409__123Graph_Cﾎﾞｱ_ｺﾝﾌﾟﾊｲﾄ_1">#N/A</definedName>
    <definedName name="_409_186W_Master_1">"#REF!"</definedName>
    <definedName name="_41____123Graph_Cｸﾞﾗﾌ_8">"#REF!"</definedName>
    <definedName name="_41____123Graph_Cｸﾞﾗﾌ_8_1">"#REF!"</definedName>
    <definedName name="_41__123Graph_Aｸﾞﾗﾌ_10">"#REF!"</definedName>
    <definedName name="_41__123Graph_Aｸﾞﾗﾌ_10_1">"#REF!"</definedName>
    <definedName name="_41__123Graph_Cｸﾞﾗﾌ_8">"#REF!"</definedName>
    <definedName name="_41__123Graph_Cｸﾞﾗﾌ_8_1">"#REF!"</definedName>
    <definedName name="_410_186W_Master">"#REF!"</definedName>
    <definedName name="_411¹_v___õ__Ú__B_1">NA()</definedName>
    <definedName name="_412¹_v___õ__Ú__B">NA()</definedName>
    <definedName name="_413ƒNƒŠƒAƒGƒŠƒA_PButtone">(#REF!,#REF!,#REF!,'[10]xxx Quotation (for approval)'!$C$21,#REF!,#REF!,#REF!,'[10]xxx Quotation (for approval)'!#REF!,'[10]xxx Quotation (for approval)'!#REF!,#REF!,'[10]xxx Quotation (for approval)'!#REF!,'[10]xxx Quotation (for approval)'!#REF!)</definedName>
    <definedName name="_414ƒNƒŠƒAƒGƒŠƒA_QButtone">(#REF!,#REF!,#REF!,'[10]xxx Quotation (for approval)'!$E$21,#REF!,#REF!,#REF!,'[10]xxx Quotation (for approval)'!#REF!,'[10]xxx Quotation (for approval)'!#REF!,#REF!,'[10]xxx Quotation (for approval)'!#REF!,'[10]xxx Quotation (for approval)'!#REF!)</definedName>
    <definedName name="_415ƒNƒŠƒAƒGƒŠƒA_RButtone">(#REF!,#REF!,#REF!,'[10]xxx Quotation (for approval)'!$G$21,#REF!,#REF!,#REF!,'[10]xxx Quotation (for approval)'!#REF!,'[10]xxx Quotation (for approval)'!#REF!,#REF!,'[10]xxx Quotation (for approval)'!#REF!,'[10]xxx Quotation (for approval)'!#REF!)</definedName>
    <definedName name="_416ƒNƒŠƒAƒGƒŠƒA_SButtone">(#REF!,#REF!,#REF!,'[10]xxx Quotation (for approval)'!$I$21,#REF!,#REF!,#REF!,'[10]xxx Quotation (for approval)'!#REF!,'[10]xxx Quotation (for approval)'!#REF!,#REF!,'[10]xxx Quotation (for approval)'!#REF!,'[10]xxx Quotation (for approval)'!#REF!)</definedName>
    <definedName name="_417ƒNƒŠƒAƒGƒŠƒA_T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418__123Graph_Dｸﾞﾗﾌ_1">"#REF!"</definedName>
    <definedName name="_418__123Graph_Dｸﾞﾗﾌ_1_1">"#REF!"</definedName>
    <definedName name="_418ƒNƒŠƒAƒGƒŠƒA_U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419ƒNƒŠƒAƒGƒŠƒA_V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41STEP_1_1_1_1_1_1">#N/A</definedName>
    <definedName name="_42____123Graph_Cｸﾞﾗﾌ_9">"#REF!"</definedName>
    <definedName name="_42____123Graph_Cｸﾞﾗﾌ_9_1">"#REF!"</definedName>
    <definedName name="_42__123Graph_Cｸﾞﾗﾌ_9">"#REF!"</definedName>
    <definedName name="_42__123Graph_Cｸﾞﾗﾌ_9_1">"#REF!"</definedName>
    <definedName name="_420Ï_X_æ_Ê__Ú__Button_1">NA()</definedName>
    <definedName name="_421Ï_X_æ_Ê__Ú__Button">NA()</definedName>
    <definedName name="_422N___A_G___A_PButtone">(#REF!,#REF!,#REF!,'[10]xxx Quotation (for approval)'!$C$21,#REF!,#REF!,#REF!,'[10]xxx Quotation (for approval)'!#REF!,'[10]xxx Quotation (for approval)'!#REF!,#REF!,'[10]xxx Quotation (for approval)'!#REF!,'[10]xxx Quotation (for approval)'!#REF!)</definedName>
    <definedName name="_423N___A_G___A_QButtone">(#REF!,#REF!,#REF!,'[10]xxx Quotation (for approval)'!$E$21,#REF!,#REF!,#REF!,'[10]xxx Quotation (for approval)'!#REF!,'[10]xxx Quotation (for approval)'!#REF!,#REF!,'[10]xxx Quotation (for approval)'!#REF!,'[10]xxx Quotation (for approval)'!#REF!)</definedName>
    <definedName name="_424N___A_G___A_RButtone">(#REF!,#REF!,#REF!,'[10]xxx Quotation (for approval)'!$G$21,#REF!,#REF!,#REF!,'[10]xxx Quotation (for approval)'!#REF!,'[10]xxx Quotation (for approval)'!#REF!,#REF!,'[10]xxx Quotation (for approval)'!#REF!,'[10]xxx Quotation (for approval)'!#REF!)</definedName>
    <definedName name="_425N___A_G___A_SButtone">(#REF!,#REF!,#REF!,'[10]xxx Quotation (for approval)'!$I$21,#REF!,#REF!,#REF!,'[10]xxx Quotation (for approval)'!#REF!,'[10]xxx Quotation (for approval)'!#REF!,#REF!,'[10]xxx Quotation (for approval)'!#REF!,'[10]xxx Quotation (for approval)'!#REF!)</definedName>
    <definedName name="_426N___A_G___A_T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427__123Graph_Dｸﾞﾗﾌ_10">"#REF!"</definedName>
    <definedName name="_427__123Graph_Dｸﾞﾗﾌ_10_1">"#REF!"</definedName>
    <definedName name="_427N___A_G___A_U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428N___A_G___A_VButtone">(#REF!,#REF!,#REF!,'[10]xxx Quotation (for approval)'!#REF!,#REF!,#REF!,#REF!,'[10]xxx Quotation (for approval)'!#REF!,'[10]xxx Quotation (for approval)'!#REF!,#REF!,'[10]xxx Quotation (for approval)'!#REF!,'[10]xxx Quotation (for approval)'!#REF!)</definedName>
    <definedName name="_429õ___Ê___A_VB_1">"#REF!"</definedName>
    <definedName name="_43____123Graph_Dｸﾞﾗﾌ_1">"#REF!"</definedName>
    <definedName name="_43____123Graph_Dｸﾞﾗﾌ_1_1">"#REF!"</definedName>
    <definedName name="_43__123Graph_Aｸﾞﾗﾌ_11">"#REF!"</definedName>
    <definedName name="_43__123Graph_Aｸﾞﾗﾌ_11_1">"#REF!"</definedName>
    <definedName name="_430õ___Ê___A_VB">"#REF!"</definedName>
    <definedName name="_431ŒŸ_õŒ__ÊƒŠƒA_VB_1">"#REF!"</definedName>
    <definedName name="_432ŒŸ_õŒ__ÊƒŠƒA_VB">"#REF!"</definedName>
    <definedName name="_433V_K_æ_Ê_ˆÚ__Button_1">NA()</definedName>
    <definedName name="_434V_K_æ_Ê_ˆÚ__Button">NA()</definedName>
    <definedName name="_435V_K_æ_Ê__Ú__Button_1">NA()</definedName>
    <definedName name="_436__123Graph_Dｸﾞﾗﾌ_11">"#REF!"</definedName>
    <definedName name="_436__123Graph_Dｸﾞﾗﾌ_11_1">"#REF!"</definedName>
    <definedName name="_436V_K_æ_Ê__Ú__Button">NA()</definedName>
    <definedName name="_44____123Graph_Dｸﾞﾗﾌ_10">"#REF!"</definedName>
    <definedName name="_44____123Graph_Dｸﾞﾗﾌ_10_1">"#REF!"</definedName>
    <definedName name="_44__123Graph_Cﾎﾞｱ_ｺﾝﾌﾟﾊｲﾄ">#N/A</definedName>
    <definedName name="_44__123Graph_Cﾎﾞｱ_ｺﾝﾌﾟﾊｲﾄ_1">#N/A</definedName>
    <definedName name="_445__123Graph_Dｸﾞﾗﾌ_12">"#REF!"</definedName>
    <definedName name="_445__123Graph_Dｸﾞﾗﾌ_12_1">"#REF!"</definedName>
    <definedName name="_44SWU_1_1_1_1_1_1">#N/A</definedName>
    <definedName name="_45____123Graph_Dｸﾞﾗﾌ_11">"#REF!"</definedName>
    <definedName name="_45____123Graph_Dｸﾞﾗﾌ_11_1">"#REF!"</definedName>
    <definedName name="_45__123Graph_Aｸﾞﾗﾌ_12">"#REF!"</definedName>
    <definedName name="_45__123Graph_Aｸﾞﾗﾌ_12_1">"#REF!"</definedName>
    <definedName name="_45__123Graph_Dｸﾞﾗﾌ_1">"#REF!"</definedName>
    <definedName name="_45__123Graph_Dｸﾞﾗﾌ_1_1">"#REF!"</definedName>
    <definedName name="_454__123Graph_Dｸﾞﾗﾌ_13">"#REF!"</definedName>
    <definedName name="_454__123Graph_Dｸﾞﾗﾌ_13_1">"#REF!"</definedName>
    <definedName name="_46____123Graph_Dｸﾞﾗﾌ_12">"#REF!"</definedName>
    <definedName name="_46____123Graph_Dｸﾞﾗﾌ_12_1">"#REF!"</definedName>
    <definedName name="_46__123Graph_Dｸﾞﾗﾌ_10">"#REF!"</definedName>
    <definedName name="_46__123Graph_Dｸﾞﾗﾌ_10_1">"#REF!"</definedName>
    <definedName name="_463__123Graph_Dｸﾞﾗﾌ_14">"#REF!"</definedName>
    <definedName name="_463__123Graph_Dｸﾞﾗﾌ_14_1">"#REF!"</definedName>
    <definedName name="_47____123Graph_Dｸﾞﾗﾌ_13">"#REF!"</definedName>
    <definedName name="_47____123Graph_Dｸﾞﾗﾌ_13_1">"#REF!"</definedName>
    <definedName name="_47__123Graph_Aｸﾞﾗﾌ_10">"#REF!"</definedName>
    <definedName name="_47__123Graph_Aｸﾞﾗﾌ_10_1">"#REF!"</definedName>
    <definedName name="_47__123Graph_Aｸﾞﾗﾌ_13">"#REF!"</definedName>
    <definedName name="_47__123Graph_Aｸﾞﾗﾌ_13_1">"#REF!"</definedName>
    <definedName name="_47__123Graph_Dｸﾞﾗﾌ_11">"#REF!"</definedName>
    <definedName name="_47__123Graph_Dｸﾞﾗﾌ_11_1">"#REF!"</definedName>
    <definedName name="_472__123Graph_Dｸﾞﾗﾌ_2">"#REF!"</definedName>
    <definedName name="_472__123Graph_Dｸﾞﾗﾌ_2_1">"#REF!"</definedName>
    <definedName name="_47あＳＤ_1_1_1_1_1_1">"#REF!"</definedName>
    <definedName name="_48____123Graph_Dｸﾞﾗﾌ_14">"#REF!"</definedName>
    <definedName name="_48____123Graph_Dｸﾞﾗﾌ_14_1">"#REF!"</definedName>
    <definedName name="_48__123Graph_Dｸﾞﾗﾌ_12">"#REF!"</definedName>
    <definedName name="_48__123Graph_Dｸﾞﾗﾌ_12_1">"#REF!"</definedName>
    <definedName name="_481__123Graph_Dｸﾞﾗﾌ_3">"#REF!"</definedName>
    <definedName name="_481__123Graph_Dｸﾞﾗﾌ_3_1">"#REF!"</definedName>
    <definedName name="_49____123Graph_Dｸﾞﾗﾌ_2">"#REF!"</definedName>
    <definedName name="_49____123Graph_Dｸﾞﾗﾌ_2_1">"#REF!"</definedName>
    <definedName name="_49__123Graph_Aｸﾞﾗﾌ_14">"#REF!"</definedName>
    <definedName name="_49__123Graph_Aｸﾞﾗﾌ_14_1">"#REF!"</definedName>
    <definedName name="_49__123Graph_Dｸﾞﾗﾌ_13">"#REF!"</definedName>
    <definedName name="_49__123Graph_Dｸﾞﾗﾌ_13_1">"#REF!"</definedName>
    <definedName name="_490__123Graph_Dｸﾞﾗﾌ_4">"#REF!"</definedName>
    <definedName name="_490__123Graph_Dｸﾞﾗﾌ_4_1">"#REF!"</definedName>
    <definedName name="_499__123Graph_Dｸﾞﾗﾌ_5">"#REF!"</definedName>
    <definedName name="_499__123Graph_Dｸﾞﾗﾌ_5_1">"#REF!"</definedName>
    <definedName name="_4Datab">NA()</definedName>
    <definedName name="_4PRINT_AREA">#N/A</definedName>
    <definedName name="_4PRINT_AREA_1">#N/A</definedName>
    <definedName name="_5_???????B">"#REF!"</definedName>
    <definedName name="_5_???????B_1">"#REF!"</definedName>
    <definedName name="_5_???????Buttone">NA()</definedName>
    <definedName name="_5_???????Buttone_1">NA()</definedName>
    <definedName name="_5__123Graph_Aｸﾞﾗﾌ_13">"#REF!"</definedName>
    <definedName name="_5__123Graph_Aｸﾞﾗﾌ_13_1">"#REF!"</definedName>
    <definedName name="_5_0Print_A_1">NA()</definedName>
    <definedName name="_50____123Graph_Dｸﾞﾗﾌ_3">"#REF!"</definedName>
    <definedName name="_50____123Graph_Dｸﾞﾗﾌ_3_1">"#REF!"</definedName>
    <definedName name="_50__123Graph_Dｸﾞﾗﾌ_14">"#REF!"</definedName>
    <definedName name="_50__123Graph_Dｸﾞﾗﾌ_14_1">"#REF!"</definedName>
    <definedName name="_508__123Graph_Dｸﾞﾗﾌ_7">"#REF!"</definedName>
    <definedName name="_508__123Graph_Dｸﾞﾗﾌ_7_1">"#REF!"</definedName>
    <definedName name="_51____123Graph_Dｸﾞﾗﾌ_7">"#REF!"</definedName>
    <definedName name="_51____123Graph_Dｸﾞﾗﾌ_7_1">"#REF!"</definedName>
    <definedName name="_51__123Graph_Dｸﾞﾗﾌ_2">"#REF!"</definedName>
    <definedName name="_51__123Graph_Dｸﾞﾗﾌ_2_1">"#REF!"</definedName>
    <definedName name="_517__123Graph_Dｸﾞﾗﾌ_9">"#REF!"</definedName>
    <definedName name="_517__123Graph_Dｸﾞﾗﾌ_9_1">"#REF!"</definedName>
    <definedName name="_52____123Graph_Dｸﾞﾗﾌ_9">"#REF!"</definedName>
    <definedName name="_52____123Graph_Dｸﾞﾗﾌ_9_1">"#REF!"</definedName>
    <definedName name="_52__123Graph_Dｸﾞﾗﾌ_3">"#REF!"</definedName>
    <definedName name="_52__123Graph_Dｸﾞﾗﾌ_3_1">"#REF!"</definedName>
    <definedName name="_526__123Graph_Eｸﾞﾗﾌ_1">"#REF!"</definedName>
    <definedName name="_526__123Graph_Eｸﾞﾗﾌ_1_1">"#REF!"</definedName>
    <definedName name="_53____123Graph_Eｸﾞﾗﾌ_1">"#REF!"</definedName>
    <definedName name="_53____123Graph_Eｸﾞﾗﾌ_1_1">"#REF!"</definedName>
    <definedName name="_53__123Graph_Dｸﾞﾗﾌ_4">"#REF!"</definedName>
    <definedName name="_53__123Graph_Dｸﾞﾗﾌ_4_1">"#REF!"</definedName>
    <definedName name="_535__123Graph_Eｸﾞﾗﾌ_10">"#REF!"</definedName>
    <definedName name="_535__123Graph_Eｸﾞﾗﾌ_10_1">"#REF!"</definedName>
    <definedName name="_54____123Graph_Eｸﾞﾗﾌ_10">"#REF!"</definedName>
    <definedName name="_54____123Graph_Eｸﾞﾗﾌ_10_1">"#REF!"</definedName>
    <definedName name="_54__123Graph_Dｸﾞﾗﾌ_5">"#REF!"</definedName>
    <definedName name="_54__123Graph_Dｸﾞﾗﾌ_5_1">"#REF!"</definedName>
    <definedName name="_544__123Graph_Eｸﾞﾗﾌ_11">"#REF!"</definedName>
    <definedName name="_544__123Graph_Eｸﾞﾗﾌ_11_1">"#REF!"</definedName>
    <definedName name="_55____123Graph_Eｸﾞﾗﾌ_11">"#REF!"</definedName>
    <definedName name="_55____123Graph_Eｸﾞﾗﾌ_11_1">"#REF!"</definedName>
    <definedName name="_55__123Graph_Aｸﾞﾗﾌ_2">"#REF!"</definedName>
    <definedName name="_55__123Graph_Aｸﾞﾗﾌ_2_1">"#REF!"</definedName>
    <definedName name="_55__123Graph_Dｸﾞﾗﾌ_7">"#REF!"</definedName>
    <definedName name="_55__123Graph_Dｸﾞﾗﾌ_7_1">"#REF!"</definedName>
    <definedName name="_553__123Graph_Eｸﾞﾗﾌ_12">"#REF!"</definedName>
    <definedName name="_553__123Graph_Eｸﾞﾗﾌ_12_1">"#REF!"</definedName>
    <definedName name="_56____123Graph_Eｸﾞﾗﾌ_12">"#REF!"</definedName>
    <definedName name="_56____123Graph_Eｸﾞﾗﾌ_12_1">"#REF!"</definedName>
    <definedName name="_56__123Graph_Aｸﾞﾗﾌ_11">"#REF!"</definedName>
    <definedName name="_56__123Graph_Aｸﾞﾗﾌ_11_1">"#REF!"</definedName>
    <definedName name="_56__123Graph_Aグラフ_2A">#N/A</definedName>
    <definedName name="_56__123Graph_Dｸﾞﾗﾌ_9">"#REF!"</definedName>
    <definedName name="_56__123Graph_Dｸﾞﾗﾌ_9_1">"#REF!"</definedName>
    <definedName name="_562__123Graph_Eｸﾞﾗﾌ_13">"#REF!"</definedName>
    <definedName name="_562__123Graph_Eｸﾞﾗﾌ_13_1">"#REF!"</definedName>
    <definedName name="_57____123Graph_Eｸﾞﾗﾌ_13">"#REF!"</definedName>
    <definedName name="_57____123Graph_Eｸﾞﾗﾌ_13_1">"#REF!"</definedName>
    <definedName name="_57__123Graph_Eｸﾞﾗﾌ_1">"#REF!"</definedName>
    <definedName name="_57__123Graph_Eｸﾞﾗﾌ_1_1">"#REF!"</definedName>
    <definedName name="_571__123Graph_Eｸﾞﾗﾌ_14">"#REF!"</definedName>
    <definedName name="_571__123Graph_Eｸﾞﾗﾌ_14_1">"#REF!"</definedName>
    <definedName name="_58____123Graph_Eｸﾞﾗﾌ_14">"#REF!"</definedName>
    <definedName name="_58____123Graph_Eｸﾞﾗﾌ_14_1">"#REF!"</definedName>
    <definedName name="_58__123Graph_Eｸﾞﾗﾌ_10">"#REF!"</definedName>
    <definedName name="_58__123Graph_Eｸﾞﾗﾌ_10_1">"#REF!"</definedName>
    <definedName name="_580__123Graph_Eｸﾞﾗﾌ_2">"#REF!"</definedName>
    <definedName name="_580__123Graph_Eｸﾞﾗﾌ_2_1">"#REF!"</definedName>
    <definedName name="_589__123Graph_Eｸﾞﾗﾌ_3">"#REF!"</definedName>
    <definedName name="_589__123Graph_Eｸﾞﾗﾌ_3_1">"#REF!"</definedName>
    <definedName name="_59____123Graph_Eｸﾞﾗﾌ_2">"#REF!"</definedName>
    <definedName name="_59____123Graph_Eｸﾞﾗﾌ_2_1">"#REF!"</definedName>
    <definedName name="_59__123Graph_Eｸﾞﾗﾌ_11">"#REF!"</definedName>
    <definedName name="_59__123Graph_Eｸﾞﾗﾌ_11_1">"#REF!"</definedName>
    <definedName name="_598__123Graph_Eｸﾞﾗﾌ_4">"#REF!"</definedName>
    <definedName name="_598__123Graph_Eｸﾞﾗﾌ_4_1">"#REF!"</definedName>
    <definedName name="_6">"#REF!"</definedName>
    <definedName name="_6_???????Buttone">NA()</definedName>
    <definedName name="_6_?_1_1_1_1_1_1">"#REF!"</definedName>
    <definedName name="_6__123Graph_Aｸﾞﾗﾌ_14">"#REF!"</definedName>
    <definedName name="_6__123Graph_Aｸﾞﾗﾌ_14_1">"#REF!"</definedName>
    <definedName name="_6_0__123Graph_A投資_">#N/A</definedName>
    <definedName name="_6_0__123Graph_A投資__1">#N/A</definedName>
    <definedName name="_6_0__123Graph_C投資_">#N/A</definedName>
    <definedName name="_6_0__123Graph_C投資__1">#N/A</definedName>
    <definedName name="_6_0__123Graph_LBL_A投資_">#N/A</definedName>
    <definedName name="_6_0__123Graph_LBL_A投資__1">#N/A</definedName>
    <definedName name="_6_0__123Graph_LBL_C投資_">#N/A</definedName>
    <definedName name="_6_0__123Graph_LBL_C投資__1">#N/A</definedName>
    <definedName name="_6_0__123Graph_LBL_D投資_">#N/A</definedName>
    <definedName name="_6_0__123Graph_LBL_D投資__1">#N/A</definedName>
    <definedName name="_6_0Print_A_1">NA()</definedName>
    <definedName name="_6_1">"#REF!"</definedName>
    <definedName name="_6_1_1">"#REF!"</definedName>
    <definedName name="_6_1_1_1">"#REF!"</definedName>
    <definedName name="_6_2">"#REF!"</definedName>
    <definedName name="_6_3">NA()</definedName>
    <definedName name="_60____123Graph_Eｸﾞﾗﾌ_3">"#REF!"</definedName>
    <definedName name="_60____123Graph_Eｸﾞﾗﾌ_3_1">"#REF!"</definedName>
    <definedName name="_60__123Graph_Eｸﾞﾗﾌ_12">"#REF!"</definedName>
    <definedName name="_60__123Graph_Eｸﾞﾗﾌ_12_1">"#REF!"</definedName>
    <definedName name="_607__123Graph_Eｸﾞﾗﾌ_5">"#REF!"</definedName>
    <definedName name="_607__123Graph_Eｸﾞﾗﾌ_5_1">"#REF!"</definedName>
    <definedName name="_61____123Graph_Eｸﾞﾗﾌ_4">"#REF!"</definedName>
    <definedName name="_61____123Graph_Eｸﾞﾗﾌ_4_1">"#REF!"</definedName>
    <definedName name="_61__123Graph_Eｸﾞﾗﾌ_13">"#REF!"</definedName>
    <definedName name="_61__123Graph_Eｸﾞﾗﾌ_13_1">"#REF!"</definedName>
    <definedName name="_616__123Graph_Eｸﾞﾗﾌ_6">"#REF!"</definedName>
    <definedName name="_616__123Graph_Eｸﾞﾗﾌ_6_1">"#REF!"</definedName>
    <definedName name="_62____123Graph_Eｸﾞﾗﾌ_5">"#REF!"</definedName>
    <definedName name="_62____123Graph_Eｸﾞﾗﾌ_5_1">"#REF!"</definedName>
    <definedName name="_62__123Graph_Aｸﾞﾗﾌ_3">"#REF!"</definedName>
    <definedName name="_62__123Graph_Aｸﾞﾗﾌ_3_1">"#REF!"</definedName>
    <definedName name="_62__123Graph_Eｸﾞﾗﾌ_14">"#REF!"</definedName>
    <definedName name="_62__123Graph_Eｸﾞﾗﾌ_14_1">"#REF!"</definedName>
    <definedName name="_625__123Graph_Eｸﾞﾗﾌ_7">"#REF!"</definedName>
    <definedName name="_625__123Graph_Eｸﾞﾗﾌ_7_1">"#REF!"</definedName>
    <definedName name="_63____123Graph_Eｸﾞﾗﾌ_6">"#REF!"</definedName>
    <definedName name="_63____123Graph_Eｸﾞﾗﾌ_6_1">"#REF!"</definedName>
    <definedName name="_63__123Graph_Eｸﾞﾗﾌ_2">"#REF!"</definedName>
    <definedName name="_63__123Graph_Eｸﾞﾗﾌ_2_1">"#REF!"</definedName>
    <definedName name="_634__123Graph_Eｸﾞﾗﾌ_9">"#REF!"</definedName>
    <definedName name="_634__123Graph_Eｸﾞﾗﾌ_9_1">"#REF!"</definedName>
    <definedName name="_636__123Graph_Eｽﾄﾛｰｸ_ｺﾝﾛｯﾄﾞ長">#N/A</definedName>
    <definedName name="_636__123Graph_Eｽﾄﾛｰｸ_ｺﾝﾛｯﾄﾞ長_1">#N/A</definedName>
    <definedName name="_638__123Graph_Eﾎﾞｱ_ｺﾝﾌﾟﾊｲﾄ">#N/A</definedName>
    <definedName name="_638__123Graph_Eﾎﾞｱ_ｺﾝﾌﾟﾊｲﾄ_1">#N/A</definedName>
    <definedName name="_64____123Graph_Eｸﾞﾗﾌ_7">"#REF!"</definedName>
    <definedName name="_64____123Graph_Eｸﾞﾗﾌ_7_1">"#REF!"</definedName>
    <definedName name="_64__123Graph_Aｸﾞﾗﾌ_4">"#REF!"</definedName>
    <definedName name="_64__123Graph_Aｸﾞﾗﾌ_4_1">"#REF!"</definedName>
    <definedName name="_64__123Graph_Eｸﾞﾗﾌ_3">"#REF!"</definedName>
    <definedName name="_64__123Graph_Eｸﾞﾗﾌ_3_1">"#REF!"</definedName>
    <definedName name="_647__123Graph_Fｸﾞﾗﾌ_1">"#REF!"</definedName>
    <definedName name="_647__123Graph_Fｸﾞﾗﾌ_1_1">"#REF!"</definedName>
    <definedName name="_65____123Graph_Eｸﾞﾗﾌ_9">"#REF!"</definedName>
    <definedName name="_65____123Graph_Eｸﾞﾗﾌ_9_1">"#REF!"</definedName>
    <definedName name="_65__123Graph_Aｸﾞﾗﾌ_12">"#REF!"</definedName>
    <definedName name="_65__123Graph_Aｸﾞﾗﾌ_12_1">"#REF!"</definedName>
    <definedName name="_65__123Graph_Eｸﾞﾗﾌ_4">"#REF!"</definedName>
    <definedName name="_65__123Graph_Eｸﾞﾗﾌ_4_1">"#REF!"</definedName>
    <definedName name="_656__123Graph_Fｸﾞﾗﾌ_10">"#REF!"</definedName>
    <definedName name="_656__123Graph_Fｸﾞﾗﾌ_10_1">"#REF!"</definedName>
    <definedName name="_66____123Graph_Fｸﾞﾗﾌ_1">"#REF!"</definedName>
    <definedName name="_66____123Graph_Fｸﾞﾗﾌ_1_1">"#REF!"</definedName>
    <definedName name="_66__123Graph_Aｸﾞﾗﾌ_5">"#REF!"</definedName>
    <definedName name="_66__123Graph_Aｸﾞﾗﾌ_5_1">"#REF!"</definedName>
    <definedName name="_66__123Graph_Eｸﾞﾗﾌ_5">"#REF!"</definedName>
    <definedName name="_66__123Graph_Eｸﾞﾗﾌ_5_1">"#REF!"</definedName>
    <definedName name="_665__123Graph_Fｸﾞﾗﾌ_11">"#REF!"</definedName>
    <definedName name="_665__123Graph_Fｸﾞﾗﾌ_11_1">"#REF!"</definedName>
    <definedName name="_67____123Graph_Fｸﾞﾗﾌ_10">"#REF!"</definedName>
    <definedName name="_67____123Graph_Fｸﾞﾗﾌ_10_1">"#REF!"</definedName>
    <definedName name="_67__123Graph_Eｸﾞﾗﾌ_6">"#REF!"</definedName>
    <definedName name="_67__123Graph_Eｸﾞﾗﾌ_6_1">"#REF!"</definedName>
    <definedName name="_674__123Graph_Fｸﾞﾗﾌ_12">"#REF!"</definedName>
    <definedName name="_674__123Graph_Fｸﾞﾗﾌ_12_1">"#REF!"</definedName>
    <definedName name="_68____123Graph_Fｸﾞﾗﾌ_11">"#REF!"</definedName>
    <definedName name="_68____123Graph_Fｸﾞﾗﾌ_11_1">"#REF!"</definedName>
    <definedName name="_68__123Graph_Eｸﾞﾗﾌ_7">"#REF!"</definedName>
    <definedName name="_68__123Graph_Eｸﾞﾗﾌ_7_1">"#REF!"</definedName>
    <definedName name="_683__123Graph_Fｸﾞﾗﾌ_13">"#REF!"</definedName>
    <definedName name="_683__123Graph_Fｸﾞﾗﾌ_13_1">"#REF!"</definedName>
    <definedName name="_69____123Graph_Fｸﾞﾗﾌ_12">"#REF!"</definedName>
    <definedName name="_69____123Graph_Fｸﾞﾗﾌ_12_1">"#REF!"</definedName>
    <definedName name="_69__123Graph_Eｸﾞﾗﾌ_9">"#REF!"</definedName>
    <definedName name="_69__123Graph_Eｸﾞﾗﾌ_9_1">"#REF!"</definedName>
    <definedName name="_692__123Graph_Fｸﾞﾗﾌ_14">"#REF!"</definedName>
    <definedName name="_692__123Graph_Fｸﾞﾗﾌ_14_1">"#REF!"</definedName>
    <definedName name="_7__123Graph_Aｸﾞﾗﾌ_2">"#REF!"</definedName>
    <definedName name="_7__123Graph_Aｸﾞﾗﾌ_2_1">"#REF!"</definedName>
    <definedName name="_7_0Print_A">NA()</definedName>
    <definedName name="_7_0PRINT_AREA">#N/A</definedName>
    <definedName name="_7_0PRINT_AREA_1">#N/A</definedName>
    <definedName name="_70____123Graph_Fｸﾞﾗﾌ_13">"#REF!"</definedName>
    <definedName name="_70____123Graph_Fｸﾞﾗﾌ_13_1">"#REF!"</definedName>
    <definedName name="_701__123Graph_Fｸﾞﾗﾌ_2">"#REF!"</definedName>
    <definedName name="_701__123Graph_Fｸﾞﾗﾌ_2_1">"#REF!"</definedName>
    <definedName name="_71____123Graph_Fｸﾞﾗﾌ_14">"#REF!"</definedName>
    <definedName name="_71____123Graph_Fｸﾞﾗﾌ_14_1">"#REF!"</definedName>
    <definedName name="_71__123Graph_Eｽﾄﾛｰｸ_ｺﾝﾛｯﾄﾞ長">#N/A</definedName>
    <definedName name="_71__123Graph_Eｽﾄﾛｰｸ_ｺﾝﾛｯﾄﾞ長_1">#N/A</definedName>
    <definedName name="_710__123Graph_Fｸﾞﾗﾌ_3">"#REF!"</definedName>
    <definedName name="_710__123Graph_Fｸﾞﾗﾌ_3_1">"#REF!"</definedName>
    <definedName name="_719__123Graph_Fｸﾞﾗﾌ_4">"#REF!"</definedName>
    <definedName name="_719__123Graph_Fｸﾞﾗﾌ_4_1">"#REF!"</definedName>
    <definedName name="_72____123Graph_Fｸﾞﾗﾌ_2">"#REF!"</definedName>
    <definedName name="_72____123Graph_Fｸﾞﾗﾌ_2_1">"#REF!"</definedName>
    <definedName name="_72__123Graph_Aｸﾞﾗﾌ_6">#N/A</definedName>
    <definedName name="_728__123Graph_Fｸﾞﾗﾌ_5">"#REF!"</definedName>
    <definedName name="_728__123Graph_Fｸﾞﾗﾌ_5_1">"#REF!"</definedName>
    <definedName name="_73____123Graph_Fｸﾞﾗﾌ_3">"#REF!"</definedName>
    <definedName name="_73____123Graph_Fｸﾞﾗﾌ_3_1">"#REF!"</definedName>
    <definedName name="_73__123Graph_Eﾎﾞｱ_ｺﾝﾌﾟﾊｲﾄ">#N/A</definedName>
    <definedName name="_73__123Graph_Eﾎﾞｱ_ｺﾝﾌﾟﾊｲﾄ_1">#N/A</definedName>
    <definedName name="_737__123Graph_Fｸﾞﾗﾌ_9">"#REF!"</definedName>
    <definedName name="_737__123Graph_Fｸﾞﾗﾌ_9_1">"#REF!"</definedName>
    <definedName name="_739__123Graph_Fﾎﾞｱ_ｺﾝﾌﾟﾊｲﾄ">#N/A</definedName>
    <definedName name="_739__123Graph_Fﾎﾞｱ_ｺﾝﾌﾟﾊｲﾄ_1">#N/A</definedName>
    <definedName name="_74____123Graph_Fｸﾞﾗﾌ_4">"#REF!"</definedName>
    <definedName name="_74____123Graph_Fｸﾞﾗﾌ_4_1">"#REF!"</definedName>
    <definedName name="_74__123Graph_Aｸﾞﾗﾌ_13">"#REF!"</definedName>
    <definedName name="_74__123Graph_Aｸﾞﾗﾌ_13_1">"#REF!"</definedName>
    <definedName name="_74__123Graph_Aｸﾞﾗﾌ_7">"#REF!"</definedName>
    <definedName name="_74__123Graph_Aｸﾞﾗﾌ_7_1">"#REF!"</definedName>
    <definedName name="_74__123Graph_Fｸﾞﾗﾌ_1">"#REF!"</definedName>
    <definedName name="_74__123Graph_Fｸﾞﾗﾌ_1_1">"#REF!"</definedName>
    <definedName name="_748__123Graph_LBL_Aｸﾞﾗﾌ_7">"#REF!"</definedName>
    <definedName name="_748__123Graph_LBL_Aｸﾞﾗﾌ_7_1">"#REF!"</definedName>
    <definedName name="_75____123Graph_Fｸﾞﾗﾌ_5">"#REF!"</definedName>
    <definedName name="_75____123Graph_Fｸﾞﾗﾌ_5_1">"#REF!"</definedName>
    <definedName name="_75__123Graph_Fｸﾞﾗﾌ_10">"#REF!"</definedName>
    <definedName name="_75__123Graph_Fｸﾞﾗﾌ_10_1">"#REF!"</definedName>
    <definedName name="_757__123Graph_LBL_Aｸﾞﾗﾌ_8">"#REF!"</definedName>
    <definedName name="_757__123Graph_LBL_Aｸﾞﾗﾌ_8_1">"#REF!"</definedName>
    <definedName name="_76____123Graph_Fｸﾞﾗﾌ_9">"#REF!"</definedName>
    <definedName name="_76____123Graph_Fｸﾞﾗﾌ_9_1">"#REF!"</definedName>
    <definedName name="_76__123Graph_Aｸﾞﾗﾌ_8">"#REF!"</definedName>
    <definedName name="_76__123Graph_Aｸﾞﾗﾌ_8_1">"#REF!"</definedName>
    <definedName name="_76__123Graph_Fｸﾞﾗﾌ_11">"#REF!"</definedName>
    <definedName name="_76__123Graph_Fｸﾞﾗﾌ_11_1">"#REF!"</definedName>
    <definedName name="_766__123Graph_LBL_Bｸﾞﾗﾌ_7">"#REF!"</definedName>
    <definedName name="_766__123Graph_LBL_Bｸﾞﾗﾌ_7_1">"#REF!"</definedName>
    <definedName name="_77____123Graph_LBL_Aｸﾞﾗﾌ_7">"#REF!"</definedName>
    <definedName name="_77____123Graph_LBL_Aｸﾞﾗﾌ_7_1">"#REF!"</definedName>
    <definedName name="_77__123Graph_Fｸﾞﾗﾌ_12">"#REF!"</definedName>
    <definedName name="_77__123Graph_Fｸﾞﾗﾌ_12_1">"#REF!"</definedName>
    <definedName name="_775__123Graph_LBL_Bｸﾞﾗﾌ_8">"#REF!"</definedName>
    <definedName name="_775__123Graph_LBL_Bｸﾞﾗﾌ_8_1">"#REF!"</definedName>
    <definedName name="_78____123Graph_LBL_Aｸﾞﾗﾌ_8">"#REF!"</definedName>
    <definedName name="_78____123Graph_LBL_Aｸﾞﾗﾌ_8_1">"#REF!"</definedName>
    <definedName name="_78__123Graph_Aｸﾞﾗﾌ_9">"#REF!"</definedName>
    <definedName name="_78__123Graph_Aｸﾞﾗﾌ_9_1">"#REF!"</definedName>
    <definedName name="_78__123Graph_Fｸﾞﾗﾌ_13">"#REF!"</definedName>
    <definedName name="_78__123Graph_Fｸﾞﾗﾌ_13_1">"#REF!"</definedName>
    <definedName name="_784__123Graph_LBL_Cｸﾞﾗﾌ_3">"#REF!"</definedName>
    <definedName name="_784__123Graph_LBL_Cｸﾞﾗﾌ_3_1">"#REF!"</definedName>
    <definedName name="_79____123Graph_LBL_Bｸﾞﾗﾌ_7">"#REF!"</definedName>
    <definedName name="_79____123Graph_LBL_Bｸﾞﾗﾌ_7_1">"#REF!"</definedName>
    <definedName name="_79__123Graph_Fｸﾞﾗﾌ_14">"#REF!"</definedName>
    <definedName name="_79__123Graph_Fｸﾞﾗﾌ_14_1">"#REF!"</definedName>
    <definedName name="_793__123Graph_LBL_Cｸﾞﾗﾌ_7">"#REF!"</definedName>
    <definedName name="_793__123Graph_LBL_Cｸﾞﾗﾌ_7_1">"#REF!"</definedName>
    <definedName name="_7Excel_BuiltIn_Print_Area_1_1_1">#N/A</definedName>
    <definedName name="_8_???2_IKA">"#REF!"</definedName>
    <definedName name="_8_???2_IKA_1">"#REF!"</definedName>
    <definedName name="_8__123Graph_Aｸﾞﾗﾌ_3">"#REF!"</definedName>
    <definedName name="_8__123Graph_Aｸﾞﾗﾌ_3_1">"#REF!"</definedName>
    <definedName name="_8_0PRINT_AREA">#N/A</definedName>
    <definedName name="_8_0PRINT_AREA_1">#N/A</definedName>
    <definedName name="_80____123Graph_LBL_Bｸﾞﾗﾌ_8">"#REF!"</definedName>
    <definedName name="_80____123Graph_LBL_Bｸﾞﾗﾌ_8_1">"#REF!"</definedName>
    <definedName name="_80__123Graph_Fｸﾞﾗﾌ_2">"#REF!"</definedName>
    <definedName name="_80__123Graph_Fｸﾞﾗﾌ_2_1">"#REF!"</definedName>
    <definedName name="_802__123Graph_LBL_Cｸﾞﾗﾌ_8">"#REF!"</definedName>
    <definedName name="_802__123Graph_LBL_Cｸﾞﾗﾌ_8_1">"#REF!"</definedName>
    <definedName name="_81____123Graph_LBL_Cｸﾞﾗﾌ_3">"#REF!"</definedName>
    <definedName name="_81____123Graph_LBL_Cｸﾞﾗﾌ_3_1">"#REF!"</definedName>
    <definedName name="_81__123Graph_Fｸﾞﾗﾌ_3">"#REF!"</definedName>
    <definedName name="_81__123Graph_Fｸﾞﾗﾌ_3_1">"#REF!"</definedName>
    <definedName name="_811__123Graph_LBL_Dｸﾞﾗﾌ_3">"#REF!"</definedName>
    <definedName name="_811__123Graph_LBL_Dｸﾞﾗﾌ_3_1">"#REF!"</definedName>
    <definedName name="_82____123Graph_LBL_Cｸﾞﾗﾌ_7">"#REF!"</definedName>
    <definedName name="_82____123Graph_LBL_Cｸﾞﾗﾌ_7_1">"#REF!"</definedName>
    <definedName name="_82__123Graph_Fｸﾞﾗﾌ_4">"#REF!"</definedName>
    <definedName name="_82__123Graph_Fｸﾞﾗﾌ_4_1">"#REF!"</definedName>
    <definedName name="_820__123Graph_LBL_Dｸﾞﾗﾌ_7">"#REF!"</definedName>
    <definedName name="_820__123Graph_LBL_Dｸﾞﾗﾌ_7_1">"#REF!"</definedName>
    <definedName name="_829__123Graph_LBL_Eｸﾞﾗﾌ_3">"#REF!"</definedName>
    <definedName name="_829__123Graph_LBL_Eｸﾞﾗﾌ_3_1">"#REF!"</definedName>
    <definedName name="_83____123Graph_LBL_Cｸﾞﾗﾌ_8">"#REF!"</definedName>
    <definedName name="_83____123Graph_LBL_Cｸﾞﾗﾌ_8_1">"#REF!"</definedName>
    <definedName name="_83__123Graph_Aｸﾞﾗﾌ_14">"#REF!"</definedName>
    <definedName name="_83__123Graph_Aｸﾞﾗﾌ_14_1">"#REF!"</definedName>
    <definedName name="_83__123Graph_Fｸﾞﾗﾌ_5">"#REF!"</definedName>
    <definedName name="_83__123Graph_Fｸﾞﾗﾌ_5_1">"#REF!"</definedName>
    <definedName name="_838__123Graph_LBL_Eｸﾞﾗﾌ_7">"#REF!"</definedName>
    <definedName name="_838__123Graph_LBL_Eｸﾞﾗﾌ_7_1">"#REF!"</definedName>
    <definedName name="_84____123Graph_LBL_Dｸﾞﾗﾌ_3">"#REF!"</definedName>
    <definedName name="_84____123Graph_LBL_Dｸﾞﾗﾌ_3_1">"#REF!"</definedName>
    <definedName name="_84__123Graph_Bｸﾞﾗﾌ_1">"#REF!"</definedName>
    <definedName name="_84__123Graph_Bｸﾞﾗﾌ_1_1">"#REF!"</definedName>
    <definedName name="_84__123Graph_Fｸﾞﾗﾌ_9">"#REF!"</definedName>
    <definedName name="_84__123Graph_Fｸﾞﾗﾌ_9_1">"#REF!"</definedName>
    <definedName name="_847__123Graph_LBL_Fｸﾞﾗﾌ_3">"#REF!"</definedName>
    <definedName name="_847__123Graph_LBL_Fｸﾞﾗﾌ_3_1">"#REF!"</definedName>
    <definedName name="_85____123Graph_LBL_Dｸﾞﾗﾌ_7">"#REF!"</definedName>
    <definedName name="_85____123Graph_LBL_Dｸﾞﾗﾌ_7_1">"#REF!"</definedName>
    <definedName name="_856__123Graph_Xｸﾞﾗﾌ_1">"#REF!"</definedName>
    <definedName name="_856__123Graph_Xｸﾞﾗﾌ_1_1">"#REF!"</definedName>
    <definedName name="_85W">"#REF!"</definedName>
    <definedName name="_85W_1">"#REF!"</definedName>
    <definedName name="_85W_Master">"#REF!"</definedName>
    <definedName name="_85W_Master_1">"#REF!"</definedName>
    <definedName name="_86____123Graph_LBL_Eｸﾞﾗﾌ_3">"#REF!"</definedName>
    <definedName name="_86____123Graph_LBL_Eｸﾞﾗﾌ_3_1">"#REF!"</definedName>
    <definedName name="_86__123Graph_Bｸﾞﾗﾌ_10">"#REF!"</definedName>
    <definedName name="_86__123Graph_Bｸﾞﾗﾌ_10_1">"#REF!"</definedName>
    <definedName name="_86__123Graph_Fﾎﾞｱ_ｺﾝﾌﾟﾊｲﾄ">#N/A</definedName>
    <definedName name="_86__123Graph_Fﾎﾞｱ_ｺﾝﾌﾟﾊｲﾄ_1">#N/A</definedName>
    <definedName name="_865__123Graph_Xｸﾞﾗﾌ_12">"#REF!"</definedName>
    <definedName name="_865__123Graph_Xｸﾞﾗﾌ_12_1">"#REF!"</definedName>
    <definedName name="_86W_Master">"#REF!"</definedName>
    <definedName name="_86W_Master_1">"#REF!"</definedName>
    <definedName name="_87____123Graph_LBL_Eｸﾞﾗﾌ_7">"#REF!"</definedName>
    <definedName name="_87____123Graph_LBL_Eｸﾞﾗﾌ_7_1">"#REF!"</definedName>
    <definedName name="_87__123Graph_LBL_Aｸﾞﾗﾌ_7">"#REF!"</definedName>
    <definedName name="_87__123Graph_LBL_Aｸﾞﾗﾌ_7_1">"#REF!"</definedName>
    <definedName name="_874__123Graph_Xｸﾞﾗﾌ_13">"#REF!"</definedName>
    <definedName name="_874__123Graph_Xｸﾞﾗﾌ_13_1">"#REF!"</definedName>
    <definedName name="_88____123Graph_LBL_Fｸﾞﾗﾌ_3">"#REF!"</definedName>
    <definedName name="_88____123Graph_LBL_Fｸﾞﾗﾌ_3_1">"#REF!"</definedName>
    <definedName name="_88__123Graph_Bｸﾞﾗﾌ_11">"#REF!"</definedName>
    <definedName name="_88__123Graph_Bｸﾞﾗﾌ_11_1">"#REF!"</definedName>
    <definedName name="_88__123Graph_LBL_Aｸﾞﾗﾌ_8">"#REF!"</definedName>
    <definedName name="_88__123Graph_LBL_Aｸﾞﾗﾌ_8_1">"#REF!"</definedName>
    <definedName name="_883__123Graph_Xｸﾞﾗﾌ_14">"#REF!"</definedName>
    <definedName name="_883__123Graph_Xｸﾞﾗﾌ_14_1">"#REF!"</definedName>
    <definedName name="_89____123Graph_Xｸﾞﾗﾌ_1">"#REF!"</definedName>
    <definedName name="_89____123Graph_Xｸﾞﾗﾌ_1_1">"#REF!"</definedName>
    <definedName name="_89__123Graph_LBL_Bｸﾞﾗﾌ_7">"#REF!"</definedName>
    <definedName name="_89__123Graph_LBL_Bｸﾞﾗﾌ_7_1">"#REF!"</definedName>
    <definedName name="_892__123Graph_Xｸﾞﾗﾌ_2">"#REF!"</definedName>
    <definedName name="_892__123Graph_Xｸﾞﾗﾌ_2_1">"#REF!"</definedName>
    <definedName name="_9_???3_IK">"#REF!"</definedName>
    <definedName name="_9_???3_IK_1">"#REF!"</definedName>
    <definedName name="_9__123Graph_Aｸﾞﾗﾌ_4">"#REF!"</definedName>
    <definedName name="_9__123Graph_Aｸﾞﾗﾌ_4_1">"#REF!"</definedName>
    <definedName name="_9_0PRINT_AREA_1">NA()</definedName>
    <definedName name="_90____123Graph_Xｸﾞﾗﾌ_12">"#REF!"</definedName>
    <definedName name="_90____123Graph_Xｸﾞﾗﾌ_12_1">"#REF!"</definedName>
    <definedName name="_90__123Graph_Bｸﾞﾗﾌ_12">"#REF!"</definedName>
    <definedName name="_90__123Graph_Bｸﾞﾗﾌ_12_1">"#REF!"</definedName>
    <definedName name="_90__123Graph_LBL_Bｸﾞﾗﾌ_8">"#REF!"</definedName>
    <definedName name="_90__123Graph_LBL_Bｸﾞﾗﾌ_8_1">"#REF!"</definedName>
    <definedName name="_901__123Graph_Xｸﾞﾗﾌ_3">"#REF!"</definedName>
    <definedName name="_901__123Graph_Xｸﾞﾗﾌ_3_1">"#REF!"</definedName>
    <definedName name="_902__123Graph_Xｸﾞﾗﾌ_5">#N/A</definedName>
    <definedName name="_903__123Graph_Xｸﾞﾗﾌ_6">#N/A</definedName>
    <definedName name="_91____123Graph_Xｸﾞﾗﾌ_13">"#REF!"</definedName>
    <definedName name="_91____123Graph_Xｸﾞﾗﾌ_13_1">"#REF!"</definedName>
    <definedName name="_91__123Graph_LBL_Cｸﾞﾗﾌ_3">"#REF!"</definedName>
    <definedName name="_91__123Graph_LBL_Cｸﾞﾗﾌ_3_1">"#REF!"</definedName>
    <definedName name="_912__123Graph_Xｸﾞﾗﾌ_8">"#REF!"</definedName>
    <definedName name="_912__123Graph_Xｸﾞﾗﾌ_8_1">"#REF!"</definedName>
    <definedName name="_92____123Graph_Xｸﾞﾗﾌ_14">"#REF!"</definedName>
    <definedName name="_92____123Graph_Xｸﾞﾗﾌ_14_1">"#REF!"</definedName>
    <definedName name="_92__123Graph_Aｸﾞﾗﾌ_2">"#REF!"</definedName>
    <definedName name="_92__123Graph_Aｸﾞﾗﾌ_2_1">"#REF!"</definedName>
    <definedName name="_92__123Graph_Bｸﾞﾗﾌ_13">"#REF!"</definedName>
    <definedName name="_92__123Graph_Bｸﾞﾗﾌ_13_1">"#REF!"</definedName>
    <definedName name="_92__123Graph_LBL_Cｸﾞﾗﾌ_7">"#REF!"</definedName>
    <definedName name="_92__123Graph_LBL_Cｸﾞﾗﾌ_7_1">"#REF!"</definedName>
    <definedName name="_921__123Graph_Xｸﾞﾗﾌ_9">"#REF!"</definedName>
    <definedName name="_921__123Graph_Xｸﾞﾗﾌ_9_1">"#REF!"</definedName>
    <definedName name="_93____123Graph_Xｸﾞﾗﾌ_8">"#REF!"</definedName>
    <definedName name="_93____123Graph_Xｸﾞﾗﾌ_8_1">"#REF!"</definedName>
    <definedName name="_93__123Graph_LBL_Cｸﾞﾗﾌ_8">"#REF!"</definedName>
    <definedName name="_93__123Graph_LBL_Cｸﾞﾗﾌ_8_1">"#REF!"</definedName>
    <definedName name="_930ƒNƒŠƒAƒGƒŠƒA_PButtone">NA()</definedName>
    <definedName name="_931ƒNƒŠƒAƒGƒŠƒA_QButtone">NA()</definedName>
    <definedName name="_932ƒNƒŠƒAƒGƒŠƒA_RButtone">NA()</definedName>
    <definedName name="_933ƒNƒŠƒAƒGƒŠƒA_SButtone">NA()</definedName>
    <definedName name="_934ƒNƒŠƒAƒGƒŠƒA_TButtone">NA()</definedName>
    <definedName name="_935ƒNƒŠƒAƒGƒŠƒA_UButtone">NA()</definedName>
    <definedName name="_936ƒNƒŠƒAƒGƒŠƒA_VButtone">NA()</definedName>
    <definedName name="_94____123Graph_Xｸﾞﾗﾌ_9">"#REF!"</definedName>
    <definedName name="_94____123Graph_Xｸﾞﾗﾌ_9_1">"#REF!"</definedName>
    <definedName name="_94__123Graph_Bｸﾞﾗﾌ_14">"#REF!"</definedName>
    <definedName name="_94__123Graph_Bｸﾞﾗﾌ_14_1">"#REF!"</definedName>
    <definedName name="_94__123Graph_LBL_Dｸﾞﾗﾌ_3">"#REF!"</definedName>
    <definedName name="_94__123Graph_LBL_Dｸﾞﾗﾌ_3_1">"#REF!"</definedName>
    <definedName name="_941N___A_G___A_PButtone">NA()</definedName>
    <definedName name="_942N___A_G___A_QButtone">NA()</definedName>
    <definedName name="_943N___A_G___A_RButtone">NA()</definedName>
    <definedName name="_944N___A_G___A_SButtone">NA()</definedName>
    <definedName name="_945N___A_G___A_TButtone">NA()</definedName>
    <definedName name="_946N___A_G___A_UButtone">NA()</definedName>
    <definedName name="_947N___A_G___A_VButtone">NA()</definedName>
    <definedName name="_949õ___Ê___A_VB">"#REF!"</definedName>
    <definedName name="_949õ___Ê___A_VB_1">"#REF!"</definedName>
    <definedName name="_95___123Graph_Aｸﾞﾗﾌ_1">"#REF!"</definedName>
    <definedName name="_95___123Graph_Aｸﾞﾗﾌ_1_1">"#REF!"</definedName>
    <definedName name="_95__123Graph_LBL_Dｸﾞﾗﾌ_7">"#REF!"</definedName>
    <definedName name="_95__123Graph_LBL_Dｸﾞﾗﾌ_7_1">"#REF!"</definedName>
    <definedName name="_951ŒŸ_õŒ__ÊƒŠƒA_VB">"#REF!"</definedName>
    <definedName name="_951ŒŸ_õŒ__ÊƒŠƒA_VB_1">"#REF!"</definedName>
    <definedName name="_96___123Graph_Aｸﾞﾗﾌ_2">"#REF!"</definedName>
    <definedName name="_96___123Graph_Aｸﾞﾗﾌ_2_1">"#REF!"</definedName>
    <definedName name="_96__123Graph_LBL_Eｸﾞﾗﾌ_3">"#REF!"</definedName>
    <definedName name="_96__123Graph_LBL_Eｸﾞﾗﾌ_3_1">"#REF!"</definedName>
    <definedName name="_97___123Graph_Aグラフ_2A">#N/A</definedName>
    <definedName name="_97__123Graph_LBL_Eｸﾞﾗﾌ_7">"#REF!"</definedName>
    <definedName name="_97__123Graph_LBL_Eｸﾞﾗﾌ_7_1">"#REF!"</definedName>
    <definedName name="_98___123Graph_Aｸﾞﾗﾌ_3">"#REF!"</definedName>
    <definedName name="_98___123Graph_Aｸﾞﾗﾌ_3_1">"#REF!"</definedName>
    <definedName name="_98__123Graph_LBL_Fｸﾞﾗﾌ_3">"#REF!"</definedName>
    <definedName name="_98__123Graph_LBL_Fｸﾞﾗﾌ_3_1">"#REF!"</definedName>
    <definedName name="_99___123Graph_Aｸﾞﾗﾌ_6">#N/A</definedName>
    <definedName name="_99__123Graph_Xｸﾞﾗﾌ_1">"#REF!"</definedName>
    <definedName name="_99__123Graph_Xｸﾞﾗﾌ_1_1">"#REF!"</definedName>
    <definedName name="_a">"#REF!"</definedName>
    <definedName name="_a_1">"#REF!"</definedName>
    <definedName name="_a_1_1">"#REF!"</definedName>
    <definedName name="_a_1_1_1">"#REF!"</definedName>
    <definedName name="_a_2">"#REF!"</definedName>
    <definedName name="_a_3">"#REF!"</definedName>
    <definedName name="_A1">"#REF!"</definedName>
    <definedName name="_A1_1">"#REF!"</definedName>
    <definedName name="_AA1">#N/A</definedName>
    <definedName name="_ALL1">"#REF!"</definedName>
    <definedName name="_ALL1_1">"#REF!"</definedName>
    <definedName name="_b">NA()</definedName>
    <definedName name="_BB1">#N/A</definedName>
    <definedName name="_BQ4.1">#N/A</definedName>
    <definedName name="_BQ4.1_1">#N/A</definedName>
    <definedName name="_BQ4.2">#N/A</definedName>
    <definedName name="_BQ4.2_1">#N/A</definedName>
    <definedName name="_BQ4.3">#N/A</definedName>
    <definedName name="_BQ4.3_1">#N/A</definedName>
    <definedName name="_BQ4.4">"#REF!"</definedName>
    <definedName name="_BQ4.4_1">"#REF!"</definedName>
    <definedName name="_BQ4.5">"#REF!"</definedName>
    <definedName name="_BQ4.5_1">"#REF!"</definedName>
    <definedName name="_CC1">#N/A</definedName>
    <definedName name="_d">NA()</definedName>
    <definedName name="_DAT1">"#REF!"</definedName>
    <definedName name="_DAT1_1">"#REF!"</definedName>
    <definedName name="_DAT10">"#REF!"</definedName>
    <definedName name="_DAT10_1">"#REF!"</definedName>
    <definedName name="_DAT11">"#REF!"</definedName>
    <definedName name="_DAT11_1">"#REF!"</definedName>
    <definedName name="_DAT12">"#REF!"</definedName>
    <definedName name="_DAT12_1">"#REF!"</definedName>
    <definedName name="_DAT2">"#REF!"</definedName>
    <definedName name="_DAT2_1">"#REF!"</definedName>
    <definedName name="_DAT3">"#REF!"</definedName>
    <definedName name="_DAT3_1">"#REF!"</definedName>
    <definedName name="_DAT4">"#REF!"</definedName>
    <definedName name="_DAT4_1">"#REF!"</definedName>
    <definedName name="_DAT5">"#REF!"</definedName>
    <definedName name="_DAT5_1">"#REF!"</definedName>
    <definedName name="_DAT6">"#REF!"</definedName>
    <definedName name="_DAT6_1">"#REF!"</definedName>
    <definedName name="_DAT7">"#REF!"</definedName>
    <definedName name="_DAT7_1">"#REF!"</definedName>
    <definedName name="_DAT8">"#REF!"</definedName>
    <definedName name="_DAT8_1">"#REF!"</definedName>
    <definedName name="_DAT9">"#REF!"</definedName>
    <definedName name="_DAT9_1">"#REF!"</definedName>
    <definedName name="_DD1">#N/A</definedName>
    <definedName name="_dep08">'[2]COGS 09R'!$DB$40:$DM$40</definedName>
    <definedName name="_dep09">'[2]COGS 09R'!$DN$40:$DY$40</definedName>
    <definedName name="_DFA2">"#REF!"</definedName>
    <definedName name="_DFA2_1">"#REF!"</definedName>
    <definedName name="_dic1">"#REF!"</definedName>
    <definedName name="_dic1_1">"#REF!"</definedName>
    <definedName name="_dic2">"#REF!"</definedName>
    <definedName name="_dic2_1">"#REF!"</definedName>
    <definedName name="_dom428">"#REF!"</definedName>
    <definedName name="_dom428_1">"#REF!"</definedName>
    <definedName name="_e">"#REF!"</definedName>
    <definedName name="_e_1">"#REF!"</definedName>
    <definedName name="_fc1">[3]popmc!$B$47:$Y$97</definedName>
    <definedName name="_fc2">[3]popmc!$B$47:$Y$97</definedName>
    <definedName name="_FEJ5">"#REF!"</definedName>
    <definedName name="_FEJ5_1">"#REF!"</definedName>
    <definedName name="_Fill">"#REF!"</definedName>
    <definedName name="_Fill_1">"#REF!"</definedName>
    <definedName name="_FIM1" localSheetId="2">[11]!_FIM1</definedName>
    <definedName name="_FIM1">[11]!_FIM1</definedName>
    <definedName name="_FIM1_1">"[79]!_xlbgnm.fim1"</definedName>
    <definedName name="_FLC1">"#REF!"</definedName>
    <definedName name="_FLC1_1">"#REF!"</definedName>
    <definedName name="_FLC2">"#REF!"</definedName>
    <definedName name="_FLC2_1">"#REF!"</definedName>
    <definedName name="_ƒNƒŠƒAƒGƒŠƒA_PButtone">NA()</definedName>
    <definedName name="_ƒNƒŠƒAƒGƒŠƒA_QButtone">NA()</definedName>
    <definedName name="_ƒNƒŠƒAƒGƒŠƒA_RButtone">NA()</definedName>
    <definedName name="_ƒNƒŠƒAƒGƒŠƒA_SButtone">NA()</definedName>
    <definedName name="_ƒNƒŠƒAƒGƒŠƒA_TButtone">NA()</definedName>
    <definedName name="_ƒNƒŠƒAƒGƒŠƒA_UButtone">NA()</definedName>
    <definedName name="_ƒNƒŠƒAƒGƒŠƒA_VButtone">NA()</definedName>
    <definedName name="_GG1">#N/A</definedName>
    <definedName name="_hk1">#REF!</definedName>
    <definedName name="_Ï_X_æ_Ê_ˆÚ__Button">NA()</definedName>
    <definedName name="_Ï_X_æ_Ê_ˆÚ__Button_1">"#N/A"</definedName>
    <definedName name="_Ï_X_æ_Ê__Ú__Button">NA()</definedName>
    <definedName name="_Ï_X_æ_Ê__Ú__Button_1">"#N/A"</definedName>
    <definedName name="_K_E_G">"#REF!"</definedName>
    <definedName name="_K_E_G_1">"#REF!"</definedName>
    <definedName name="_Key1">"#REF!"</definedName>
    <definedName name="_Key1_1">#N/A</definedName>
    <definedName name="_Key2">"#REF!"</definedName>
    <definedName name="_Key2_1">#N/A</definedName>
    <definedName name="_l">"#REF!"</definedName>
    <definedName name="_l_1">NA()</definedName>
    <definedName name="_MR2">NA()</definedName>
    <definedName name="_N___A_G___A_PButtone">NA()</definedName>
    <definedName name="_N___A_G___A_PButtone_1">NA()</definedName>
    <definedName name="_N___A_G___A_QButtone">NA()</definedName>
    <definedName name="_N___A_G___A_QButtone_1">NA()</definedName>
    <definedName name="_N___A_G___A_RButtone">NA()</definedName>
    <definedName name="_N___A_G___A_RButtone_1">NA()</definedName>
    <definedName name="_N___A_G___A_SButtone">NA()</definedName>
    <definedName name="_N___A_G___A_SButtone_1">NA()</definedName>
    <definedName name="_N___A_G___A_TButtone">NA()</definedName>
    <definedName name="_N___A_G___A_TButtone_1">NA()</definedName>
    <definedName name="_N___A_G___A_UButtone">NA()</definedName>
    <definedName name="_N___A_G___A_UButtone_1">NA()</definedName>
    <definedName name="_N___A_G___A_VButtone">NA()</definedName>
    <definedName name="_N___A_G___A_VButtone_1">NA()</definedName>
    <definedName name="_ndi1">"#REF!"</definedName>
    <definedName name="_ndi1_1">"#REF!"</definedName>
    <definedName name="_ndi2">"#REF!"</definedName>
    <definedName name="_ndi2_1">"#REF!"</definedName>
    <definedName name="_NG01_BMKAP">#N/A</definedName>
    <definedName name="_NG01_BMKP">#N/A</definedName>
    <definedName name="_NG01_V01AP">#N/A</definedName>
    <definedName name="_NG01_V01P">#N/A</definedName>
    <definedName name="_NG01_V02AP">#N/A</definedName>
    <definedName name="_NG01_V02AT">#N/A</definedName>
    <definedName name="_NG01_V02P">#N/A</definedName>
    <definedName name="_NG01_V03AP">#N/A</definedName>
    <definedName name="_NG01_V03AT">#N/A</definedName>
    <definedName name="_NG01_V03P">#N/A</definedName>
    <definedName name="_NG01_V04AP">#N/A</definedName>
    <definedName name="_NG01_V04AT">#N/A</definedName>
    <definedName name="_NG01_V04P">#N/A</definedName>
    <definedName name="_NG01_V05AP">#N/A</definedName>
    <definedName name="_NG01_V05AT">#N/A</definedName>
    <definedName name="_NG01_V05P">#N/A</definedName>
    <definedName name="_NG01_V06AP">#N/A</definedName>
    <definedName name="_NG01_V06AT">#N/A</definedName>
    <definedName name="_NG01_V06P">#N/A</definedName>
    <definedName name="_NG01_V07AP">#N/A</definedName>
    <definedName name="_NG01_V07AT">#N/A</definedName>
    <definedName name="_NG01_V07P">#N/A</definedName>
    <definedName name="_NG02_BMKAP">#N/A</definedName>
    <definedName name="_NG02_BMKP">#N/A</definedName>
    <definedName name="_NG02_V01AP">#N/A</definedName>
    <definedName name="_NG02_V01P">#N/A</definedName>
    <definedName name="_NG02_V02AP">#N/A</definedName>
    <definedName name="_NG02_V02AT">#N/A</definedName>
    <definedName name="_NG02_V02P">#N/A</definedName>
    <definedName name="_NG03_BMKAP">#N/A</definedName>
    <definedName name="_NG03_BMKP">#N/A</definedName>
    <definedName name="_NG03_V01AP">#N/A</definedName>
    <definedName name="_NG03_V01P">#N/A</definedName>
    <definedName name="_NG03_V02AP">#N/A</definedName>
    <definedName name="_NG03_V02AT">#N/A</definedName>
    <definedName name="_NG03_V02P">#N/A</definedName>
    <definedName name="_NG04_BMKAP">#N/A</definedName>
    <definedName name="_NG04_BMKP">#N/A</definedName>
    <definedName name="_NG04_V01AP">#N/A</definedName>
    <definedName name="_NG04_V01P">#N/A</definedName>
    <definedName name="_NG04_V02AP">#N/A</definedName>
    <definedName name="_NG04_V02AT">#N/A</definedName>
    <definedName name="_NG04_V02P">#N/A</definedName>
    <definedName name="_nhc2">"#REF!"</definedName>
    <definedName name="_nhc2_1">"#REF!"</definedName>
    <definedName name="_nhk1">"#REF!"</definedName>
    <definedName name="_nhk1_1">"#REF!"</definedName>
    <definedName name="_NOTE">"#REF!"</definedName>
    <definedName name="_NOTE_1">"#REF!"</definedName>
    <definedName name="_NSP">"#REF!"</definedName>
    <definedName name="_NSP_1">"#REF!"</definedName>
    <definedName name="_Oct99">"#REF!"</definedName>
    <definedName name="_Oct99_1">"#REF!"</definedName>
    <definedName name="_odl08">'[2]COGS 09R'!$DB$23:$DM$23</definedName>
    <definedName name="_ODL09">'[2]COGS 09R'!$DN$23:$DY$23</definedName>
    <definedName name="_oe96">[4]FM2!#REF!</definedName>
    <definedName name="_ŒŸ_õŒ__ÊƒŠƒA_VB">"#REF!"</definedName>
    <definedName name="_ŒŸ_õŒ__ÊƒŠƒA_VB_1">"#REF!"</definedName>
    <definedName name="_oki10">"#REF!"</definedName>
    <definedName name="_oki10_1">"#REF!"</definedName>
    <definedName name="_Order1">255</definedName>
    <definedName name="_Order2">255</definedName>
    <definedName name="_p">"#REF!"</definedName>
    <definedName name="_p_1">"#REF!"</definedName>
    <definedName name="_Parse_In">#N/A</definedName>
    <definedName name="_Parse_In_1">#N/A</definedName>
    <definedName name="_Parse_Out">#N/A</definedName>
    <definedName name="_Parse_Out_1">#N/A</definedName>
    <definedName name="_PIN1">"#REF!"</definedName>
    <definedName name="_PIN1_1">"#REF!"</definedName>
    <definedName name="_PIN2">"#REF!"</definedName>
    <definedName name="_PIN2_1">"#REF!"</definedName>
    <definedName name="_q">#N/A</definedName>
    <definedName name="_q_1">#N/A</definedName>
    <definedName name="_r">"#REF!"</definedName>
    <definedName name="_r_1">"#REF!"</definedName>
    <definedName name="_Regression_Out">"#REF!"</definedName>
    <definedName name="_Regression_Out_1">"#REF!"</definedName>
    <definedName name="_Regression_X">"#REF!"</definedName>
    <definedName name="_Regression_X_1">"#REF!"</definedName>
    <definedName name="_Regression_Y">"#REF!"</definedName>
    <definedName name="_Regression_Y_1">"#REF!"</definedName>
    <definedName name="_sdt2">"#REF!"</definedName>
    <definedName name="_sdt2_1">"#REF!"</definedName>
    <definedName name="_sh1">[5]TIRE2002!$AH$2</definedName>
    <definedName name="_sh2">[5]TIRE2002!$AI$2</definedName>
    <definedName name="_sh3">[5]TIRE2002!$AJ$2</definedName>
    <definedName name="_SHH1">'[6]CM32 p eq tu'!$AH$2</definedName>
    <definedName name="_SHH2">'[6]CM32 p eq tu'!$AI$2</definedName>
    <definedName name="_SHH3">'[6]CM32 p eq tu'!$AJ$2</definedName>
    <definedName name="_sj2">"#REF!"</definedName>
    <definedName name="_sj2_1">"#REF!"</definedName>
    <definedName name="_Sort">"#REF!"</definedName>
    <definedName name="_Sort_1">#N/A</definedName>
    <definedName name="_SOU2">#N/A</definedName>
    <definedName name="_SOU4">#N/A</definedName>
    <definedName name="_STDACC">"#REF!"</definedName>
    <definedName name="_STDACC_1">"#REF!"</definedName>
    <definedName name="_TAM1">"#REF!"</definedName>
    <definedName name="_TAM1_1">"#REF!"</definedName>
    <definedName name="_TRI3">"#REF!"</definedName>
    <definedName name="_TRI3_1">"#REF!"</definedName>
    <definedName name="_us2">[7]RPBUPLAN01!$AP$2</definedName>
    <definedName name="_US21">'[6]CM32 p eq ti'!#REF!</definedName>
    <definedName name="_us22">[7]IBMC105!$J$34</definedName>
    <definedName name="_us23">[7]IBMC105!$M$34</definedName>
    <definedName name="_us24">[7]IBMC105!$P$34</definedName>
    <definedName name="_us25">[7]IBMC105!$S$34</definedName>
    <definedName name="_us26">'[6]CM32 p eq ti'!#REF!</definedName>
    <definedName name="_us3">[7]RPBUPLAN01!$AQ$2</definedName>
    <definedName name="_us4">[7]RPBUPLAN01!$AR$2</definedName>
    <definedName name="_usd1">'[8]BUTYL 070303 '!$R$1</definedName>
    <definedName name="_USQ10">'[6]CM32 p eq ti'!#REF!</definedName>
    <definedName name="_USQ11">'[6]CM32 p eq ti'!#REF!</definedName>
    <definedName name="_USQ12">'[6]CM32 p eq ti'!#REF!</definedName>
    <definedName name="_USQ2">'[6]CM32 p eq ti'!#REF!</definedName>
    <definedName name="_USQ3">'[6]CM32 p eq ti'!#REF!</definedName>
    <definedName name="_USQ4">'[6]CM32 p eq ti'!#REF!</definedName>
    <definedName name="_USQ5">'[6]CM32 p eq ti'!#REF!</definedName>
    <definedName name="_USQ6">'[6]CM32 p eq ti'!#REF!</definedName>
    <definedName name="_USQ7">'[6]CM32 p eq ti'!#REF!</definedName>
    <definedName name="_USQ8">'[6]CM32 p eq ti'!#REF!</definedName>
    <definedName name="_USQ9">'[6]CM32 p eq ti'!#REF!</definedName>
    <definedName name="_V_K_æ_Ê_ˆÚ__Button">NA()</definedName>
    <definedName name="_V_K_æ_Ê_ˆÚ__Button_1">"#N/A"</definedName>
    <definedName name="_V_K_æ_Ê__Ú__Button">NA()</definedName>
    <definedName name="_V_K_æ_Ê__Ú__Button_1">"#N/A"</definedName>
    <definedName name="_wd1">#REF!</definedName>
    <definedName name="②">#N/A</definedName>
    <definedName name="②_1">#N/A</definedName>
    <definedName name="③">#N/A</definedName>
    <definedName name="③_1">#N/A</definedName>
    <definedName name="④">#N/A</definedName>
    <definedName name="④_1">#N/A</definedName>
    <definedName name="④１">"#REF!"</definedName>
    <definedName name="④１_1">"#REF!"</definedName>
    <definedName name="④２">"#REF!"</definedName>
    <definedName name="④２_1">"#REF!"</definedName>
    <definedName name="⑤">#N/A</definedName>
    <definedName name="⑤_1">#N/A</definedName>
    <definedName name="⑤１">"#REF!"</definedName>
    <definedName name="⑤１_1">"#REF!"</definedName>
    <definedName name="⑤２">"#REF!"</definedName>
    <definedName name="⑤２_1">"#REF!"</definedName>
    <definedName name="A">"#REF!"</definedName>
    <definedName name="a_1">"#REF!"</definedName>
    <definedName name="A_DOE_Crosstab">"#REF!"</definedName>
    <definedName name="A_DOE_Crosstab_1">"#REF!"</definedName>
    <definedName name="AA">"#REF!"</definedName>
    <definedName name="AA_1">#N/A</definedName>
    <definedName name="aaa" localSheetId="2">[11]!aaa</definedName>
    <definedName name="aaa">[11]!aaa</definedName>
    <definedName name="aaa_1">NA()</definedName>
    <definedName name="aaa_3" localSheetId="2">[11]!aaa_3</definedName>
    <definedName name="aaa_3">[11]!aaa_3</definedName>
    <definedName name="aaa_3_1" localSheetId="2">[11]!aaa_3_1</definedName>
    <definedName name="aaa_3_1">[11]!aaa_3_1</definedName>
    <definedName name="aaa_5" localSheetId="2">[11]!aaa_5</definedName>
    <definedName name="aaa_5">[11]!aaa_5</definedName>
    <definedName name="aaa_5_1" localSheetId="2">[11]!aaa_5_1</definedName>
    <definedName name="aaa_5_1">[11]!aaa_5_1</definedName>
    <definedName name="aaaa" localSheetId="2">[11]!aaaa</definedName>
    <definedName name="aaaa">[11]!aaaa</definedName>
    <definedName name="AAAA.">#N/A</definedName>
    <definedName name="AAAA.XLW">#N/A</definedName>
    <definedName name="AAAA.XLW_1">#N/A</definedName>
    <definedName name="aaaa_1">NA()</definedName>
    <definedName name="aaaa_3" localSheetId="2">[11]!aaaa_3</definedName>
    <definedName name="aaaa_3">[11]!aaaa_3</definedName>
    <definedName name="aaaa_3_1" localSheetId="2">[11]!aaaa_3_1</definedName>
    <definedName name="aaaa_3_1">[11]!aaaa_3_1</definedName>
    <definedName name="aaaa_5" localSheetId="2">[11]!aaaa_5</definedName>
    <definedName name="aaaa_5">[11]!aaaa_5</definedName>
    <definedName name="aaaa_5_1" localSheetId="2">[11]!aaaa_5_1</definedName>
    <definedName name="aaaa_5_1">[11]!aaaa_5_1</definedName>
    <definedName name="aaaaa">"#REF!"</definedName>
    <definedName name="aaaaa_1">"#REF!"</definedName>
    <definedName name="aaaaaa" localSheetId="2">[11]!aaaaaa</definedName>
    <definedName name="aaaaaa">[11]!aaaaaa</definedName>
    <definedName name="aaaaaa_1">NA()</definedName>
    <definedName name="aaaaaa_3" localSheetId="2">[11]!aaaaaa_3</definedName>
    <definedName name="aaaaaa_3">[11]!aaaaaa_3</definedName>
    <definedName name="aaaaaa_3_1" localSheetId="2">[11]!aaaaaa_3_1</definedName>
    <definedName name="aaaaaa_3_1">[11]!aaaaaa_3_1</definedName>
    <definedName name="aaaaaa_5" localSheetId="2">[11]!aaaaaa_5</definedName>
    <definedName name="aaaaaa_5">[11]!aaaaaa_5</definedName>
    <definedName name="aaaaaa_5_1" localSheetId="2">[11]!aaaaaa_5_1</definedName>
    <definedName name="aaaaaa_5_1">[11]!aaaaaa_5_1</definedName>
    <definedName name="aab" localSheetId="2">[11]!aab</definedName>
    <definedName name="aab">[11]!aab</definedName>
    <definedName name="aab_1">NA()</definedName>
    <definedName name="aad" localSheetId="2">[11]!aad</definedName>
    <definedName name="aad">[11]!aad</definedName>
    <definedName name="aad_1">NA()</definedName>
    <definedName name="AB">"#REF!"</definedName>
    <definedName name="ab_1">"#REF!"</definedName>
    <definedName name="ABA">#N/A</definedName>
    <definedName name="ABA_1">#N/A</definedName>
    <definedName name="abc" localSheetId="2">[11]!abc</definedName>
    <definedName name="abc">[11]!abc</definedName>
    <definedName name="abc_1">NA()</definedName>
    <definedName name="abc_3" localSheetId="2">[11]!abc_3</definedName>
    <definedName name="abc_3">[11]!abc_3</definedName>
    <definedName name="abc_3_1" localSheetId="2">[11]!abc_3_1</definedName>
    <definedName name="abc_3_1">[11]!abc_3_1</definedName>
    <definedName name="abc_5" localSheetId="2">[11]!abc_5</definedName>
    <definedName name="abc_5">[11]!abc_5</definedName>
    <definedName name="abc_5_1" localSheetId="2">[11]!abc_5_1</definedName>
    <definedName name="abc_5_1">[11]!abc_5_1</definedName>
    <definedName name="abcd" localSheetId="2">[11]!abcd</definedName>
    <definedName name="abcd">[11]!abcd</definedName>
    <definedName name="abcd_1">NA()</definedName>
    <definedName name="abcd_3" localSheetId="2">[11]!abcd_3</definedName>
    <definedName name="abcd_3">[11]!abcd_3</definedName>
    <definedName name="abcd_3_1" localSheetId="2">[11]!abcd_3_1</definedName>
    <definedName name="abcd_3_1">[11]!abcd_3_1</definedName>
    <definedName name="abcd_5" localSheetId="2">[11]!abcd_5</definedName>
    <definedName name="abcd_5">[11]!abcd_5</definedName>
    <definedName name="abcd_5_1" localSheetId="2">[11]!abcd_5_1</definedName>
    <definedName name="abcd_5_1">[11]!abcd_5_1</definedName>
    <definedName name="AC">"#REF!"</definedName>
    <definedName name="AC_1">"#REF!"</definedName>
    <definedName name="Access_Button">"RAV4型式別細目_Sheet1_List目.mdb"</definedName>
    <definedName name="AccessDatabase">"C:\01-sogabe\RAV4型式別細目.mdb_x005F_x0012_鲾_x005F_x0012__x005F_x000C_P"</definedName>
    <definedName name="Account">"#REF!"</definedName>
    <definedName name="Account_1">"#REF!"</definedName>
    <definedName name="AcctTtls">"#REF!"</definedName>
    <definedName name="AcctTtls_1">"#REF!"</definedName>
    <definedName name="ACD">"#REF!"</definedName>
    <definedName name="ACD_1">"#REF!"</definedName>
    <definedName name="ACHV1">'[6]CM32 p eq tu'!$X$3</definedName>
    <definedName name="ACHV2">'[6]CM32 p eq tu'!$Y$3</definedName>
    <definedName name="ACI">"#REF!"</definedName>
    <definedName name="ACI_1">"#REF!"</definedName>
    <definedName name="acicl">"#REF!"</definedName>
    <definedName name="acicl_1">"#REF!"</definedName>
    <definedName name="acicl1">"#REF!"</definedName>
    <definedName name="acicl1_1">"#REF!"</definedName>
    <definedName name="acikf">"#REF!"</definedName>
    <definedName name="acikf_1">"#REF!"</definedName>
    <definedName name="acisl">"#REF!"</definedName>
    <definedName name="acisl_1">"#REF!"</definedName>
    <definedName name="ACN" localSheetId="2">[12]!ACN</definedName>
    <definedName name="ACN">[12]!ACN</definedName>
    <definedName name="AD">"#REF!"</definedName>
    <definedName name="AD_1">"#REF!"</definedName>
    <definedName name="add">[13]Supp_List!$A$2:$G$58</definedName>
    <definedName name="add_1">[13]Supp.List!$A$2:$G$58</definedName>
    <definedName name="addr">"#REF!"</definedName>
    <definedName name="addr_1">"#REF!"</definedName>
    <definedName name="address">"#REF!"</definedName>
    <definedName name="address_1">"#REF!"</definedName>
    <definedName name="adl">"#REF!"</definedName>
    <definedName name="adl_1">"#REF!"</definedName>
    <definedName name="adm">#N/A</definedName>
    <definedName name="adm_1">#N/A</definedName>
    <definedName name="ADV">#N/A</definedName>
    <definedName name="ADV_1">#N/A</definedName>
    <definedName name="AE">"#REF!"</definedName>
    <definedName name="AE_1">"#REF!"</definedName>
    <definedName name="aef">"#REF!"</definedName>
    <definedName name="aef_1">"#REF!"</definedName>
    <definedName name="AF">"#REF!"</definedName>
    <definedName name="AF_1">"#REF!"</definedName>
    <definedName name="AFI">#N/A</definedName>
    <definedName name="AFI_1">#N/A</definedName>
    <definedName name="AG">"#REF!"</definedName>
    <definedName name="AG_1">"#REF!"</definedName>
    <definedName name="agp">"#REF!"</definedName>
    <definedName name="agp_1">"#REF!"</definedName>
    <definedName name="agpcl">"#REF!"</definedName>
    <definedName name="agpcl_1">#N/A</definedName>
    <definedName name="agpkf">"#REF!"</definedName>
    <definedName name="agpkf_1">"#REF!"</definedName>
    <definedName name="AH">"#REF!"</definedName>
    <definedName name="AH_1">"#REF!"</definedName>
    <definedName name="AHI">#N/A</definedName>
    <definedName name="AHI_1">#N/A</definedName>
    <definedName name="aho" localSheetId="2">[11]!aho</definedName>
    <definedName name="aho">[11]!aho</definedName>
    <definedName name="aho_1">NA()</definedName>
    <definedName name="AI">"#REF!"</definedName>
    <definedName name="AI_1">"#REF!"</definedName>
    <definedName name="aii">"#REF!"</definedName>
    <definedName name="aii_1">"#REF!"</definedName>
    <definedName name="aiiby">"#REF!"</definedName>
    <definedName name="aiiby_1">"#REF!"</definedName>
    <definedName name="aiikf">"#REF!"</definedName>
    <definedName name="aiikf_1">"#REF!"</definedName>
    <definedName name="aiisl">"#REF!"</definedName>
    <definedName name="aiisl_1">"#REF!"</definedName>
    <definedName name="AJ">"#REF!"</definedName>
    <definedName name="AJ_1">"#REF!"</definedName>
    <definedName name="AK">"#REF!"</definedName>
    <definedName name="AK_1">"#REF!"</definedName>
    <definedName name="AKU">#N/A</definedName>
    <definedName name="AKU_1">#N/A</definedName>
    <definedName name="alam">"#REF!"</definedName>
    <definedName name="alam_1">"#REF!"</definedName>
    <definedName name="ALL">"#REF!"</definedName>
    <definedName name="ALL_1">"#REF!"</definedName>
    <definedName name="ama">#N/A</definedName>
    <definedName name="ama_1">#N/A</definedName>
    <definedName name="amaby">"#REF!"</definedName>
    <definedName name="amaby_1">"#REF!"</definedName>
    <definedName name="amacl">"#REF!"</definedName>
    <definedName name="amacl_1">"#REF!"</definedName>
    <definedName name="amakf">"#REF!"</definedName>
    <definedName name="amakf_1">"#REF!"</definedName>
    <definedName name="amg">#N/A</definedName>
    <definedName name="amg_1">#N/A</definedName>
    <definedName name="amgby">"#REF!"</definedName>
    <definedName name="amgby_1">"#REF!"</definedName>
    <definedName name="amgcl">"#REF!"</definedName>
    <definedName name="amgcl_1">"#REF!"</definedName>
    <definedName name="amgcm">"#REF!"</definedName>
    <definedName name="amgcm_1">"#REF!"</definedName>
    <definedName name="amgkf">"#REF!"</definedName>
    <definedName name="amgkf_1">"#REF!"</definedName>
    <definedName name="amgsl">"#REF!"</definedName>
    <definedName name="amgsl_1">"#REF!"</definedName>
    <definedName name="AMPLOP">"#REF!"</definedName>
    <definedName name="AMPLOP_1">"#REF!"</definedName>
    <definedName name="amt">#N/A</definedName>
    <definedName name="amt_1">#N/A</definedName>
    <definedName name="Anchor_Plate_30">"#REF!"</definedName>
    <definedName name="Anchor_Plate_30_1">"#REF!"</definedName>
    <definedName name="Anchor_Plate_30_Deg">"#REF!"</definedName>
    <definedName name="Anchor_Plate_30_Deg_1">"#REF!"</definedName>
    <definedName name="ane">"#REF!"</definedName>
    <definedName name="ane_1">"#REF!"</definedName>
    <definedName name="anecl">"#REF!"</definedName>
    <definedName name="anecl_1">"#REF!"</definedName>
    <definedName name="anecm">"#REF!"</definedName>
    <definedName name="anecm_1">"#REF!"</definedName>
    <definedName name="anesl">"#REF!"</definedName>
    <definedName name="anesl_1">"#REF!"</definedName>
    <definedName name="ani">"#REF!"</definedName>
    <definedName name="ani_1">"#REF!"</definedName>
    <definedName name="anisl">"#REF!"</definedName>
    <definedName name="anisl_1">"#REF!"</definedName>
    <definedName name="anscount">1</definedName>
    <definedName name="APdata">#N/A</definedName>
    <definedName name="Approval">#N/A</definedName>
    <definedName name="Approval_1">#N/A</definedName>
    <definedName name="Apr">"#REF!"</definedName>
    <definedName name="Apr_1">"#REF!"</definedName>
    <definedName name="apry">"#REF!"</definedName>
    <definedName name="apry_1">"#REF!"</definedName>
    <definedName name="Area_Print">#N/A</definedName>
    <definedName name="Area_Print_1">#N/A</definedName>
    <definedName name="AS000650_YT">"#REF!"</definedName>
    <definedName name="AS000650_YT_1">"#REF!"</definedName>
    <definedName name="AS2DocOpenMode">"AS2DocumentEdit"</definedName>
    <definedName name="asalta166">"#REF!"</definedName>
    <definedName name="asalta166_1">"#REF!"</definedName>
    <definedName name="ASALTA2">NA()</definedName>
    <definedName name="asd">"#REF!"</definedName>
    <definedName name="asd_1">"#REF!"</definedName>
    <definedName name="asdadasdasd">"#REF!"</definedName>
    <definedName name="asj">"#REF!"</definedName>
    <definedName name="asj_1">"#REF!"</definedName>
    <definedName name="aso">"#REF!"</definedName>
    <definedName name="aso_1">"#REF!"</definedName>
    <definedName name="ASSY">"#REF!"</definedName>
    <definedName name="ASSY_1">"#REF!"</definedName>
    <definedName name="ＡＳ実験問連" localSheetId="2">[11]!ＡＳ実験問連</definedName>
    <definedName name="ＡＳ実験問連">[11]!ＡＳ実験問連</definedName>
    <definedName name="ＡＳ実験問連_1">NA()</definedName>
    <definedName name="ＡＳ実験問連_3" localSheetId="2">[11]!ＡＳ実験問連_3</definedName>
    <definedName name="ＡＳ実験問連_3">[11]!ＡＳ実験問連_3</definedName>
    <definedName name="ＡＳ実験問連_3_1" localSheetId="2">[11]!ＡＳ実験問連_3_1</definedName>
    <definedName name="ＡＳ実験問連_3_1">[11]!ＡＳ実験問連_3_1</definedName>
    <definedName name="ＡＳ実験問連_5" localSheetId="2">[11]!ＡＳ実験問連_5</definedName>
    <definedName name="ＡＳ実験問連_5">[11]!ＡＳ実験問連_5</definedName>
    <definedName name="ＡＳ実験問連_5_1" localSheetId="2">[11]!ＡＳ実験問連_5_1</definedName>
    <definedName name="ＡＳ実験問連_5_1">[11]!ＡＳ実験問連_5_1</definedName>
    <definedName name="ata">"#REF!"</definedName>
    <definedName name="ata_1">"#REF!"</definedName>
    <definedName name="ATC">#N/A</definedName>
    <definedName name="ATC_1">#N/A</definedName>
    <definedName name="ati">"#REF!"</definedName>
    <definedName name="ati_1">"#REF!"</definedName>
    <definedName name="atikf">"#REF!"</definedName>
    <definedName name="atikf_1">"#REF!"</definedName>
    <definedName name="atisl">"#REF!"</definedName>
    <definedName name="atisl_1">"#REF!"</definedName>
    <definedName name="ATL">#N/A</definedName>
    <definedName name="ATL_1">#N/A</definedName>
    <definedName name="AUD_USD">#N/A</definedName>
    <definedName name="Aug">"#REF!"</definedName>
    <definedName name="Aug_1">"#REF!"</definedName>
    <definedName name="AUST">#N/A</definedName>
    <definedName name="AUST_1">#N/A</definedName>
    <definedName name="AUU">[5]basmp!#REF!</definedName>
    <definedName name="AVERAGE">#REF!</definedName>
    <definedName name="awq" localSheetId="2">[11]!awq</definedName>
    <definedName name="awq">[11]!awq</definedName>
    <definedName name="awq_1">NA()</definedName>
    <definedName name="awq_3" localSheetId="2">[11]!awq_3</definedName>
    <definedName name="awq_3">[11]!awq_3</definedName>
    <definedName name="awq_3_1" localSheetId="2">[11]!awq_3_1</definedName>
    <definedName name="awq_3_1">[11]!awq_3_1</definedName>
    <definedName name="awq_5" localSheetId="2">[11]!awq_5</definedName>
    <definedName name="awq_5">[11]!awq_5</definedName>
    <definedName name="awq_5_1" localSheetId="2">[11]!awq_5_1</definedName>
    <definedName name="awq_5_1">[11]!awq_5_1</definedName>
    <definedName name="AYA">[14]Sheet1!$E$10:$E$70</definedName>
    <definedName name="AYA_1">[15]Sheet1!$E$10:$E$70</definedName>
    <definedName name="B">"#REF!"</definedName>
    <definedName name="b_1">"#REF!"</definedName>
    <definedName name="bak">"#REF!"</definedName>
    <definedName name="bak_1">"#REF!"</definedName>
    <definedName name="baka" localSheetId="2">[11]!baka</definedName>
    <definedName name="baka">[11]!baka</definedName>
    <definedName name="baka_1">NA()</definedName>
    <definedName name="bakby">"#REF!"</definedName>
    <definedName name="bakby_1">"#REF!"</definedName>
    <definedName name="baru">[16]DATAALL!$C$17:$AC$24</definedName>
    <definedName name="baru_1">[17]DATAALL!$C$17:$AC$24</definedName>
    <definedName name="base">'[5]10 bud2001R11'!$B$5:$AI$60</definedName>
    <definedName name="BB">"#REF!"</definedName>
    <definedName name="BB_1">#N/A</definedName>
    <definedName name="bbb">"#REF!"</definedName>
    <definedName name="bbb_1">"#REF!"</definedName>
    <definedName name="bbbbb" localSheetId="2">[11]!bbbbb</definedName>
    <definedName name="bbbbb">[11]!bbbbb</definedName>
    <definedName name="bbbbb_1" localSheetId="2">[11]!bbbbb_1</definedName>
    <definedName name="bbbbb_1">[11]!bbbbb_1</definedName>
    <definedName name="BC">'[18]Chart Monthly'!$A$71:$Y$130</definedName>
    <definedName name="bcab">'[6]CM32 p eq tu'!$A$18:$L$35</definedName>
    <definedName name="BCBW">[19]basbw!$A$20:$M$34</definedName>
    <definedName name="BCOMP">'[5]MPAPR~DEC'!#REF!</definedName>
    <definedName name="bct">[20]bcta!$A$9:$AA$80</definedName>
    <definedName name="bctb">#REF!</definedName>
    <definedName name="bdi">"#REF!"</definedName>
    <definedName name="bdi_1">"#REF!"</definedName>
    <definedName name="bdi_sp">"#REF!"</definedName>
    <definedName name="bdi_sp_1">"#REF!"</definedName>
    <definedName name="bdiby">"#REF!"</definedName>
    <definedName name="bdiby_1">"#REF!"</definedName>
    <definedName name="bdicl">"#REF!"</definedName>
    <definedName name="bdicl_1">"#REF!"</definedName>
    <definedName name="bdicm">"#REF!"</definedName>
    <definedName name="bdicm_1">"#REF!"</definedName>
    <definedName name="bdikf">"#REF!"</definedName>
    <definedName name="bdikf_1">"#REF!"</definedName>
    <definedName name="bdisl">"#REF!"</definedName>
    <definedName name="bdisl_1">"#REF!"</definedName>
    <definedName name="BELG">NA()</definedName>
    <definedName name="BEND">"#REF!"</definedName>
    <definedName name="BEND_1">"#REF!"</definedName>
    <definedName name="BFST">#REF!</definedName>
    <definedName name="blad">#REF!</definedName>
    <definedName name="block1">"#REF!"</definedName>
    <definedName name="block1_1">"#REF!"</definedName>
    <definedName name="bnd">"#REF!"</definedName>
    <definedName name="bnd_1">"#REF!"</definedName>
    <definedName name="BNV">"#REF!"</definedName>
    <definedName name="BNV_1">"#REF!"</definedName>
    <definedName name="BodyTypes">"#REF!"</definedName>
    <definedName name="BodyTypes_1">"#REF!"</definedName>
    <definedName name="bom">"#REF!"</definedName>
    <definedName name="bom_1">"#REF!"</definedName>
    <definedName name="BOURING">"#REF!"</definedName>
    <definedName name="BOURING_1">"#REF!"</definedName>
    <definedName name="bsi">"#REF!"</definedName>
    <definedName name="bsi_1">"#REF!"</definedName>
    <definedName name="bsiby">"#REF!"</definedName>
    <definedName name="bsiby_1">"#REF!"</definedName>
    <definedName name="bsicl">"#REF!"</definedName>
    <definedName name="bsicl_1">"#REF!"</definedName>
    <definedName name="bsicm">"#REF!"</definedName>
    <definedName name="bsicm_1">"#REF!"</definedName>
    <definedName name="bsicw">"#REF!"</definedName>
    <definedName name="bsicw_1">"#REF!"</definedName>
    <definedName name="bsikf">"#REF!"</definedName>
    <definedName name="bsikf_1">"#REF!"</definedName>
    <definedName name="bsilc">"#REF!"</definedName>
    <definedName name="bsilc_1">"#REF!"</definedName>
    <definedName name="bsisl">"#REF!"</definedName>
    <definedName name="bsisl_1">"#REF!"</definedName>
    <definedName name="BST">"#REF!"</definedName>
    <definedName name="BST_1">"#REF!"</definedName>
    <definedName name="bti">#REF!</definedName>
    <definedName name="btu">#REF!</definedName>
    <definedName name="BUILD">'[6]CM32 p eq tu'!$B$4:$P$14</definedName>
    <definedName name="BuiltIn_Print_Area___1">"$#REF!.$B$3:$R$71"</definedName>
    <definedName name="BuiltIn_Print_Area___1___1">#REF!</definedName>
    <definedName name="BuiltIn_Print_Area___1___1_16">'[21]DEALER SELLING'!$A$1:$BI$32</definedName>
    <definedName name="BuiltIn_Print_Area___1___1_3">#REF!</definedName>
    <definedName name="BuiltIn_Print_Area___1_2">#REF!</definedName>
    <definedName name="BuiltIn_Print_Area___1_3">#REF!</definedName>
    <definedName name="BuiltIn_Print_Area___10">"$#REF!.$B$3:$R$71"</definedName>
    <definedName name="BuiltIn_Print_Area___10___0">#REF!</definedName>
    <definedName name="BuiltIn_Print_Area___10___0___0">[21]GRAFIK2005AMB_MCB!$A$1:$AR$45</definedName>
    <definedName name="BuiltIn_Print_Area___10___0___0_1">#REF!</definedName>
    <definedName name="BuiltIn_Print_Area___10___0___0_16">#REF!</definedName>
    <definedName name="BuiltIn_Print_Area___10___0___0_2">#REF!</definedName>
    <definedName name="BuiltIn_Print_Area___10___0___0_3">#REF!</definedName>
    <definedName name="BuiltIn_Print_Area___10___0_3">#REF!</definedName>
    <definedName name="BuiltIn_Print_Area___10_3">#REF!</definedName>
    <definedName name="BuiltIn_Print_Area___11">"$#REF!.$B$3:$R$71"</definedName>
    <definedName name="BuiltIn_Print_Area___12">#REF!</definedName>
    <definedName name="BuiltIn_Print_Area___12___0">#REF!</definedName>
    <definedName name="BuiltIn_Print_Area___12___1">#REF!</definedName>
    <definedName name="BuiltIn_Print_Area___12___2">#REF!</definedName>
    <definedName name="BuiltIn_Print_Area___12___26">#REF!</definedName>
    <definedName name="BuiltIn_Print_Area___12___26_1">#REF!</definedName>
    <definedName name="BuiltIn_Print_Area___12___27">#REF!</definedName>
    <definedName name="BuiltIn_Print_Area___12___27_1">#REF!</definedName>
    <definedName name="BuiltIn_Print_Area___12___3">#REF!</definedName>
    <definedName name="BuiltIn_Print_Area___12___4">#REF!</definedName>
    <definedName name="BuiltIn_Print_Area___12___47">#REF!</definedName>
    <definedName name="BuiltIn_Print_Area___12___47_1">#REF!</definedName>
    <definedName name="BuiltIn_Print_Area___12_1">#REF!</definedName>
    <definedName name="BuiltIn_Print_Area___13">#REF!</definedName>
    <definedName name="BuiltIn_Print_Area___13___0">#REF!</definedName>
    <definedName name="BuiltIn_Print_Area___13___0_1">#REF!</definedName>
    <definedName name="BuiltIn_Print_Area___13_1">#REF!</definedName>
    <definedName name="BuiltIn_Print_Area___14">#REF!</definedName>
    <definedName name="BuiltIn_Print_Area___14___0">#REF!</definedName>
    <definedName name="BuiltIn_Print_Area___14___27">#REF!</definedName>
    <definedName name="BuiltIn_Print_Area___14___27_1">#REF!</definedName>
    <definedName name="BuiltIn_Print_Area___14___47">#REF!</definedName>
    <definedName name="BuiltIn_Print_Area___14___47_1">#REF!</definedName>
    <definedName name="BuiltIn_Print_Area___15">"$#REF!.$B$3:$R$71"</definedName>
    <definedName name="BuiltIn_Print_Area___16">"$#REF!.$B$3:$R$71"</definedName>
    <definedName name="BuiltIn_Print_Area___17">#REF!</definedName>
    <definedName name="BuiltIn_Print_Area___17___0">#REF!</definedName>
    <definedName name="BuiltIn_Print_Area___17___0_1">#REF!</definedName>
    <definedName name="BuiltIn_Print_Area___17___27">#REF!</definedName>
    <definedName name="BuiltIn_Print_Area___17___27_1">#REF!</definedName>
    <definedName name="BuiltIn_Print_Area___17___47">"$#REF!.$B$3:$R$76"</definedName>
    <definedName name="BuiltIn_Print_Area___17_1">#REF!</definedName>
    <definedName name="BuiltIn_Print_Area___18">"$#REF!.$B$3:$R$71"</definedName>
    <definedName name="BuiltIn_Print_Area___19">"$#REF!.$B$3:$R$71"</definedName>
    <definedName name="BuiltIn_Print_Area___2">#REF!</definedName>
    <definedName name="BuiltIn_Print_Area___2_1">#REF!</definedName>
    <definedName name="BuiltIn_Print_Area___2_2">#REF!</definedName>
    <definedName name="BuiltIn_Print_Area___2_3">#REF!</definedName>
    <definedName name="BuiltIn_Print_Area___20">"$#REF!.$B$3:$R$76"</definedName>
    <definedName name="BuiltIn_Print_Area___21">"$#REF!.$B$3:$R$71"</definedName>
    <definedName name="BuiltIn_Print_Area___22">"$#REF!.$B$3:$I$71"</definedName>
    <definedName name="BuiltIn_Print_Area___23">"$#REF!.$B$3:$I$76"</definedName>
    <definedName name="BuiltIn_Print_Area___24">"$#REF!.$B$3:$R$76"</definedName>
    <definedName name="BuiltIn_Print_Area___25">"$#REF!.$B$3:$R$71"</definedName>
    <definedName name="BuiltIn_Print_Area___26">"$#REF!.$B$3:$R$71"</definedName>
    <definedName name="BuiltIn_Print_Area___27">"$#REF!.$B$3:$R$71"</definedName>
    <definedName name="BuiltIn_Print_Area___28">#REF!</definedName>
    <definedName name="BuiltIn_Print_Area___28___0">#REF!</definedName>
    <definedName name="BuiltIn_Print_Area___28___0_1">#REF!</definedName>
    <definedName name="BuiltIn_Print_Area___28___27">#REF!</definedName>
    <definedName name="BuiltIn_Print_Area___28___27_1">#REF!</definedName>
    <definedName name="BuiltIn_Print_Area___28_1">#REF!</definedName>
    <definedName name="BuiltIn_Print_Area___29">"$#REF!.$B$3:$R$77"</definedName>
    <definedName name="BuiltIn_Print_Area___3">"$#REF!.$B$3:$R$73"</definedName>
    <definedName name="BuiltIn_Print_Area___3___0">#REF!</definedName>
    <definedName name="BuiltIn_Print_Area___3___0___0">'[21]sales amount amb'!$A$1:$Z$401</definedName>
    <definedName name="BuiltIn_Print_Area___3___0___0_1">#REF!</definedName>
    <definedName name="BuiltIn_Print_Area___3___0___0_16">#REF!</definedName>
    <definedName name="BuiltIn_Print_Area___3___0___0_19">'[21]Monthly2007AMB_EXP _2_'!$A$1:$BJ$231</definedName>
    <definedName name="BuiltIn_Print_Area___3___0___0_2">#REF!</definedName>
    <definedName name="BuiltIn_Print_Area___3___0___0_3">#REF!</definedName>
    <definedName name="BuiltIn_Print_Area___3___0___0_7">'[21]Monthly2008AMB_EXP 950'!$A$1:$Z$382</definedName>
    <definedName name="BuiltIn_Print_Area___3___0_3">#REF!</definedName>
    <definedName name="BuiltIn_Print_Area___3_3">#REF!</definedName>
    <definedName name="BuiltIn_Print_Area___30">"$#REF!.$B$3:$R$71"</definedName>
    <definedName name="BuiltIn_Print_Area___31">"$#REF!.$B$3:$R$71"</definedName>
    <definedName name="BuiltIn_Print_Area___32">"$#REF!.$B$3:$R$71"</definedName>
    <definedName name="BuiltIn_Print_Area___33">"$#REF!.$B$3:$R$71"</definedName>
    <definedName name="BuiltIn_Print_Area___34">"$#REF!.$B$3:$R$71"</definedName>
    <definedName name="BuiltIn_Print_Area___35">"$#REF!.$B$3:$R$71"</definedName>
    <definedName name="BuiltIn_Print_Area___36">"$#REF!.$B$3:$R$71"</definedName>
    <definedName name="BuiltIn_Print_Area___37">"$#REF!.$B$3:$R$71"</definedName>
    <definedName name="BuiltIn_Print_Area___38">"$#REF!.$B$3:$R$71"</definedName>
    <definedName name="BuiltIn_Print_Area___39">"$#REF!.$B$3:$R$71"</definedName>
    <definedName name="BuiltIn_Print_Area___4">"$#REF!.$B$3:$R$73"</definedName>
    <definedName name="BuiltIn_Print_Area___4___0">#REF!</definedName>
    <definedName name="BuiltIn_Print_Area___4___0___0">'[21]sales amount mcb'!$A$1:$Y$117</definedName>
    <definedName name="BuiltIn_Print_Area___4___0___0_1">#REF!</definedName>
    <definedName name="BuiltIn_Print_Area___4___0___0_10">[21]Monthly2008MCB!$A$1:$Y$112</definedName>
    <definedName name="BuiltIn_Print_Area___4___0___0_16">#REF!</definedName>
    <definedName name="BuiltIn_Print_Area___4___0___0_2">#REF!</definedName>
    <definedName name="BuiltIn_Print_Area___4___0___0_3">#REF!</definedName>
    <definedName name="BuiltIn_Print_Area___4___0_3">#REF!</definedName>
    <definedName name="BuiltIn_Print_Area___4_3">#REF!</definedName>
    <definedName name="BuiltIn_Print_Area___40">"$#REF!.$B$3:$R$71"</definedName>
    <definedName name="BuiltIn_Print_Area___41">"$#REF!.$B$3:$R$71"</definedName>
    <definedName name="BuiltIn_Print_Area___42">"$#REF!.$B$2:$I$71"</definedName>
    <definedName name="BuiltIn_Print_Area___43">"$#REF!.$B$3:$R$76"</definedName>
    <definedName name="BuiltIn_Print_Area___44">"$#REF!.$B$3:$I$71"</definedName>
    <definedName name="BuiltIn_Print_Area___45">#REF!</definedName>
    <definedName name="BuiltIn_Print_Area___45___0">#REF!</definedName>
    <definedName name="BuiltIn_Print_Area___45___27">#REF!</definedName>
    <definedName name="BuiltIn_Print_Area___45___27_1">#REF!</definedName>
    <definedName name="BuiltIn_Print_Area___45___47">#REF!</definedName>
    <definedName name="BuiltIn_Print_Area___45___47_1">#REF!</definedName>
    <definedName name="BuiltIn_Print_Area___45___53">#REF!</definedName>
    <definedName name="BuiltIn_Print_Area___45___53_1">#REF!</definedName>
    <definedName name="BuiltIn_Print_Area___45_1">#REF!</definedName>
    <definedName name="BuiltIn_Print_Area___46">"$#REF!.$B$3:$R$71"</definedName>
    <definedName name="BuiltIn_Print_Area___47">"$#REF!.$B$3:$R$78"</definedName>
    <definedName name="BuiltIn_Print_Area___48">"$#REF!.$B$3:$R$71"</definedName>
    <definedName name="BuiltIn_Print_Area___49">"$#REF!.$A$2:$I$71"</definedName>
    <definedName name="BuiltIn_Print_Area___5">"$#REF!.$B$3:$R$71"</definedName>
    <definedName name="BuiltIn_Print_Area___5_15">'[21]PICA JUNE'!$B$1:$T$106</definedName>
    <definedName name="BuiltIn_Print_Area___6">"$#REF!.$B$3:$R$71"</definedName>
    <definedName name="BuiltIn_Print_Area___7">"$#REF!.$B$3:$R$71"</definedName>
    <definedName name="BuiltIn_Print_Area___7_14">'[21]PLANAMB_MCB 2008'!$A$1:$AQ$36</definedName>
    <definedName name="BuiltIn_Print_Area___8">"$#REF!.$B$3:$R$71"</definedName>
    <definedName name="BuiltIn_Print_Area___9">"$#REF!.$B$3:$R$76"</definedName>
    <definedName name="BuiltIn_Print_Titles___11">"$#REF!.$A$1:$IS$2"</definedName>
    <definedName name="BuiltIn_Print_Titles___12">"$#REF!.$A$1:$IS$2"</definedName>
    <definedName name="BuiltIn_Print_Titles___14">"$#REF!.$A$1:$IS$3"</definedName>
    <definedName name="BuiltIn_Print_Titles___2">NA()</definedName>
    <definedName name="BuiltIn_Print_Titles___2_1">NA()</definedName>
    <definedName name="BuiltIn_Print_Titles___2_14">NA()</definedName>
    <definedName name="BuiltIn_Print_Titles___2_16">NA()</definedName>
    <definedName name="BuiltIn_Print_Titles___2_28">NA()</definedName>
    <definedName name="BuiltIn_Print_Titles___2_29">NA()</definedName>
    <definedName name="BuiltIn_Print_Titles___2_44">NA()</definedName>
    <definedName name="BuiltIn_Print_Titles___4">#REF!</definedName>
    <definedName name="BuiltIn_Print_Titles___4___0">#REF!</definedName>
    <definedName name="BuiltIn_Print_Titles___4___0___0">'[21]sales amount mcb'!$1:$3</definedName>
    <definedName name="BuiltIn_Print_Titles___4___0___0_1">#REF!</definedName>
    <definedName name="BuiltIn_Print_Titles___4___0___0_10">[21]Monthly2008MCB!$1:$3</definedName>
    <definedName name="BuiltIn_Print_Titles___4___0___0_16">#REF!</definedName>
    <definedName name="BuiltIn_Print_Titles___4___0___0_2">#REF!</definedName>
    <definedName name="BuiltIn_Print_Titles___4___0___0_3">#REF!</definedName>
    <definedName name="BuiltIn_Print_Titles___4___0_3">#REF!</definedName>
    <definedName name="BuiltIn_Print_Titles___4_3">#REF!</definedName>
    <definedName name="Business___Product_Development">"#REF!"</definedName>
    <definedName name="Business___Product_Development_1">"#REF!"</definedName>
    <definedName name="BUYAFA" localSheetId="2">[22]!BUYAFA</definedName>
    <definedName name="BUYAFA">[22]!BUYAFA</definedName>
    <definedName name="BUYAFAc" localSheetId="2">[22]!BUYAFAc</definedName>
    <definedName name="BUYAFAc">[22]!BUYAFAc</definedName>
    <definedName name="BUYAFAmultiple" localSheetId="2">[22]!BUYAFAmultiple</definedName>
    <definedName name="BUYAFAmultiple">[22]!BUYAFAmultiple</definedName>
    <definedName name="BUYAFAp" localSheetId="2">[22]!BUYAFAp</definedName>
    <definedName name="BUYAFAp">[22]!BUYAFAp</definedName>
    <definedName name="BUYAFAsingle" localSheetId="2">[22]!BUYAFAsingle</definedName>
    <definedName name="BUYAFAsingle">[22]!BUYAFAsingle</definedName>
    <definedName name="BuySheetSinglePrint" localSheetId="2">[22]!BuySheetSinglePrint</definedName>
    <definedName name="BuySheetSinglePrint">[22]!BuySheetSinglePrint</definedName>
    <definedName name="BUYSINGLEc" localSheetId="2">[22]!BUYSINGLEc</definedName>
    <definedName name="BUYSINGLEc">[22]!BUYSINGLEc</definedName>
    <definedName name="BUYSINGLEd" localSheetId="2">[22]!BUYSINGLEd</definedName>
    <definedName name="BUYSINGLEd">[22]!BUYSINGLEd</definedName>
    <definedName name="BUYSINGLEdpo" localSheetId="2">[22]!BUYSINGLEdpo</definedName>
    <definedName name="BUYSINGLEdpo">[22]!BUYSINGLEdpo</definedName>
    <definedName name="BUYSINGLEgotopo" localSheetId="2">[22]!BUYSINGLEgotopo</definedName>
    <definedName name="BUYSINGLEgotopo">[22]!BUYSINGLEgotopo</definedName>
    <definedName name="BUYSINGLEsplr" localSheetId="2">[22]!BUYSINGLEsplr</definedName>
    <definedName name="BUYSINGLEsplr">[22]!BUYSINGLEsplr</definedName>
    <definedName name="BUYSINGLEspn" localSheetId="2">[22]!BUYSINGLEspn</definedName>
    <definedName name="BUYSINGLEspn">[22]!BUYSINGLEspn</definedName>
    <definedName name="BW">#REF!</definedName>
    <definedName name="BWMC">[5]RPBUPLAN01!$M$87</definedName>
    <definedName name="BWR">#REF!</definedName>
    <definedName name="C_">NA()</definedName>
    <definedName name="c_f">#N/A</definedName>
    <definedName name="c_f_1">#N/A</definedName>
    <definedName name="cads">"#REF!"</definedName>
    <definedName name="cads_1">"#REF!"</definedName>
    <definedName name="CAJ">#N/A</definedName>
    <definedName name="CAJ_1">#N/A</definedName>
    <definedName name="Calculation" localSheetId="2">[11]!Calculation</definedName>
    <definedName name="Calculation">[11]!Calculation</definedName>
    <definedName name="calculation_1">"#REF!"</definedName>
    <definedName name="Calculation2" localSheetId="2">[11]!Calculation2</definedName>
    <definedName name="Calculation2">[11]!Calculation2</definedName>
    <definedName name="Calculation2_1" localSheetId="2">Breakdown!Calculation2</definedName>
    <definedName name="Calculation2_1">Calculation2</definedName>
    <definedName name="CAMRY">NA()</definedName>
    <definedName name="Camry_4">#N/A</definedName>
    <definedName name="Camry_6">#N/A</definedName>
    <definedName name="CARE" localSheetId="2">[23]!CARE</definedName>
    <definedName name="CARE">[23]!CARE</definedName>
    <definedName name="CARINA">NA()</definedName>
    <definedName name="CATDET2">'[24]2002'!#REF!</definedName>
    <definedName name="cawrec">"#REF!"</definedName>
    <definedName name="cawrec_1">"#REF!"</definedName>
    <definedName name="CBLDB">'[6]CM32 p eq tu'!$N$73:$U$107</definedName>
    <definedName name="CBWB">'[6]CM32 p eq tu'!$N$55:$R$68</definedName>
    <definedName name="CC">"#REF!"</definedName>
    <definedName name="CC_1">#N/A</definedName>
    <definedName name="ccc">"#REF!"</definedName>
    <definedName name="ccc_1">"#REF!"</definedName>
    <definedName name="cchem">"#REF!"</definedName>
    <definedName name="cchem_1">"#REF!"</definedName>
    <definedName name="ccmt">"#REF!"</definedName>
    <definedName name="ccmt_1">"#REF!"</definedName>
    <definedName name="ccom">"#REF!"</definedName>
    <definedName name="ccom_1">"#REF!"</definedName>
    <definedName name="CCURB">'[6]CM32 p eq tu'!$N$111:$T$127</definedName>
    <definedName name="cdepex">"#REF!"</definedName>
    <definedName name="cdepex_1">"#REF!"</definedName>
    <definedName name="cdepre">"#REF!"</definedName>
    <definedName name="cdepre_1">"#REF!"</definedName>
    <definedName name="cdomtotal">"#REF!"</definedName>
    <definedName name="cdomtotal_1">"#REF!"</definedName>
    <definedName name="CEAT_DOM1">#N/A</definedName>
    <definedName name="CEAT_DOM2">#N/A</definedName>
    <definedName name="CEAT_IMP">#N/A</definedName>
    <definedName name="CELICA">NA()</definedName>
    <definedName name="CEMT_DOM1">#N/A</definedName>
    <definedName name="CEMT_DOM2">#N/A</definedName>
    <definedName name="CEMT_IMP">#N/A</definedName>
    <definedName name="CEXTB">'[6]CM32 p eq tu'!$A$53:$K$126</definedName>
    <definedName name="CFACT01">#REF!</definedName>
    <definedName name="CFACT02">#REF!</definedName>
    <definedName name="CFACT03">#REF!</definedName>
    <definedName name="CFACT04">#REF!</definedName>
    <definedName name="CFACT05">#REF!</definedName>
    <definedName name="CFACT06">#REF!</definedName>
    <definedName name="CFACT07">#REF!</definedName>
    <definedName name="CFACT08">#REF!</definedName>
    <definedName name="CFACT09">#REF!</definedName>
    <definedName name="CFACT10">#REF!</definedName>
    <definedName name="CFACT11">#REF!</definedName>
    <definedName name="CFACT12">#REF!</definedName>
    <definedName name="cfi">"#REF!"</definedName>
    <definedName name="cfi_1">"#REF!"</definedName>
    <definedName name="cfo">"#REF!"</definedName>
    <definedName name="cfo_1">"#REF!"</definedName>
    <definedName name="CFPLAN01">#REF!</definedName>
    <definedName name="CFPLAN02">#REF!</definedName>
    <definedName name="CFPLAN03">#REF!</definedName>
    <definedName name="CFPLAN04">#REF!</definedName>
    <definedName name="CFPLAN05">#REF!</definedName>
    <definedName name="CFPLAN06">#REF!</definedName>
    <definedName name="CFPLAN07">#REF!</definedName>
    <definedName name="CFPLAN08">#REF!</definedName>
    <definedName name="CFPLAN09">#REF!</definedName>
    <definedName name="CFPLAN10">#REF!</definedName>
    <definedName name="CFPLAN11">#REF!</definedName>
    <definedName name="CFPLAN12">#REF!</definedName>
    <definedName name="cfue">"#REF!"</definedName>
    <definedName name="cfue_1">"#REF!"</definedName>
    <definedName name="CGACT01">[25]cogs!#REF!</definedName>
    <definedName name="CGACT01_1">[26]cogs!#REF!</definedName>
    <definedName name="CGACT01_2">[27]cogs!#REF!</definedName>
    <definedName name="CGACT01_3">[28]cogs!#REF!</definedName>
    <definedName name="CGACT01_5">[29]cogs!#REF!</definedName>
    <definedName name="CGACT01_5_1">[28]cogs!#REF!</definedName>
    <definedName name="CGACT02">[25]cogs!#REF!</definedName>
    <definedName name="CGACT02_1">[26]cogs!#REF!</definedName>
    <definedName name="CGACT02_2">[27]cogs!#REF!</definedName>
    <definedName name="CGACT02_3">[28]cogs!#REF!</definedName>
    <definedName name="CGACT02_5">[29]cogs!#REF!</definedName>
    <definedName name="CGACT02_5_1">[28]cogs!#REF!</definedName>
    <definedName name="CGACT03">[25]cogs!#REF!</definedName>
    <definedName name="CGACT03_1">[26]cogs!#REF!</definedName>
    <definedName name="CGACT03_2">[27]cogs!#REF!</definedName>
    <definedName name="CGACT03_3">[28]cogs!#REF!</definedName>
    <definedName name="CGACT03_5">[29]cogs!#REF!</definedName>
    <definedName name="CGACT03_5_1">[28]cogs!#REF!</definedName>
    <definedName name="CGACT04">[25]cogs!#REF!</definedName>
    <definedName name="CGACT04_1">[26]cogs!#REF!</definedName>
    <definedName name="CGACT04_2">[27]cogs!#REF!</definedName>
    <definedName name="CGACT04_3">[28]cogs!#REF!</definedName>
    <definedName name="CGACT04_5">[29]cogs!#REF!</definedName>
    <definedName name="CGACT04_5_1">[28]cogs!#REF!</definedName>
    <definedName name="CGACT05">[25]cogs!#REF!</definedName>
    <definedName name="CGACT05_1">[26]cogs!#REF!</definedName>
    <definedName name="CGACT05_2">[27]cogs!#REF!</definedName>
    <definedName name="CGACT05_3">[28]cogs!#REF!</definedName>
    <definedName name="CGACT05_5">[29]cogs!#REF!</definedName>
    <definedName name="CGACT05_5_1">[28]cogs!#REF!</definedName>
    <definedName name="CGACT06">[25]cogs!#REF!</definedName>
    <definedName name="CGACT06_1">[26]cogs!#REF!</definedName>
    <definedName name="CGACT06_2">[27]cogs!#REF!</definedName>
    <definedName name="CGACT06_3">[28]cogs!#REF!</definedName>
    <definedName name="CGACT06_5">[29]cogs!#REF!</definedName>
    <definedName name="CGACT06_5_1">[28]cogs!#REF!</definedName>
    <definedName name="CGACT07">[25]cogs!#REF!</definedName>
    <definedName name="CGACT07_1">[26]cogs!#REF!</definedName>
    <definedName name="CGACT07_2">[27]cogs!#REF!</definedName>
    <definedName name="CGACT07_3">[28]cogs!#REF!</definedName>
    <definedName name="CGACT07_5">[29]cogs!#REF!</definedName>
    <definedName name="CGACT07_5_1">[28]cogs!#REF!</definedName>
    <definedName name="CGACT08">[25]cogs!#REF!</definedName>
    <definedName name="CGACT08_1">[26]cogs!#REF!</definedName>
    <definedName name="CGACT08_2">[27]cogs!#REF!</definedName>
    <definedName name="CGACT08_3">[28]cogs!#REF!</definedName>
    <definedName name="CGACT08_5">[29]cogs!#REF!</definedName>
    <definedName name="CGACT08_5_1">[28]cogs!#REF!</definedName>
    <definedName name="CGACT09">[25]cogs!#REF!</definedName>
    <definedName name="CGACT09_1">[26]cogs!#REF!</definedName>
    <definedName name="CGACT09_2">[27]cogs!#REF!</definedName>
    <definedName name="CGACT09_3">[28]cogs!#REF!</definedName>
    <definedName name="CGACT09_5">[29]cogs!#REF!</definedName>
    <definedName name="CGACT09_5_1">[28]cogs!#REF!</definedName>
    <definedName name="CGACT10">[25]cogs!#REF!</definedName>
    <definedName name="CGACT10_1">[26]cogs!#REF!</definedName>
    <definedName name="CGACT10_2">[27]cogs!#REF!</definedName>
    <definedName name="CGACT10_3">[28]cogs!#REF!</definedName>
    <definedName name="CGACT10_5">[29]cogs!#REF!</definedName>
    <definedName name="CGACT10_5_1">[28]cogs!#REF!</definedName>
    <definedName name="CGACT11">[25]cogs!#REF!</definedName>
    <definedName name="CGACT11_1">[26]cogs!#REF!</definedName>
    <definedName name="CGACT11_2">[27]cogs!#REF!</definedName>
    <definedName name="CGACT11_3">[28]cogs!#REF!</definedName>
    <definedName name="CGACT11_5">[29]cogs!#REF!</definedName>
    <definedName name="CGACT11_5_1">[28]cogs!#REF!</definedName>
    <definedName name="CGACT12">[25]cogs!#REF!</definedName>
    <definedName name="CGACT12_1">[26]cogs!#REF!</definedName>
    <definedName name="CGACT12_2">[27]cogs!#REF!</definedName>
    <definedName name="CGACT12_3">[28]cogs!#REF!</definedName>
    <definedName name="CGACT12_5">[29]cogs!#REF!</definedName>
    <definedName name="CGACT12_5_1">[28]cogs!#REF!</definedName>
    <definedName name="cgas">"#REF!"</definedName>
    <definedName name="cgas_1">"#REF!"</definedName>
    <definedName name="CGPLAN01">[25]cogs!#REF!</definedName>
    <definedName name="CGPLAN01_1">[26]cogs!#REF!</definedName>
    <definedName name="CGPLAN01_2">[27]cogs!#REF!</definedName>
    <definedName name="CGPLAN01_3">[28]cogs!#REF!</definedName>
    <definedName name="CGPLAN01_5">[29]cogs!#REF!</definedName>
    <definedName name="CGPLAN01_5_1">[28]cogs!#REF!</definedName>
    <definedName name="CGPLAN02">[25]cogs!#REF!</definedName>
    <definedName name="CGPLAN02_1">[26]cogs!#REF!</definedName>
    <definedName name="CGPLAN02_2">[27]cogs!#REF!</definedName>
    <definedName name="CGPLAN02_3">[28]cogs!#REF!</definedName>
    <definedName name="CGPLAN02_5">[29]cogs!#REF!</definedName>
    <definedName name="CGPLAN02_5_1">[28]cogs!#REF!</definedName>
    <definedName name="CGPLAN03">[25]cogs!#REF!</definedName>
    <definedName name="CGPLAN03_1">[26]cogs!#REF!</definedName>
    <definedName name="CGPLAN03_2">[27]cogs!#REF!</definedName>
    <definedName name="CGPLAN03_3">[28]cogs!#REF!</definedName>
    <definedName name="CGPLAN03_5">[29]cogs!#REF!</definedName>
    <definedName name="CGPLAN03_5_1">[28]cogs!#REF!</definedName>
    <definedName name="CGPLAN04">[25]cogs!#REF!</definedName>
    <definedName name="CGPLAN04_1">[26]cogs!#REF!</definedName>
    <definedName name="CGPLAN04_2">[27]cogs!#REF!</definedName>
    <definedName name="CGPLAN04_3">[28]cogs!#REF!</definedName>
    <definedName name="CGPLAN04_5">[29]cogs!#REF!</definedName>
    <definedName name="CGPLAN04_5_1">[28]cogs!#REF!</definedName>
    <definedName name="CGPLAN05">[25]cogs!#REF!</definedName>
    <definedName name="CGPLAN05_1">[26]cogs!#REF!</definedName>
    <definedName name="CGPLAN05_2">[27]cogs!#REF!</definedName>
    <definedName name="CGPLAN05_3">[28]cogs!#REF!</definedName>
    <definedName name="CGPLAN05_5">[29]cogs!#REF!</definedName>
    <definedName name="CGPLAN05_5_1">[28]cogs!#REF!</definedName>
    <definedName name="CGPLAN06">[25]cogs!#REF!</definedName>
    <definedName name="CGPLAN06_1">[26]cogs!#REF!</definedName>
    <definedName name="CGPLAN06_2">[27]cogs!#REF!</definedName>
    <definedName name="CGPLAN06_3">[28]cogs!#REF!</definedName>
    <definedName name="CGPLAN06_5">[29]cogs!#REF!</definedName>
    <definedName name="CGPLAN06_5_1">[28]cogs!#REF!</definedName>
    <definedName name="CGPLAN07">[25]cogs!#REF!</definedName>
    <definedName name="CGPLAN07_1">[26]cogs!#REF!</definedName>
    <definedName name="CGPLAN07_2">[27]cogs!#REF!</definedName>
    <definedName name="CGPLAN07_3">[28]cogs!#REF!</definedName>
    <definedName name="CGPLAN07_5">[29]cogs!#REF!</definedName>
    <definedName name="CGPLAN07_5_1">[28]cogs!#REF!</definedName>
    <definedName name="CGPLAN08">[25]cogs!#REF!</definedName>
    <definedName name="CGPLAN08_1">[26]cogs!#REF!</definedName>
    <definedName name="CGPLAN08_2">[27]cogs!#REF!</definedName>
    <definedName name="CGPLAN08_3">[28]cogs!#REF!</definedName>
    <definedName name="CGPLAN08_5">[29]cogs!#REF!</definedName>
    <definedName name="CGPLAN08_5_1">[28]cogs!#REF!</definedName>
    <definedName name="CGPLAN09">[25]cogs!#REF!</definedName>
    <definedName name="CGPLAN09_1">[26]cogs!#REF!</definedName>
    <definedName name="CGPLAN09_2">[27]cogs!#REF!</definedName>
    <definedName name="CGPLAN09_3">[28]cogs!#REF!</definedName>
    <definedName name="CGPLAN09_5">[29]cogs!#REF!</definedName>
    <definedName name="CGPLAN09_5_1">[28]cogs!#REF!</definedName>
    <definedName name="CGPLAN10">[25]cogs!#REF!</definedName>
    <definedName name="CGPLAN10_1">[26]cogs!#REF!</definedName>
    <definedName name="CGPLAN10_2">[27]cogs!#REF!</definedName>
    <definedName name="CGPLAN10_3">[28]cogs!#REF!</definedName>
    <definedName name="CGPLAN10_5">[29]cogs!#REF!</definedName>
    <definedName name="CGPLAN10_5_1">[28]cogs!#REF!</definedName>
    <definedName name="CGPLAN11">[25]cogs!#REF!</definedName>
    <definedName name="CGPLAN11_1">[26]cogs!#REF!</definedName>
    <definedName name="CGPLAN11_2">[27]cogs!#REF!</definedName>
    <definedName name="CGPLAN11_3">[28]cogs!#REF!</definedName>
    <definedName name="CGPLAN11_5">[29]cogs!#REF!</definedName>
    <definedName name="CGPLAN11_5_1">[28]cogs!#REF!</definedName>
    <definedName name="CGPLAN12">[25]cogs!#REF!</definedName>
    <definedName name="CGPLAN12_1">[26]cogs!#REF!</definedName>
    <definedName name="CGPLAN12_2">[27]cogs!#REF!</definedName>
    <definedName name="CGPLAN12_3">[28]cogs!#REF!</definedName>
    <definedName name="CGPLAN12_5">[29]cogs!#REF!</definedName>
    <definedName name="CGPLAN12_5_1">[28]cogs!#REF!</definedName>
    <definedName name="cgpos">"#REF!"</definedName>
    <definedName name="cgpos_1">"#REF!"</definedName>
    <definedName name="cgtls">"#REF!"</definedName>
    <definedName name="cgtls_1">"#REF!"</definedName>
    <definedName name="cguni">"#REF!"</definedName>
    <definedName name="cguni_1">"#REF!"</definedName>
    <definedName name="chafer">[5]RPBUPLAN01!$U$87</definedName>
    <definedName name="charlie" localSheetId="2">[11]!charlie</definedName>
    <definedName name="charlie">[11]!charlie</definedName>
    <definedName name="charlie_1" localSheetId="2">[11]!charlie_1</definedName>
    <definedName name="charlie_1">[11]!charlie_1</definedName>
    <definedName name="chassisaaTH">#N/A</definedName>
    <definedName name="chassisaaTH_1">#N/A</definedName>
    <definedName name="chassisaTH">#N/A</definedName>
    <definedName name="chassisaTH_1">#N/A</definedName>
    <definedName name="chassisbuyerTH">#N/A</definedName>
    <definedName name="chassisbuyerTH_1">#N/A</definedName>
    <definedName name="chassismakerTH">#N/A</definedName>
    <definedName name="chassismakerTH_1">#N/A</definedName>
    <definedName name="CHASSISSECTION">#N/A</definedName>
    <definedName name="CHASSISSECTION_1">#N/A</definedName>
    <definedName name="ChgPeriod" localSheetId="2">[11]!ChgPeriod</definedName>
    <definedName name="ChgPeriod">[11]!ChgPeriod</definedName>
    <definedName name="ChgPeriod_1" localSheetId="2">Breakdown!ChgPeriod</definedName>
    <definedName name="ChgPeriod_1">ChgPeriod</definedName>
    <definedName name="CHI">#N/A</definedName>
    <definedName name="CHI_1">#N/A</definedName>
    <definedName name="chrel">"#REF!"</definedName>
    <definedName name="chrel_1">"#REF!"</definedName>
    <definedName name="CHUCHI">#N/A</definedName>
    <definedName name="CHUCHI_1">#N/A</definedName>
    <definedName name="cins">"#REF!"</definedName>
    <definedName name="cins_1">"#REF!"</definedName>
    <definedName name="cip">"#REF!"</definedName>
    <definedName name="cip_1">"#REF!"</definedName>
    <definedName name="cipby">"#REF!"</definedName>
    <definedName name="cipby_1">"#REF!"</definedName>
    <definedName name="cipcl">"#REF!"</definedName>
    <definedName name="cipcl_1">"#REF!"</definedName>
    <definedName name="cipcm">"#REF!"</definedName>
    <definedName name="cipcm_1">"#REF!"</definedName>
    <definedName name="cipcw">"#REF!"</definedName>
    <definedName name="cipcw_1">"#REF!"</definedName>
    <definedName name="cipkf">"#REF!"</definedName>
    <definedName name="cipkf_1">"#REF!"</definedName>
    <definedName name="cipsl">"#REF!"</definedName>
    <definedName name="cipsl_1">"#REF!"</definedName>
    <definedName name="cjan">"#REF!"</definedName>
    <definedName name="cjan_1">"#REF!"</definedName>
    <definedName name="ckai">"#REF!"</definedName>
    <definedName name="ckai_1">"#REF!"</definedName>
    <definedName name="cki">"#REF!"</definedName>
    <definedName name="cki_1">"#REF!"</definedName>
    <definedName name="ckiby">"#REF!"</definedName>
    <definedName name="ckiby_1">"#REF!"</definedName>
    <definedName name="ckicl">"#REF!"</definedName>
    <definedName name="ckicl_1">"#REF!"</definedName>
    <definedName name="clearMultiDetail" localSheetId="2">[22]!clearMultiDetail</definedName>
    <definedName name="clearMultiDetail">[22]!clearMultiDetail</definedName>
    <definedName name="clearscheduleB" localSheetId="2">[30]!clearscheduleB</definedName>
    <definedName name="clearscheduleB">[30]!clearscheduleB</definedName>
    <definedName name="clmc">"#REF!"</definedName>
    <definedName name="clmc_1">"#REF!"</definedName>
    <definedName name="CMD">[5]RPBUPLAN01!$G$87</definedName>
    <definedName name="cmed">"#REF!"</definedName>
    <definedName name="cmed_1">"#REF!"</definedName>
    <definedName name="cmer">"#REF!"</definedName>
    <definedName name="cmer_1">"#REF!"</definedName>
    <definedName name="cmofs">"#REF!"</definedName>
    <definedName name="cmofs_1">"#REF!"</definedName>
    <definedName name="cmpos">"#REF!"</definedName>
    <definedName name="cmpos_1">"#REF!"</definedName>
    <definedName name="cmsubs">"#REF!"</definedName>
    <definedName name="cmsubs_1">"#REF!"</definedName>
    <definedName name="cmtra">"#REF!"</definedName>
    <definedName name="cmtra_1">"#REF!"</definedName>
    <definedName name="cmts">"#REF!"</definedName>
    <definedName name="cmts_1">"#REF!"</definedName>
    <definedName name="co">[31]Referensi!$B$1</definedName>
    <definedName name="Code">([32]sum_gtm!$D$7:$D$16,[32]sum_gtm!$D$22:$D$73,[32]sum_gtm!$D$82:$D$134,[32]sum_gtm!$D$140:$D$141)</definedName>
    <definedName name="CODE_1">#N/A</definedName>
    <definedName name="cofs">"#REF!"</definedName>
    <definedName name="cofs_1">"#REF!"</definedName>
    <definedName name="cogs05">'[2]COGS 09R'!$BR$14:$CC$14</definedName>
    <definedName name="cogs06">'[2]COGS 09R'!$CD$14:$CO$14</definedName>
    <definedName name="cogs07">'[2]COGS 09R'!$CP$14:$DA$14</definedName>
    <definedName name="cogs08">'[2]COGS 09R'!$DB$14:$DM$14</definedName>
    <definedName name="colb">"#REF!"</definedName>
    <definedName name="colb_1">"#REF!"</definedName>
    <definedName name="COM">[19]ctcom!$B$13:$N$44</definedName>
    <definedName name="comads">"#REF!"</definedName>
    <definedName name="comads_1">"#REF!"</definedName>
    <definedName name="comawrec">"#REF!"</definedName>
    <definedName name="comawrec_1">"#REF!"</definedName>
    <definedName name="comchem">"#REF!"</definedName>
    <definedName name="comchem_1">"#REF!"</definedName>
    <definedName name="comcmt">"#REF!"</definedName>
    <definedName name="comcmt_1">"#REF!"</definedName>
    <definedName name="comcom">"#REF!"</definedName>
    <definedName name="comcom_1">"#REF!"</definedName>
    <definedName name="comdepex">"#REF!"</definedName>
    <definedName name="comdepex_1">"#REF!"</definedName>
    <definedName name="comdepre">"#REF!"</definedName>
    <definedName name="comdepre_1">"#REF!"</definedName>
    <definedName name="comfi">"#REF!"</definedName>
    <definedName name="comfi_1">"#REF!"</definedName>
    <definedName name="comfo">"#REF!"</definedName>
    <definedName name="comfo_1">"#REF!"</definedName>
    <definedName name="comfue">"#REF!"</definedName>
    <definedName name="comfue_1">"#REF!"</definedName>
    <definedName name="comgas">"#REF!"</definedName>
    <definedName name="comgas_1">"#REF!"</definedName>
    <definedName name="comgpos">"#REF!"</definedName>
    <definedName name="comgpos_1">"#REF!"</definedName>
    <definedName name="comgtls">"#REF!"</definedName>
    <definedName name="comgtls_1">"#REF!"</definedName>
    <definedName name="comguni">"#REF!"</definedName>
    <definedName name="comguni_1">"#REF!"</definedName>
    <definedName name="comhrel">"#REF!"</definedName>
    <definedName name="comhrel_1">"#REF!"</definedName>
    <definedName name="comins">"#REF!"</definedName>
    <definedName name="comins_1">"#REF!"</definedName>
    <definedName name="comjan">"#REF!"</definedName>
    <definedName name="comjan_1">"#REF!"</definedName>
    <definedName name="comkai">"#REF!"</definedName>
    <definedName name="comkai_1">"#REF!"</definedName>
    <definedName name="comlmc">"#REF!"</definedName>
    <definedName name="comlmc_1">"#REF!"</definedName>
    <definedName name="commed">"#REF!"</definedName>
    <definedName name="commed_1">"#REF!"</definedName>
    <definedName name="commer">"#REF!"</definedName>
    <definedName name="commer_1">"#REF!"</definedName>
    <definedName name="commofs">"#REF!"</definedName>
    <definedName name="commofs_1">"#REF!"</definedName>
    <definedName name="Common">"#REF!"</definedName>
    <definedName name="Common_1">"#REF!"</definedName>
    <definedName name="commpos">"#REF!"</definedName>
    <definedName name="commpos_1">"#REF!"</definedName>
    <definedName name="commsubs">"#REF!"</definedName>
    <definedName name="commsubs_1">"#REF!"</definedName>
    <definedName name="commtra">"#REF!"</definedName>
    <definedName name="commtra_1">"#REF!"</definedName>
    <definedName name="commts">"#REF!"</definedName>
    <definedName name="commts_1">"#REF!"</definedName>
    <definedName name="comofs">"#REF!"</definedName>
    <definedName name="comofs_1">"#REF!"</definedName>
    <definedName name="comolb">"#REF!"</definedName>
    <definedName name="comolb_1">"#REF!"</definedName>
    <definedName name="comot">"#REF!"</definedName>
    <definedName name="comot_1">"#REF!"</definedName>
    <definedName name="Comp">#REF!</definedName>
    <definedName name="compac">"#REF!"</definedName>
    <definedName name="compac_1">"#REF!"</definedName>
    <definedName name="CompR">#REF!</definedName>
    <definedName name="comprof">"#REF!"</definedName>
    <definedName name="comprof_1">"#REF!"</definedName>
    <definedName name="comprs">"#REF!"</definedName>
    <definedName name="comprs_1">"#REF!"</definedName>
    <definedName name="comrbfo">"#REF!"</definedName>
    <definedName name="comrbfo_1">"#REF!"</definedName>
    <definedName name="comrep">"#REF!"</definedName>
    <definedName name="comrep_1">"#REF!"</definedName>
    <definedName name="comrm">"#REF!"</definedName>
    <definedName name="comrm_1">"#REF!"</definedName>
    <definedName name="comrtrans">"#REF!"</definedName>
    <definedName name="comrtrans_1">"#REF!"</definedName>
    <definedName name="comspt">"#REF!"</definedName>
    <definedName name="comspt_1">"#REF!"</definedName>
    <definedName name="comss">"#REF!"</definedName>
    <definedName name="comss_1">"#REF!"</definedName>
    <definedName name="comsubs">"#REF!"</definedName>
    <definedName name="comsubs_1">"#REF!"</definedName>
    <definedName name="comtaf">"#REF!"</definedName>
    <definedName name="comtaf_1">"#REF!"</definedName>
    <definedName name="comtls">"#REF!"</definedName>
    <definedName name="comtls_1">"#REF!"</definedName>
    <definedName name="comtrans">"#REF!"</definedName>
    <definedName name="comtrans_1">"#REF!"</definedName>
    <definedName name="comts">"#REF!"</definedName>
    <definedName name="comts_1">"#REF!"</definedName>
    <definedName name="comuni">"#REF!"</definedName>
    <definedName name="comuni_1">"#REF!"</definedName>
    <definedName name="consumptiveaaTH">#N/A</definedName>
    <definedName name="consumptiveaaTH_1">#N/A</definedName>
    <definedName name="consumptiveaTH">#N/A</definedName>
    <definedName name="consumptiveaTH_1">#N/A</definedName>
    <definedName name="consumptivebuyerTH">#N/A</definedName>
    <definedName name="consumptivebuyerTH_1">#N/A</definedName>
    <definedName name="consumptivemakerTH">#N/A</definedName>
    <definedName name="consumptivemakerTH_1">#N/A</definedName>
    <definedName name="consumptivesectionTH">#N/A</definedName>
    <definedName name="consumptivesectionTH_1">#N/A</definedName>
    <definedName name="Cord">#REF!</definedName>
    <definedName name="corda">[5]RPBUPLAN01!$J$87</definedName>
    <definedName name="CordR">#REF!</definedName>
    <definedName name="corner">"#REF!"</definedName>
    <definedName name="corner_1">"#REF!"</definedName>
    <definedName name="COROLLA">NA()</definedName>
    <definedName name="cost">"#REF!"</definedName>
    <definedName name="cost_1">[33]cost!$A$11:$W$107</definedName>
    <definedName name="cot">"#REF!"</definedName>
    <definedName name="cot_1">"#REF!"</definedName>
    <definedName name="cov">"#REF!"</definedName>
    <definedName name="cov_1">"#REF!"</definedName>
    <definedName name="cpac">"#REF!"</definedName>
    <definedName name="cpac_1">"#REF!"</definedName>
    <definedName name="cprof">"#REF!"</definedName>
    <definedName name="cprof_1">"#REF!"</definedName>
    <definedName name="cprs">"#REF!"</definedName>
    <definedName name="cprs_1">"#REF!"</definedName>
    <definedName name="cpt">"#REF!"</definedName>
    <definedName name="cpt_1">"#REF!"</definedName>
    <definedName name="crbfo">"#REF!"</definedName>
    <definedName name="crbfo_1">"#REF!"</definedName>
    <definedName name="crep">"#REF!"</definedName>
    <definedName name="crep_1">"#REF!"</definedName>
    <definedName name="_xlnm.Criteria">#REF!</definedName>
    <definedName name="Criteria_MI">#REF!</definedName>
    <definedName name="crm">"#REF!"</definedName>
    <definedName name="crm_1">"#REF!"</definedName>
    <definedName name="CRNA">NA()</definedName>
    <definedName name="crtrans">"#REF!"</definedName>
    <definedName name="crtrans_1">"#REF!"</definedName>
    <definedName name="CS000021_DAT">"'file:///38014899生企PC/692N/生計室２Ｇﾊｲﾗｯｸｽ/輸入部品/輸入部品会議.xls'#$797T輸入部品リスト.$#REF!$#REF!:$#REF!$#REF!"</definedName>
    <definedName name="csi">"#REF!"</definedName>
    <definedName name="csi_1">"#REF!"</definedName>
    <definedName name="cspt">"#REF!"</definedName>
    <definedName name="cspt_1">"#REF!"</definedName>
    <definedName name="css">"#REF!"</definedName>
    <definedName name="css_1">"#REF!"</definedName>
    <definedName name="csubs">"#REF!"</definedName>
    <definedName name="csubs_1">"#REF!"</definedName>
    <definedName name="ctaf">"#REF!"</definedName>
    <definedName name="ctaf_1">"#REF!"</definedName>
    <definedName name="CTBT">'[6]CM32 p eq tu'!$CM$9:$CW$88</definedName>
    <definedName name="CTBTB">'[6]CM32 p eq tu'!$CM$100:$CW$178</definedName>
    <definedName name="ctls">"#REF!"</definedName>
    <definedName name="ctls_1">"#REF!"</definedName>
    <definedName name="ctrans">"#REF!"</definedName>
    <definedName name="ctrans_1">"#REF!"</definedName>
    <definedName name="cts">"#REF!"</definedName>
    <definedName name="cts_1">"#REF!"</definedName>
    <definedName name="CUB42T">'[24]2002'!#REF!</definedName>
    <definedName name="cuni">"#REF!"</definedName>
    <definedName name="cuni_1">"#REF!"</definedName>
    <definedName name="cur">[34]Evaluation!$C$7:$BR$22</definedName>
    <definedName name="cur_1">[35]Evaluation!$C$7:$BR$22</definedName>
    <definedName name="current">"#REF!"</definedName>
    <definedName name="current_1">"#REF!"</definedName>
    <definedName name="cut">"#REF!"</definedName>
    <definedName name="cut_1">"#REF!"</definedName>
    <definedName name="cuttingtoolaaTH">#N/A</definedName>
    <definedName name="cuttingtoolaaTH_1">#N/A</definedName>
    <definedName name="cuttingtoolaTH">#N/A</definedName>
    <definedName name="cuttingtoolaTH_1">#N/A</definedName>
    <definedName name="cuttingtoolbuyerTH">#N/A</definedName>
    <definedName name="cuttingtoolbuyerTH_1">#N/A</definedName>
    <definedName name="cuttingtoolmakerTH">#N/A</definedName>
    <definedName name="cuttingtoolmakerTH_1">#N/A</definedName>
    <definedName name="cuttingtoolsectionTH">#N/A</definedName>
    <definedName name="cuttingtoolsectionTH_1">#N/A</definedName>
    <definedName name="CVJ">"#REF!"</definedName>
    <definedName name="CVJ_1">"#REF!"</definedName>
    <definedName name="CWI">#N/A</definedName>
    <definedName name="CWI_1">#N/A</definedName>
    <definedName name="CY_Accounts_Receivable">#N/A</definedName>
    <definedName name="CY_Cash">#N/A</definedName>
    <definedName name="CY_Cost_of_Sales">#N/A</definedName>
    <definedName name="CY_Current_Liabilities">#N/A</definedName>
    <definedName name="CY_Gross_Profit">#N/A</definedName>
    <definedName name="CY_Inc_Bef_Tax">#N/A</definedName>
    <definedName name="CY_Interest_Expense">#N/A</definedName>
    <definedName name="CY_Inventory">#N/A</definedName>
    <definedName name="CY_LT_Debt">#N/A</definedName>
    <definedName name="CY_Market_Value_of_Equity">#N/A</definedName>
    <definedName name="CY_Market_Value_of_Equity_1">#N/A</definedName>
    <definedName name="CY_NET_PROFIT">#N/A</definedName>
    <definedName name="CY_Net_Revenue">#N/A</definedName>
    <definedName name="CY_Operating_Income">#N/A</definedName>
    <definedName name="CY_QUICK_ASSETS">#N/A</definedName>
    <definedName name="CY_Tangible_Net_Worth">#N/A</definedName>
    <definedName name="CY_Tangible_Net_Worth_1">#N/A</definedName>
    <definedName name="CY_TOTAL_ASSETS">#N/A</definedName>
    <definedName name="CY_TOTAL_CURR_ASSETS">#N/A</definedName>
    <definedName name="CY_TOTAL_DEBT">#N/A</definedName>
    <definedName name="CY_TOTAL_EQUITY">#N/A</definedName>
    <definedName name="CY_Working_Capital">#N/A</definedName>
    <definedName name="CY_Working_Capital_1">#N/A</definedName>
    <definedName name="d">"#REF!"</definedName>
    <definedName name="d_1">"#REF!"</definedName>
    <definedName name="DANG_Crosstab1">"#REF!"</definedName>
    <definedName name="DANG_Crosstab1_1">"#REF!"</definedName>
    <definedName name="DAT1_1">"#REF!"</definedName>
    <definedName name="DAT10_1">"#REF!"</definedName>
    <definedName name="DAT11_1">"#REF!"</definedName>
    <definedName name="DAT12_1">"#REF!"</definedName>
    <definedName name="DAT2_1">"#REF!"</definedName>
    <definedName name="DAT3_1">"#REF!"</definedName>
    <definedName name="DAT4_1">"#REF!"</definedName>
    <definedName name="DAT5_1">"#REF!"</definedName>
    <definedName name="DAT6_1">"#REF!"</definedName>
    <definedName name="DAT7_1">"#REF!"</definedName>
    <definedName name="DAT8_1">"#REF!"</definedName>
    <definedName name="DAT9_1">"#REF!"</definedName>
    <definedName name="data_1">[36]list!$C$7:$W$87</definedName>
    <definedName name="data2">#N/A</definedName>
    <definedName name="data2_1">#N/A</definedName>
    <definedName name="_xlnm.Database" hidden="1">#REF!</definedName>
    <definedName name="Database_MI">"#REF!"</definedName>
    <definedName name="Database_MI_1">"#REF!"</definedName>
    <definedName name="DCI">#N/A</definedName>
    <definedName name="DCI_1">#N/A</definedName>
    <definedName name="dct">#N/A</definedName>
    <definedName name="dct_1">#N/A</definedName>
    <definedName name="dctcl">"#REF!"</definedName>
    <definedName name="dctcl_1">"#REF!"</definedName>
    <definedName name="dctkf">"#REF!"</definedName>
    <definedName name="dctkf_1">"#REF!"</definedName>
    <definedName name="DD">"#REF!"</definedName>
    <definedName name="DD_1">#N/A</definedName>
    <definedName name="ddd">"#REF!"</definedName>
    <definedName name="ddd_1">"#REF!"</definedName>
    <definedName name="Dec">"#REF!"</definedName>
    <definedName name="Dec_1">"#REF!"</definedName>
    <definedName name="def">"#REF!"</definedName>
    <definedName name="def_1">"#REF!"</definedName>
    <definedName name="DEL_MMPT">"#REF!"</definedName>
    <definedName name="DEL_MMPT_1">"#REF!"</definedName>
    <definedName name="del_ren_sales">#N/A</definedName>
    <definedName name="del_ren_sales_1">#N/A</definedName>
    <definedName name="DELAPAN">[1]ISPART!#REF!</definedName>
    <definedName name="Dell">#N/A</definedName>
    <definedName name="Dell_1">#N/A</definedName>
    <definedName name="DENM">NA()</definedName>
    <definedName name="DENMARK">NA()</definedName>
    <definedName name="DEPRE">"#REF!"</definedName>
    <definedName name="DEPRE.PRO①">"#REF!"</definedName>
    <definedName name="DEPRE.PRO①_1">"#REF!"</definedName>
    <definedName name="DEPRE.PRO②">"#REF!"</definedName>
    <definedName name="DEPRE.PRO②_1">"#REF!"</definedName>
    <definedName name="DEPRE.PRO③">"#REF!"</definedName>
    <definedName name="DEPRE.PRO③_1">"#REF!"</definedName>
    <definedName name="DEPRE.PRO④">"#REF!"</definedName>
    <definedName name="DEPRE.PRO④_1">"#REF!"</definedName>
    <definedName name="DEPRE.PRO⑤">"#REF!"</definedName>
    <definedName name="DEPRE.PRO⑤_1">"#REF!"</definedName>
    <definedName name="DEPRE.PRO⑥">"#REF!"</definedName>
    <definedName name="DEPRE.PRO⑥_1">"#REF!"</definedName>
    <definedName name="DEPRE.PRO⑦">"#REF!"</definedName>
    <definedName name="DEPRE.PRO⑦_1">"#REF!"</definedName>
    <definedName name="DEPRE.SALES①">"#REF!"</definedName>
    <definedName name="DEPRE.SALES①_1">"#REF!"</definedName>
    <definedName name="DEPRE.SALES②">"#REF!"</definedName>
    <definedName name="DEPRE.SALES②_1">"#REF!"</definedName>
    <definedName name="DEPRE.SALES③">"#REF!"</definedName>
    <definedName name="DEPRE.SALES③_1">"#REF!"</definedName>
    <definedName name="DEPRE.SALES④">"#REF!"</definedName>
    <definedName name="DEPRE.SALES④_1">"#REF!"</definedName>
    <definedName name="DEPRE_1">"#REF!"</definedName>
    <definedName name="der">"#REF!"</definedName>
    <definedName name="der_1">"#REF!"</definedName>
    <definedName name="DES">"#REF!"</definedName>
    <definedName name="DES_1">"#REF!"</definedName>
    <definedName name="DETAIL">NA()</definedName>
    <definedName name="detail_1">#N/A</definedName>
    <definedName name="detail2004">#REF!</definedName>
    <definedName name="DFA">"#REF!"</definedName>
    <definedName name="DFA_1">"#REF!"</definedName>
    <definedName name="dfaa">'[37]COGS var fix'!#REF!</definedName>
    <definedName name="DFS">"#REF!"</definedName>
    <definedName name="DFS_1">"#REF!"</definedName>
    <definedName name="dhi">#N/A</definedName>
    <definedName name="dhi_1">#N/A</definedName>
    <definedName name="dhiby">"#REF!"</definedName>
    <definedName name="dhiby_1">"#REF!"</definedName>
    <definedName name="DIC">"#REF!"</definedName>
    <definedName name="DIC_1">"#REF!"</definedName>
    <definedName name="dic1_1">"#REF!"</definedName>
    <definedName name="dic2_1">"#REF!"</definedName>
    <definedName name="dicby">"#REF!"</definedName>
    <definedName name="dicby_1">"#REF!"</definedName>
    <definedName name="diccl">"#REF!"</definedName>
    <definedName name="diccl_1">"#REF!"</definedName>
    <definedName name="diccm">"#REF!"</definedName>
    <definedName name="diccm_1">"#REF!"</definedName>
    <definedName name="diccw">"#REF!"</definedName>
    <definedName name="diccw_1">"#REF!"</definedName>
    <definedName name="dickf">"#REF!"</definedName>
    <definedName name="dickf_1">"#REF!"</definedName>
    <definedName name="diclc">"#REF!"</definedName>
    <definedName name="diclc_1">"#REF!"</definedName>
    <definedName name="dicsl">"#REF!"</definedName>
    <definedName name="dicsl_1">"#REF!"</definedName>
    <definedName name="DIESELPRORATIO">"#REF!"</definedName>
    <definedName name="DIESELPRORATIO_1">"#REF!"</definedName>
    <definedName name="directaaTH">#N/A</definedName>
    <definedName name="directaaTH_1">#N/A</definedName>
    <definedName name="directaTH">#N/A</definedName>
    <definedName name="directaTH_1">#N/A</definedName>
    <definedName name="directbuyerTH">#N/A</definedName>
    <definedName name="directbuyerTH_1">#N/A</definedName>
    <definedName name="directl08">'[2]COGS 09R'!$DB$22:$DM$22</definedName>
    <definedName name="directl09">'[2]COGS 09R'!$DN$22:$DY$22</definedName>
    <definedName name="directmakerTH">#N/A</definedName>
    <definedName name="directmakerTH_1">#N/A</definedName>
    <definedName name="directsectionTH">#N/A</definedName>
    <definedName name="directsectionTH_1">#N/A</definedName>
    <definedName name="discontinue">#N/A</definedName>
    <definedName name="DLD">#N/A</definedName>
    <definedName name="DLD_1">#N/A</definedName>
    <definedName name="DLRMargine">"#REF!"</definedName>
    <definedName name="DLRMargine_1">"#REF!"</definedName>
    <definedName name="DM">'[38]Cont Mc'!$E$7</definedName>
    <definedName name="DMI">#N/A</definedName>
    <definedName name="DMI_1">#N/A</definedName>
    <definedName name="DO">'[39]OPEX Parent'!$AD$3</definedName>
    <definedName name="dom">"#REF!"</definedName>
    <definedName name="dom_1">"#REF!"</definedName>
    <definedName name="dom428_1">"#REF!"</definedName>
    <definedName name="DOMESTIC">"#REF!"</definedName>
    <definedName name="DOMESTIC_1">"#REF!"</definedName>
    <definedName name="down">[31]Referensi!$D$16</definedName>
    <definedName name="DPI_REVISE">"#REF!"</definedName>
    <definedName name="DPI_REVISE_1">"#REF!"</definedName>
    <definedName name="Drawing">"#REF!"</definedName>
    <definedName name="Drawing_1">"#REF!"</definedName>
    <definedName name="dsdasdasdasd">"#REF!"</definedName>
    <definedName name="ｄｓｇｄｓｇｆｈ">NA()</definedName>
    <definedName name="DSI">#N/A</definedName>
    <definedName name="DSI_1">#N/A</definedName>
    <definedName name="DT">#N/A</definedName>
    <definedName name="DT_1">[35]Evaluation!$HX$7:$IE$22</definedName>
    <definedName name="DUA">"#REF!"</definedName>
    <definedName name="DUA_1">"#REF!"</definedName>
    <definedName name="dubai">[40]AUS_EX432!$B$3:$R$71</definedName>
    <definedName name="Duty">"#REF!"</definedName>
    <definedName name="Duty_1">"#REF!"</definedName>
    <definedName name="Duty2">"#REF!"</definedName>
    <definedName name="Duty2_1">"#REF!"</definedName>
    <definedName name="dwa">"#REF!"</definedName>
    <definedName name="dwa_1">"#REF!"</definedName>
    <definedName name="dwaby">"#REF!"</definedName>
    <definedName name="dwaby_1">"#REF!"</definedName>
    <definedName name="e">("#REF!,#REF!)")</definedName>
    <definedName name="e_1">"#REF!"</definedName>
    <definedName name="Ｅ６ＡＳ出図８月度" localSheetId="2">[11]!Ｅ６ＡＳ出図８月度</definedName>
    <definedName name="Ｅ６ＡＳ出図８月度">[11]!Ｅ６ＡＳ出図８月度</definedName>
    <definedName name="Ｅ６ＡＳ出図８月度_1">NA()</definedName>
    <definedName name="Ｅ６ＡＳ出図８月度_3" localSheetId="2">[11]!Ｅ６ＡＳ出図８月度_3</definedName>
    <definedName name="Ｅ６ＡＳ出図８月度_3">[11]!Ｅ６ＡＳ出図８月度_3</definedName>
    <definedName name="Ｅ６ＡＳ出図８月度_3_1" localSheetId="2">[11]!Ｅ６ＡＳ出図８月度_3_1</definedName>
    <definedName name="Ｅ６ＡＳ出図８月度_3_1">[11]!Ｅ６ＡＳ出図８月度_3_1</definedName>
    <definedName name="Ｅ６ＡＳ出図８月度_5" localSheetId="2">[11]!Ｅ６ＡＳ出図８月度_5</definedName>
    <definedName name="Ｅ６ＡＳ出図８月度_5">[11]!Ｅ６ＡＳ出図８月度_5</definedName>
    <definedName name="Ｅ６ＡＳ出図８月度_5_1" localSheetId="2">[11]!Ｅ６ＡＳ出図８月度_5_1</definedName>
    <definedName name="Ｅ６ＡＳ出図８月度_5_1">[11]!Ｅ６ＡＳ出図８月度_5_1</definedName>
    <definedName name="Ｅ６計画図出図予定_全体計画出図管理_List">"#REF!"</definedName>
    <definedName name="Ｅ６計画図出図予定_全体計画出図管理_List_1">"#REF!"</definedName>
    <definedName name="EC">NA()</definedName>
    <definedName name="eco">#N/A</definedName>
    <definedName name="eco_1">#N/A</definedName>
    <definedName name="ECR" localSheetId="2">[23]!ECR</definedName>
    <definedName name="ECR">[23]!ECR</definedName>
    <definedName name="ECRCkc" localSheetId="2">[41]!ECRCkc</definedName>
    <definedName name="ECRCkc">[41]!ECRCkc</definedName>
    <definedName name="ECRCkecr" localSheetId="2">[41]!ECRCkecr</definedName>
    <definedName name="ECRCkecr">[41]!ECRCkecr</definedName>
    <definedName name="ECRCkmm" localSheetId="2">[41]!ECRCkmm</definedName>
    <definedName name="ECRCkmm">[41]!ECRCkmm</definedName>
    <definedName name="ECRCkp" localSheetId="2">[41]!ECRCkp</definedName>
    <definedName name="ECRCkp">[41]!ECRCkp</definedName>
    <definedName name="EDS">[42]wire!$B$13:$M$202</definedName>
    <definedName name="EE">"#REF!"</definedName>
    <definedName name="EE_1">#N/A</definedName>
    <definedName name="eee">"#REF!"</definedName>
    <definedName name="eee_1">"#REF!"</definedName>
    <definedName name="effect">#N/A</definedName>
    <definedName name="effect_1">#N/A</definedName>
    <definedName name="electricaaTH">#N/A</definedName>
    <definedName name="electricaaTH_1">#N/A</definedName>
    <definedName name="electrical">"#REF!"</definedName>
    <definedName name="electrical_1">"#REF!"</definedName>
    <definedName name="electricaTH">#N/A</definedName>
    <definedName name="electricaTH_1">#N/A</definedName>
    <definedName name="electricbuyerTH">#N/A</definedName>
    <definedName name="electricbuyerTH_1">#N/A</definedName>
    <definedName name="electricmakerTH">#N/A</definedName>
    <definedName name="electricmakerTH_1">#N/A</definedName>
    <definedName name="electricsectionTH">#N/A</definedName>
    <definedName name="electricsectionTH_1">#N/A</definedName>
    <definedName name="EMDEVELOPMENT">"#REF!"</definedName>
    <definedName name="EMDEVELOPMENT_1">"#REF!"</definedName>
    <definedName name="EMPAT">[1]ISPART!#REF!</definedName>
    <definedName name="EMPWELFARE">"#REF!"</definedName>
    <definedName name="EMPWELFARE_1">"#REF!"</definedName>
    <definedName name="ENAM">[1]ISPART!#REF!</definedName>
    <definedName name="engineaaTH">#N/A</definedName>
    <definedName name="engineaaTH_1">#N/A</definedName>
    <definedName name="engineaTH">#N/A</definedName>
    <definedName name="engineaTH_1">#N/A</definedName>
    <definedName name="enginebuyerTH">#N/A</definedName>
    <definedName name="enginebuyerTH_1">#N/A</definedName>
    <definedName name="enginemakerTH">#N/A</definedName>
    <definedName name="enginemakerTH_1">#N/A</definedName>
    <definedName name="enginesectionTH">#N/A</definedName>
    <definedName name="enginesectionTH_1">#N/A</definedName>
    <definedName name="ENGL">NA()</definedName>
    <definedName name="eni">"#REF!"</definedName>
    <definedName name="eni_1">"#REF!"</definedName>
    <definedName name="enk">"#REF!"</definedName>
    <definedName name="enk_1">"#REF!"</definedName>
    <definedName name="enkkf">"#REF!"</definedName>
    <definedName name="enkkf_1">"#REF!"</definedName>
    <definedName name="Ergebnis">"#REF!"</definedName>
    <definedName name="Ergebnis_1">"#REF!"</definedName>
    <definedName name="eval">"#REF!"</definedName>
    <definedName name="eval_1">[35]Evaluation!$BV$7:$ES$22</definedName>
    <definedName name="EX">NA()</definedName>
    <definedName name="exc185W">"#REF!"</definedName>
    <definedName name="exc185W_1">"#REF!"</definedName>
    <definedName name="Excel_BuiltIn__FilterDatabase">"#REF!"</definedName>
    <definedName name="Excel_BuiltIn__FilterDatabase_1">"#REF!"</definedName>
    <definedName name="Excel_BuiltIn__FilterDatabase_5_1">[43]Analisa!#REF!</definedName>
    <definedName name="Excel_BuiltIn__FilterDatabase_6">'[44]DATA CF'!#REF!</definedName>
    <definedName name="Excel_BuiltIn_Criteria">#N/A</definedName>
    <definedName name="Excel_BuiltIn_Criteria_1">#N/A</definedName>
    <definedName name="Excel_BuiltIn_Database">"#REF!"</definedName>
    <definedName name="Excel_BuiltIn_Database_1">"#REF!"</definedName>
    <definedName name="Excel_BuiltIn_Database_2">"#REF!"</definedName>
    <definedName name="Excel_BuiltIn_Database_3">"#REF!"</definedName>
    <definedName name="Excel_BuiltIn_Extract">#N/A</definedName>
    <definedName name="Excel_BuiltIn_Extract_1">#N/A</definedName>
    <definedName name="Excel_BuiltIn_Print_Area">#REF!</definedName>
    <definedName name="Excel_BuiltIn_Print_Area_1">#REF!</definedName>
    <definedName name="Excel_BuiltIn_Print_Area_1_1">"#REF!"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Excel_BuiltIn_Print_Area_1_1_1_1_1_1_1_1_1_1_1">#REF!</definedName>
    <definedName name="Excel_BuiltIn_Print_Area_1_1_1_1_1_1_1_1_1_1_1_1">#REF!</definedName>
    <definedName name="Excel_BuiltIn_Print_Area_1_3">#REF!</definedName>
    <definedName name="Excel_BuiltIn_Print_Area_12_1">#REF!</definedName>
    <definedName name="Excel_BuiltIn_Print_Area_13">"$#REF!.$B$2:$T$44"</definedName>
    <definedName name="Excel_BuiltIn_Print_Area_15">#REF!</definedName>
    <definedName name="Excel_BuiltIn_Print_Area_16">#REF!</definedName>
    <definedName name="Excel_BuiltIn_Print_Area_17">#REF!</definedName>
    <definedName name="Excel_BuiltIn_Print_Area_18">#REF!</definedName>
    <definedName name="Excel_BuiltIn_Print_Area_19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4">#REF!</definedName>
    <definedName name="Excel_BuiltIn_Print_Area_20">#REF!</definedName>
    <definedName name="Excel_BuiltIn_Print_Area_21">#REF!</definedName>
    <definedName name="Excel_BuiltIn_Print_Area_22">#REF!</definedName>
    <definedName name="Excel_BuiltIn_Print_Area_23">#REF!</definedName>
    <definedName name="Excel_BuiltIn_Print_Area_3">"#REF!"</definedName>
    <definedName name="Excel_BuiltIn_Print_Area_3_1">"#REF!"</definedName>
    <definedName name="Excel_BuiltIn_Print_Area_3_1_1">"#REF!"</definedName>
    <definedName name="Excel_BuiltIn_Print_Area_3_1_1_1">#REF!</definedName>
    <definedName name="Excel_BuiltIn_Print_Area_3_1_1_1_1">#REF!</definedName>
    <definedName name="Excel_BuiltIn_Print_Area_3_1_1_1_1_1">#REF!</definedName>
    <definedName name="Excel_BuiltIn_Print_Area_3_1_1_1_1_1_1">#REF!</definedName>
    <definedName name="Excel_BuiltIn_Print_Area_3_1_1_1_1_1_1_1">#REF!</definedName>
    <definedName name="Excel_BuiltIn_Print_Area_3_1_1_1_1_1_1_1_1">#REF!</definedName>
    <definedName name="Excel_BuiltIn_Print_Area_3_1_1_1_1_1_1_1_1_1">#REF!</definedName>
    <definedName name="Excel_BuiltIn_Print_Area_3_1_1_1_1_1_1_1_1_1_1">#REF!</definedName>
    <definedName name="Excel_BuiltIn_Print_Area_3_1_1_1_2">#REF!</definedName>
    <definedName name="Excel_BuiltIn_Print_Area_3_1_1_2">#REF!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"#REF!"</definedName>
    <definedName name="Excel_BuiltIn_Print_Area_6_1">"#REF!"</definedName>
    <definedName name="Excel_BuiltIn_Print_Area_6_1_1">"#REF!"</definedName>
    <definedName name="Excel_BuiltIn_Print_Area_6_1_1_1">"#REF!"</definedName>
    <definedName name="Excel_BuiltIn_Print_Area_6_1_1_1_1">"#REF!"</definedName>
    <definedName name="Excel_BuiltIn_Print_Area_6_1_1_1_1_1">"#REF!"</definedName>
    <definedName name="Excel_BuiltIn_Print_Area_6_1_1_1_1_1_1">"#REF!"</definedName>
    <definedName name="Excel_BuiltIn_Print_Area_6_7">"#REF!"</definedName>
    <definedName name="Excel_BuiltIn_Print_Area_6_7_1">"#REF!"</definedName>
    <definedName name="Excel_BuiltIn_Print_Area_6_7_1_1">"#REF!"</definedName>
    <definedName name="Excel_BuiltIn_Print_Area_6_7_1_1_1">"#REF!"</definedName>
    <definedName name="Excel_BuiltIn_Print_Area_6_7_1_1_1_1">"#REF!"</definedName>
    <definedName name="Excel_BuiltIn_Print_Area_6_7_1_1_1_1_1">"#REF!"</definedName>
    <definedName name="Excel_BuiltIn_Print_Area_6_7_1_1_1_1_1_1">"#REF!"</definedName>
    <definedName name="Excel_BuiltIn_Print_Area_6_8">"#REF!"</definedName>
    <definedName name="Excel_BuiltIn_Print_Area_6_8_1">"#REF!"</definedName>
    <definedName name="Excel_BuiltIn_Print_Area_6_8_1_1">"#REF!"</definedName>
    <definedName name="Excel_BuiltIn_Print_Area_6_8_1_1_1">"#REF!"</definedName>
    <definedName name="Excel_BuiltIn_Print_Area_6_8_1_1_1_1">"#REF!"</definedName>
    <definedName name="Excel_BuiltIn_Print_Area_6_8_1_1_1_1_1">"#REF!"</definedName>
    <definedName name="Excel_BuiltIn_Print_Area_6_8_1_1_1_1_1_1">"#REF!"</definedName>
    <definedName name="Excel_BuiltIn_Print_Area_6_9">"#REF!"</definedName>
    <definedName name="Excel_BuiltIn_Print_Area_6_9_1">"#REF!"</definedName>
    <definedName name="Excel_BuiltIn_Print_Area_6_9_1_1">"#REF!"</definedName>
    <definedName name="Excel_BuiltIn_Print_Area_6_9_1_1_1">"#REF!"</definedName>
    <definedName name="Excel_BuiltIn_Print_Area_6_9_1_1_1_1">"#REF!"</definedName>
    <definedName name="Excel_BuiltIn_Print_Area_6_9_1_1_1_1_1">"#REF!"</definedName>
    <definedName name="Excel_BuiltIn_Print_Area_6_9_1_1_1_1_1_1">"#REF!"</definedName>
    <definedName name="Excel_BuiltIn_Print_Area_7">"#REF!"</definedName>
    <definedName name="Excel_BuiltIn_Print_Area_7_1">"#REF!"</definedName>
    <definedName name="Excel_BuiltIn_Print_Area_7_1_1">"#REF!"</definedName>
    <definedName name="Excel_BuiltIn_Print_Area_7_1_1_1">"#REF!"</definedName>
    <definedName name="Excel_BuiltIn_Print_Area_7_1_1_1_1">"#REF!"</definedName>
    <definedName name="Excel_BuiltIn_Print_Area_7_1_1_1_1_1">"#REF!"</definedName>
    <definedName name="Excel_BuiltIn_Print_Area_7_1_1_1_1_1_1">"#REF!"</definedName>
    <definedName name="Excel_BuiltIn_Print_Area_8">"$#REF!.$#REF!$#REF!:$#REF!$#REF!"</definedName>
    <definedName name="Excel_BuiltIn_Print_Titles">NA()</definedName>
    <definedName name="Excel_BuiltIn_Print_Titles_1">(#REF!,#REF!)</definedName>
    <definedName name="Excel_BuiltIn_Print_Titles_1_1">#N/A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">NA()</definedName>
    <definedName name="Excel_BuiltIn_Print_Titles_20">#REF!</definedName>
    <definedName name="Excel_BuiltIn_Print_Titles_21">#REF!</definedName>
    <definedName name="Excel_BuiltIn_Print_Titles_22">#REF!</definedName>
    <definedName name="Excel_BuiltIn_Print_Titles_23">#REF!</definedName>
    <definedName name="Excel_BuiltIn_Recorder">"#REF!"</definedName>
    <definedName name="Excel_BuiltIn_Recorder_1">"#REF!"</definedName>
    <definedName name="Exchange_rate">"#REF!"</definedName>
    <definedName name="Exchange_rate_1">"#REF!"</definedName>
    <definedName name="EXMC">'[6]CM32 p eq tu'!$A$17:$F$49</definedName>
    <definedName name="EXPORT">"#REF!"</definedName>
    <definedName name="EXPORT_1">"#REF!"</definedName>
    <definedName name="extmc">'[6]CM32 p eq tu'!$B$8:$P$57</definedName>
    <definedName name="_xlnm.Extract">#REF!</definedName>
    <definedName name="Extract_MI">#REF!</definedName>
    <definedName name="exUSD">"#REF!"</definedName>
    <definedName name="exUSD_1">"#REF!"</definedName>
    <definedName name="exYen">"#REF!"</definedName>
    <definedName name="exYen_1">"#REF!"</definedName>
    <definedName name="exYen2">"#REF!"</definedName>
    <definedName name="exYen2_1">"#REF!"</definedName>
    <definedName name="f">"#REF!"</definedName>
    <definedName name="F_1">"#REF!"</definedName>
    <definedName name="fas">"#REF!"</definedName>
    <definedName name="fas_1">"#REF!"</definedName>
    <definedName name="faskf">"#REF!"</definedName>
    <definedName name="faskf_1">"#REF!"</definedName>
    <definedName name="FC">#N/A</definedName>
    <definedName name="FC_1">#N/A</definedName>
    <definedName name="FC_1_1">"#REF!"</definedName>
    <definedName name="FC_1_1_1">"#REF!"</definedName>
    <definedName name="FC_1_1_1_1">"#REF!"</definedName>
    <definedName name="FC_1_1_1_1_1">"#REF!"</definedName>
    <definedName name="FC_1_1_1_1_1_1">"#REF!"</definedName>
    <definedName name="FC1J">"#REF!"</definedName>
    <definedName name="FC1J_1">"#REF!"</definedName>
    <definedName name="FC3J">"#REF!"</definedName>
    <definedName name="FC3J_1">"#REF!"</definedName>
    <definedName name="FCC">#N/A</definedName>
    <definedName name="FCC_1">#N/A</definedName>
    <definedName name="fddgd">"#REF!"</definedName>
    <definedName name="Feb">("#REF!,#REF!)")</definedName>
    <definedName name="Feb_1">("#REF!,#REF!)")</definedName>
    <definedName name="fee">"#REF!"</definedName>
    <definedName name="fee_1">"#REF!"</definedName>
    <definedName name="feeby">"#REF!"</definedName>
    <definedName name="feeby_1">"#REF!"</definedName>
    <definedName name="feekf">"#REF!"</definedName>
    <definedName name="feekf_1">"#REF!"</definedName>
    <definedName name="FEFGGK">"#REF!"</definedName>
    <definedName name="FEFGGK_1">"#REF!"</definedName>
    <definedName name="FEFGGKFJ">"#REF!"</definedName>
    <definedName name="FEFGGKFJ_1">"#REF!"</definedName>
    <definedName name="FEJT5">"#REF!"</definedName>
    <definedName name="FEJT5_1">"#REF!"</definedName>
    <definedName name="FEJT5_1_1">"#REF!"</definedName>
    <definedName name="FEJT5_1_1_1">"#REF!"</definedName>
    <definedName name="FEJT5_1_1_1_1">"#REF!"</definedName>
    <definedName name="FEJT5_1_1_1_1_1">"#REF!"</definedName>
    <definedName name="FEJT5_1_1_1_1_1_1">"#REF!"</definedName>
    <definedName name="FF">"#REF!"</definedName>
    <definedName name="ｆｆ">"#REF!"</definedName>
    <definedName name="FF_1">"#REF!"</definedName>
    <definedName name="ｆｆ_1">"#REF!"</definedName>
    <definedName name="ｆｆ_1_1">"#REF!"</definedName>
    <definedName name="ｆｆ_1_1_1">"#REF!"</definedName>
    <definedName name="ｆｆ_1_1_1_1">"#REF!"</definedName>
    <definedName name="ｆｆ_1_1_1_1_1">"#REF!"</definedName>
    <definedName name="ｆｆ_1_1_1_1_1_1">"#REF!"</definedName>
    <definedName name="fff" localSheetId="2">[11]!fff</definedName>
    <definedName name="fff">[11]!fff</definedName>
    <definedName name="fff_1">NA()</definedName>
    <definedName name="FGGK">"#REF!"</definedName>
    <definedName name="FGGK_1">"#REF!"</definedName>
    <definedName name="FIM1_1" localSheetId="2">[11]!FIM1_1</definedName>
    <definedName name="FIM1_1">[11]!FIM1_1</definedName>
    <definedName name="FINL">NA()</definedName>
    <definedName name="FJ1J">"#REF!"</definedName>
    <definedName name="FJ1J_1">"#REF!"</definedName>
    <definedName name="FLARE1">"#REF!"</definedName>
    <definedName name="FLARE1_1">"#REF!"</definedName>
    <definedName name="FLARE2">"#REF!"</definedName>
    <definedName name="FLARE2_1">"#REF!"</definedName>
    <definedName name="FLC1_1">"#REF!"</definedName>
    <definedName name="FLC2_1">"#REF!"</definedName>
    <definedName name="ƒNƒŠƒAƒGƒŠƒA_PButtone">NA()</definedName>
    <definedName name="ƒNƒŠƒAƒGƒŠƒA_PButtone_1">NA()</definedName>
    <definedName name="ƒNƒŠƒAƒGƒŠƒA_QButtone">NA()</definedName>
    <definedName name="ƒNƒŠƒAƒGƒŠƒA_QButtone_1">NA()</definedName>
    <definedName name="ƒNƒŠƒAƒGƒŠƒA_RButtone">NA()</definedName>
    <definedName name="ƒNƒŠƒAƒGƒŠƒA_RButtone_1">NA()</definedName>
    <definedName name="ƒNƒŠƒAƒGƒŠƒA_SButtone">NA()</definedName>
    <definedName name="ƒNƒŠƒAƒGƒŠƒA_SButtone_1">NA()</definedName>
    <definedName name="ƒNƒŠƒAƒGƒŠƒA_TButtone">NA()</definedName>
    <definedName name="ƒNƒŠƒAƒGƒŠƒA_TButtone_1">NA()</definedName>
    <definedName name="ƒNƒŠƒAƒGƒŠƒA_UButtone">NA()</definedName>
    <definedName name="ƒNƒŠƒAƒGƒŠƒA_UButtone_1">NA()</definedName>
    <definedName name="ƒNƒŠƒAƒGƒŠƒA_VButtone">NA()</definedName>
    <definedName name="ƒNƒŠƒAƒGƒŠƒA_VButtone_1">NA()</definedName>
    <definedName name="FNI">#N/A</definedName>
    <definedName name="FNI_1">#N/A</definedName>
    <definedName name="fnm">"#REF!"</definedName>
    <definedName name="fnm_1">"#REF!"</definedName>
    <definedName name="fnmkf">"#REF!"</definedName>
    <definedName name="fnmkf_1">"#REF!"</definedName>
    <definedName name="FOB価格">"#REF!"</definedName>
    <definedName name="FOB価格_1">"#REF!"</definedName>
    <definedName name="Form.ALggmmaa">NA()</definedName>
    <definedName name="Form.ALggmmaaPrec">NA()</definedName>
    <definedName name="Form.Anno">NA()</definedName>
    <definedName name="Form.AnnoPrec">"#N/A"</definedName>
    <definedName name="Form.Mese">NA()</definedName>
    <definedName name="FRAN">NA()</definedName>
    <definedName name="FREIGHT">"#REF!"</definedName>
    <definedName name="FREIGHT_1">"#REF!"</definedName>
    <definedName name="Frﾃﾞｨｽｸ">#N/A</definedName>
    <definedName name="FTR">#N/A</definedName>
    <definedName name="FTR_1">#N/A</definedName>
    <definedName name="FUELOIL">"#REF!"</definedName>
    <definedName name="FUELOIL_1">"#REF!"</definedName>
    <definedName name="FUSE2">#N/A</definedName>
    <definedName name="FUSE2_1">#N/A</definedName>
    <definedName name="FXGDGX">"#REF!"</definedName>
    <definedName name="FXGDGX_1">"#REF!"</definedName>
    <definedName name="FXGDGXFE">"#REF!"</definedName>
    <definedName name="FXGDGXFE_1">"#REF!"</definedName>
    <definedName name="G">"#REF!"</definedName>
    <definedName name="g_1">"#REF!"</definedName>
    <definedName name="G_T_M">"#REF!"</definedName>
    <definedName name="G_T_M_1">"#REF!"</definedName>
    <definedName name="GA">"#REF!"</definedName>
    <definedName name="GA_1">"#REF!"</definedName>
    <definedName name="gads">"#REF!"</definedName>
    <definedName name="gads_1">"#REF!"</definedName>
    <definedName name="gawrec">"#REF!"</definedName>
    <definedName name="gawrec_1">"#REF!"</definedName>
    <definedName name="gchem">"#REF!"</definedName>
    <definedName name="gchem_1">"#REF!"</definedName>
    <definedName name="gcmt">"#REF!"</definedName>
    <definedName name="gcmt_1">"#REF!"</definedName>
    <definedName name="gcom">"#REF!"</definedName>
    <definedName name="gcom_1">"#REF!"</definedName>
    <definedName name="gdepex">"#REF!"</definedName>
    <definedName name="gdepex_1">"#REF!"</definedName>
    <definedName name="gdepre">"#REF!"</definedName>
    <definedName name="gdepre_1">"#REF!"</definedName>
    <definedName name="GDFX">"#REF!"</definedName>
    <definedName name="GDFX_1">"#REF!"</definedName>
    <definedName name="gdn">"#REF!"</definedName>
    <definedName name="gdn_1">"#REF!"</definedName>
    <definedName name="ｇｄさ">"#REF!"</definedName>
    <definedName name="ｇｄさ_1">"#REF!"</definedName>
    <definedName name="gen">"#REF!"</definedName>
    <definedName name="gen_1">"#REF!"</definedName>
    <definedName name="GERM">NA()</definedName>
    <definedName name="gfi">"#REF!"</definedName>
    <definedName name="gfi_1">"#REF!"</definedName>
    <definedName name="gfo">"#REF!"</definedName>
    <definedName name="gfo_1">"#REF!"</definedName>
    <definedName name="gfue">"#REF!"</definedName>
    <definedName name="gfue_1">"#REF!"</definedName>
    <definedName name="GG">"#REF!"</definedName>
    <definedName name="GG_1">#N/A</definedName>
    <definedName name="ggas">"#REF!"</definedName>
    <definedName name="ggas_1">"#REF!"</definedName>
    <definedName name="ggpos">"#REF!"</definedName>
    <definedName name="ggpos_1">"#REF!"</definedName>
    <definedName name="ggtls">"#REF!"</definedName>
    <definedName name="ggtls_1">"#REF!"</definedName>
    <definedName name="gguni">"#REF!"</definedName>
    <definedName name="gguni_1">"#REF!"</definedName>
    <definedName name="Ghino">NA()</definedName>
    <definedName name="ghrel">"#REF!"</definedName>
    <definedName name="ghrel_1">"#REF!"</definedName>
    <definedName name="gi">'[39]COGS var fix'!$K$1</definedName>
    <definedName name="gins">"#REF!"</definedName>
    <definedName name="gins_1">"#REF!"</definedName>
    <definedName name="GI補給部品_add実績数">"#REF!"</definedName>
    <definedName name="GI補給部品_add実績数_1">"#REF!"</definedName>
    <definedName name="gjan">"#REF!"</definedName>
    <definedName name="gjan_1">"#REF!"</definedName>
    <definedName name="gkai">"#REF!"</definedName>
    <definedName name="gkai_1">"#REF!"</definedName>
    <definedName name="gkd">"#REF!"</definedName>
    <definedName name="gkd_1">"#REF!"</definedName>
    <definedName name="gkdby">"#REF!"</definedName>
    <definedName name="gkdby_1">"#REF!"</definedName>
    <definedName name="glmc">"#REF!"</definedName>
    <definedName name="glmc_1">"#REF!"</definedName>
    <definedName name="gmed">"#REF!"</definedName>
    <definedName name="gmed_1">"#REF!"</definedName>
    <definedName name="gmer">"#REF!"</definedName>
    <definedName name="gmer_1">"#REF!"</definedName>
    <definedName name="gmofs">"#REF!"</definedName>
    <definedName name="gmofs_1">"#REF!"</definedName>
    <definedName name="gmpos">"#REF!"</definedName>
    <definedName name="gmpos_1">"#REF!"</definedName>
    <definedName name="gmsubs">"#REF!"</definedName>
    <definedName name="gmsubs_1">"#REF!"</definedName>
    <definedName name="gmtra">"#REF!"</definedName>
    <definedName name="gmtra_1">"#REF!"</definedName>
    <definedName name="gmts">"#REF!"</definedName>
    <definedName name="gmts_1">"#REF!"</definedName>
    <definedName name="GMU">#N/A</definedName>
    <definedName name="GMU_1">#N/A</definedName>
    <definedName name="gofs">"#REF!"</definedName>
    <definedName name="gofs_1">"#REF!"</definedName>
    <definedName name="golb">"#REF!"</definedName>
    <definedName name="golb_1">"#REF!"</definedName>
    <definedName name="got">"#REF!"</definedName>
    <definedName name="got_1">"#REF!"</definedName>
    <definedName name="GOTOAFA" localSheetId="2">[22]!GOTOAFA</definedName>
    <definedName name="GOTOAFA">[22]!GOTOAFA</definedName>
    <definedName name="gotoMainMenu" localSheetId="2">[30]!gotoMainMenu</definedName>
    <definedName name="gotoMainMenu">[30]!gotoMainMenu</definedName>
    <definedName name="gotopriceinput1" localSheetId="2">[22]!gotopriceinput1</definedName>
    <definedName name="gotopriceinput1">[22]!gotopriceinput1</definedName>
    <definedName name="gotopriceinput10" localSheetId="2">[22]!gotopriceinput10</definedName>
    <definedName name="gotopriceinput10">[22]!gotopriceinput10</definedName>
    <definedName name="gotopriceinput2" localSheetId="2">[22]!gotopriceinput2</definedName>
    <definedName name="gotopriceinput2">[22]!gotopriceinput2</definedName>
    <definedName name="gotopriceinput3" localSheetId="2">[22]!gotopriceinput3</definedName>
    <definedName name="gotopriceinput3">[22]!gotopriceinput3</definedName>
    <definedName name="gotopriceinput4" localSheetId="2">[22]!gotopriceinput4</definedName>
    <definedName name="gotopriceinput4">[22]!gotopriceinput4</definedName>
    <definedName name="gotopriceinput5" localSheetId="2">[22]!gotopriceinput5</definedName>
    <definedName name="gotopriceinput5">[22]!gotopriceinput5</definedName>
    <definedName name="gotopriceinput6" localSheetId="2">[22]!gotopriceinput6</definedName>
    <definedName name="gotopriceinput6">[22]!gotopriceinput6</definedName>
    <definedName name="gotopriceinput7" localSheetId="2">[22]!gotopriceinput7</definedName>
    <definedName name="gotopriceinput7">[22]!gotopriceinput7</definedName>
    <definedName name="gotopriceinput8" localSheetId="2">[22]!gotopriceinput8</definedName>
    <definedName name="gotopriceinput8">[22]!gotopriceinput8</definedName>
    <definedName name="gotopriceinput9" localSheetId="2">[22]!gotopriceinput9</definedName>
    <definedName name="gotopriceinput9">[22]!gotopriceinput9</definedName>
    <definedName name="GOTOSplrPlace" localSheetId="2">[22]!GOTOSplrPlace</definedName>
    <definedName name="GOTOSplrPlace">[22]!GOTOSplrPlace</definedName>
    <definedName name="gpac">"#REF!"</definedName>
    <definedName name="gpac_1">"#REF!"</definedName>
    <definedName name="gpos">"#REF!"</definedName>
    <definedName name="gpos_1">"#REF!"</definedName>
    <definedName name="gprof">"#REF!"</definedName>
    <definedName name="gprof_1">"#REF!"</definedName>
    <definedName name="gprs">"#REF!"</definedName>
    <definedName name="gprs_1">"#REF!"</definedName>
    <definedName name="GR">"#REF!"</definedName>
    <definedName name="GR_1">"#REF!"</definedName>
    <definedName name="grafik2">#REF!</definedName>
    <definedName name="grand">#REF!</definedName>
    <definedName name="graph">[45]popmc!$AA$3:$AM$46</definedName>
    <definedName name="Graph_b">"#REF!"</definedName>
    <definedName name="Graph_b_1">"#REF!"</definedName>
    <definedName name="graph1">[3]popmc!$AA$3:$AM$46</definedName>
    <definedName name="graph2">[3]popmc!$AA$3:$AM$46</definedName>
    <definedName name="graphical">[46]Attach!$D$664:$S$669</definedName>
    <definedName name="grbfo">"#REF!"</definedName>
    <definedName name="grbfo_1">"#REF!"</definedName>
    <definedName name="GREE">NA()</definedName>
    <definedName name="GREECE">"#REF!"</definedName>
    <definedName name="GREECE_1">"#REF!"</definedName>
    <definedName name="grep">"#REF!"</definedName>
    <definedName name="grep_1">"#REF!"</definedName>
    <definedName name="grm">"#REF!"</definedName>
    <definedName name="grm_1">"#REF!"</definedName>
    <definedName name="GRP">#N/A</definedName>
    <definedName name="GRP_1">#N/A</definedName>
    <definedName name="GRSDETY">"#REF!"</definedName>
    <definedName name="GRSDETY_1">"#REF!"</definedName>
    <definedName name="grtrans">"#REF!"</definedName>
    <definedName name="grtrans_1">"#REF!"</definedName>
    <definedName name="GSA">#N/A</definedName>
    <definedName name="GSA_1">#N/A</definedName>
    <definedName name="gsb">"#REF!"</definedName>
    <definedName name="gsb_1">"#REF!"</definedName>
    <definedName name="gsbby">"#REF!"</definedName>
    <definedName name="gsbby_1">"#REF!"</definedName>
    <definedName name="gsbcl">"#REF!"</definedName>
    <definedName name="gsbcl_1">"#REF!"</definedName>
    <definedName name="gsbcm">"#REF!"</definedName>
    <definedName name="gsbcm_1">"#REF!"</definedName>
    <definedName name="gsbcw">"#REF!"</definedName>
    <definedName name="gsbcw_1">"#REF!"</definedName>
    <definedName name="gsbd">"#REF!"</definedName>
    <definedName name="gsbd_1">"#REF!"</definedName>
    <definedName name="gsbkf">"#REF!"</definedName>
    <definedName name="gsbkf_1">"#REF!"</definedName>
    <definedName name="gsblc">"#REF!"</definedName>
    <definedName name="gsblc_1">"#REF!"</definedName>
    <definedName name="gsbsl">"#REF!"</definedName>
    <definedName name="gsbsl_1">"#REF!"</definedName>
    <definedName name="gspt">"#REF!"</definedName>
    <definedName name="gspt_1">"#REF!"</definedName>
    <definedName name="gss">#N/A</definedName>
    <definedName name="gss_1">#N/A</definedName>
    <definedName name="gsscl">"#REF!"</definedName>
    <definedName name="gsscl_1">#N/A</definedName>
    <definedName name="gsscm">"#REF!"</definedName>
    <definedName name="gsscm_1">"#REF!"</definedName>
    <definedName name="gsskf">"#REF!"</definedName>
    <definedName name="gsskf_1">"#REF!"</definedName>
    <definedName name="gsubs">"#REF!"</definedName>
    <definedName name="gsubs_1">"#REF!"</definedName>
    <definedName name="gtaf">"#REF!"</definedName>
    <definedName name="gtaf_1">"#REF!"</definedName>
    <definedName name="GTC">'[23]Splr Info'!GTC</definedName>
    <definedName name="gti">"#REF!"</definedName>
    <definedName name="gti_1">"#REF!"</definedName>
    <definedName name="gtiby">"#REF!"</definedName>
    <definedName name="gtiby_1">"#REF!"</definedName>
    <definedName name="gtikf">"#REF!"</definedName>
    <definedName name="gtikf_1">"#REF!"</definedName>
    <definedName name="gtls">"#REF!"</definedName>
    <definedName name="gtls_1">"#REF!"</definedName>
    <definedName name="GTM">"#REF!"</definedName>
    <definedName name="GTM_1">"#REF!"</definedName>
    <definedName name="gtrans">"#REF!"</definedName>
    <definedName name="gtrans_1">"#REF!"</definedName>
    <definedName name="gts">"#REF!"</definedName>
    <definedName name="gts_1">"#REF!"</definedName>
    <definedName name="guni">"#REF!"</definedName>
    <definedName name="guni_1">"#REF!"</definedName>
    <definedName name="ｇｗｇ">"#REF!"</definedName>
    <definedName name="ｇｗｇ_1">"#REF!"</definedName>
    <definedName name="gyi">"#REF!"</definedName>
    <definedName name="gyi_1">"#REF!"</definedName>
    <definedName name="gyiby">"#REF!"</definedName>
    <definedName name="gyiby_1">"#REF!"</definedName>
    <definedName name="gyicl">"#REF!"</definedName>
    <definedName name="gyicl_1">"#REF!"</definedName>
    <definedName name="gyikf">"#REF!"</definedName>
    <definedName name="gyikf_1">"#REF!"</definedName>
    <definedName name="gyisl">"#REF!"</definedName>
    <definedName name="gyisl_1">"#REF!"</definedName>
    <definedName name="h">"#REF!"</definedName>
    <definedName name="h_1">"#REF!"</definedName>
    <definedName name="H_B">NA()</definedName>
    <definedName name="HAAED">"#REF!"</definedName>
    <definedName name="HAAED_1">"#REF!"</definedName>
    <definedName name="hap">"#REF!"</definedName>
    <definedName name="hap_1">"#REF!"</definedName>
    <definedName name="harga">"#REF!"</definedName>
    <definedName name="harga_1">"#REF!"</definedName>
    <definedName name="haryadi" localSheetId="2">[11]!haryadi</definedName>
    <definedName name="haryadi">[11]!haryadi</definedName>
    <definedName name="haryadi_1" localSheetId="2">[11]!haryadi_1</definedName>
    <definedName name="haryadi_1">[11]!haryadi_1</definedName>
    <definedName name="header_2">#N/A</definedName>
    <definedName name="header_2_1">#N/A</definedName>
    <definedName name="HH">"#REF!"</definedName>
    <definedName name="HH_1">"#REF!"</definedName>
    <definedName name="HIACE">NA()</definedName>
    <definedName name="hino" localSheetId="2">[11]!hino</definedName>
    <definedName name="hino">[11]!hino</definedName>
    <definedName name="hino_1" localSheetId="2">[11]!hino_1</definedName>
    <definedName name="hino_1">[11]!hino_1</definedName>
    <definedName name="HK">#REF!</definedName>
    <definedName name="HL">NA()</definedName>
    <definedName name="HLX">#N/A</definedName>
    <definedName name="HLX_1">#N/A</definedName>
    <definedName name="HMI">#N/A</definedName>
    <definedName name="HMI_1">#N/A</definedName>
    <definedName name="HOLL">NA()</definedName>
    <definedName name="HYOHIROS">#N/A</definedName>
    <definedName name="I_D">#N/A</definedName>
    <definedName name="I_D_1">#N/A</definedName>
    <definedName name="ich">"#REF!"</definedName>
    <definedName name="ich_1">"#REF!"</definedName>
    <definedName name="ichi" localSheetId="2">[11]!ichi</definedName>
    <definedName name="ichi">[11]!ichi</definedName>
    <definedName name="ichi_1">NA()</definedName>
    <definedName name="ichsl">"#REF!"</definedName>
    <definedName name="ichsl_1">"#REF!"</definedName>
    <definedName name="idk">"#REF!"</definedName>
    <definedName name="idk_1">"#REF!"</definedName>
    <definedName name="idkkf">"#REF!"</definedName>
    <definedName name="idkkf_1">"#REF!"</definedName>
    <definedName name="IDR_JPY">#N/A</definedName>
    <definedName name="IDR_JPY_1">#N/A</definedName>
    <definedName name="igp">"#REF!"</definedName>
    <definedName name="igp_1">"#REF!"</definedName>
    <definedName name="igpby">"#REF!"</definedName>
    <definedName name="igpby_1">"#REF!"</definedName>
    <definedName name="igpkf">"#REF!"</definedName>
    <definedName name="igpkf_1">"#REF!"</definedName>
    <definedName name="II">"#REF!"</definedName>
    <definedName name="II_1">"#REF!"</definedName>
    <definedName name="ikp">"#REF!"</definedName>
    <definedName name="ikp_1">"#REF!"</definedName>
    <definedName name="IMD">[5]RPBUPLAN01!$O$87</definedName>
    <definedName name="imda">'[6]CM32 p eq tu'!$Q$25</definedName>
    <definedName name="imel">"#REF!"</definedName>
    <definedName name="imel_1">"#REF!"</definedName>
    <definedName name="imi">"#REF!"</definedName>
    <definedName name="imi_1">"#REF!"</definedName>
    <definedName name="imiby">"#REF!"</definedName>
    <definedName name="imiby_1">"#REF!"</definedName>
    <definedName name="imicl">"#REF!"</definedName>
    <definedName name="imicl_1">"#REF!"</definedName>
    <definedName name="imicm">"#REF!"</definedName>
    <definedName name="imicm_1">"#REF!"</definedName>
    <definedName name="imicw">"#REF!"</definedName>
    <definedName name="imicw_1">"#REF!"</definedName>
    <definedName name="imikf">"#REF!"</definedName>
    <definedName name="imikf_1">"#REF!"</definedName>
    <definedName name="imisl">"#REF!"</definedName>
    <definedName name="imisl_1">"#REF!"</definedName>
    <definedName name="inc">[47]BF0996!$X$1</definedName>
    <definedName name="incE">"#REF!"</definedName>
    <definedName name="incE_1">"#REF!"</definedName>
    <definedName name="incQ">"#REF!"</definedName>
    <definedName name="incQ_1">"#REF!"</definedName>
    <definedName name="INDIRECT">"#REF!"</definedName>
    <definedName name="INDIRECT_1">"#REF!"</definedName>
    <definedName name="indirectaaTH">#N/A</definedName>
    <definedName name="indirectaaTH_1">#N/A</definedName>
    <definedName name="indirectaTH">#N/A</definedName>
    <definedName name="indirectaTH_1">#N/A</definedName>
    <definedName name="indirectbuyerTH">#N/A</definedName>
    <definedName name="indirectbuyerTH_1">#N/A</definedName>
    <definedName name="indirectmakerTH">#N/A</definedName>
    <definedName name="indirectmakerTH_1">#N/A</definedName>
    <definedName name="indirectsectionTH">#N/A</definedName>
    <definedName name="indirectsectionTH_1">#N/A</definedName>
    <definedName name="ink">"#REF!"</definedName>
    <definedName name="ink_1">"#REF!"</definedName>
    <definedName name="inkkf">"#REF!"</definedName>
    <definedName name="inkkf_1">"#REF!"</definedName>
    <definedName name="inksl">"#REF!"</definedName>
    <definedName name="inksl_1">"#REF!"</definedName>
    <definedName name="inpanel">[48]Inpanel!$I$11:$M$1032</definedName>
    <definedName name="input">[49]input!$A$5:$J$16</definedName>
    <definedName name="Insurance">"#REF!"</definedName>
    <definedName name="Insurance_1">"#REF!"</definedName>
    <definedName name="Interest_Rate">#N/A</definedName>
    <definedName name="interioraaTH">#N/A</definedName>
    <definedName name="interioraaTH_1">#N/A</definedName>
    <definedName name="interioraTH">#N/A</definedName>
    <definedName name="interioraTH_1">#N/A</definedName>
    <definedName name="interiorbuyerTH">#N/A</definedName>
    <definedName name="interiorbuyerTH_1">#N/A</definedName>
    <definedName name="interiormakerTH">#N/A</definedName>
    <definedName name="interiormakerTH_1">#N/A</definedName>
    <definedName name="interiorsectionTH">#N/A</definedName>
    <definedName name="interiorsectionTH_1">#N/A</definedName>
    <definedName name="interiortrim">#N/A</definedName>
    <definedName name="ion">"#REF!"</definedName>
    <definedName name="ion_1">"#REF!"</definedName>
    <definedName name="ir_3">"#REF!"</definedName>
    <definedName name="ir_3_1">"#REF!"</definedName>
    <definedName name="IREL">NA()</definedName>
    <definedName name="iri">"#REF!"</definedName>
    <definedName name="iri_1">"#REF!"</definedName>
    <definedName name="iriby">"#REF!"</definedName>
    <definedName name="iriby_1">"#REF!"</definedName>
    <definedName name="iricl">"#REF!"</definedName>
    <definedName name="iricl_1">"#REF!"</definedName>
    <definedName name="irikf">"#REF!"</definedName>
    <definedName name="irikf_1">"#REF!"</definedName>
    <definedName name="isi">#N/A</definedName>
    <definedName name="isi_1">#N/A</definedName>
    <definedName name="isicl">"#REF!"</definedName>
    <definedName name="isicl_1">"#REF!"</definedName>
    <definedName name="isikf">"#REF!"</definedName>
    <definedName name="isikf_1">"#REF!"</definedName>
    <definedName name="ITAL">NA()</definedName>
    <definedName name="ITEM">(#REF!,#REF!,#REF!,#REF!,#REF!,#REF!,#REF!,#REF!,#REF!)</definedName>
    <definedName name="iup">"#REF!"</definedName>
    <definedName name="iup_1">"#REF!"</definedName>
    <definedName name="iupby">"#REF!"</definedName>
    <definedName name="iupby_1">"#REF!"</definedName>
    <definedName name="iupcl">"#REF!"</definedName>
    <definedName name="iupcl_1">"#REF!"</definedName>
    <definedName name="iupcw">"#REF!"</definedName>
    <definedName name="iupcw_1">"#REF!"</definedName>
    <definedName name="iupkf">"#REF!"</definedName>
    <definedName name="iupkf_1">"#REF!"</definedName>
    <definedName name="iuplc">"#REF!"</definedName>
    <definedName name="iuplc_1">"#REF!"</definedName>
    <definedName name="iya">"#REF!"</definedName>
    <definedName name="iya_1">"#REF!"</definedName>
    <definedName name="j">#REF!</definedName>
    <definedName name="Jan">"#REF!"</definedName>
    <definedName name="Jan_1">"#REF!"</definedName>
    <definedName name="Jan00">"#REF!"</definedName>
    <definedName name="Jan00_1">"#REF!"</definedName>
    <definedName name="JBI">#N/A</definedName>
    <definedName name="JBI_1">#N/A</definedName>
    <definedName name="Jfactor">"#REF!"</definedName>
    <definedName name="Jfactor_1">"#REF!"</definedName>
    <definedName name="JHK">"#REF!"</definedName>
    <definedName name="JHK_1">"#REF!"</definedName>
    <definedName name="JJ">"#REF!"</definedName>
    <definedName name="JJ_1">"#REF!"</definedName>
    <definedName name="jjhjhkjhk">'[50]COGS MFG MB09 vs R'!$AR$79:$AR$90</definedName>
    <definedName name="JKG">"#REF!"</definedName>
    <definedName name="JKG_1">"#REF!"</definedName>
    <definedName name="JKUGY">"#REF!"</definedName>
    <definedName name="JKUGY_1">"#REF!"</definedName>
    <definedName name="JT">[51]isbs!$M$3</definedName>
    <definedName name="Jul">"#REF!"</definedName>
    <definedName name="Jul_1">"#REF!"</definedName>
    <definedName name="Jun">"#REF!"</definedName>
    <definedName name="Jun_1">"#REF!"</definedName>
    <definedName name="JVC">#N/A</definedName>
    <definedName name="JVC_1">#N/A</definedName>
    <definedName name="J重要度">"#REF!"</definedName>
    <definedName name="J重要度_1">"#REF!"</definedName>
    <definedName name="K">1000</definedName>
    <definedName name="kai">"#REF!"</definedName>
    <definedName name="kai_1">"#REF!"</definedName>
    <definedName name="kata" localSheetId="2">[11]!kata</definedName>
    <definedName name="kata">[11]!kata</definedName>
    <definedName name="kata_1">NA()</definedName>
    <definedName name="katashiki">"#REF!"</definedName>
    <definedName name="katashiki_1">"#REF!"</definedName>
    <definedName name="kawa" localSheetId="2">[11]!kawa</definedName>
    <definedName name="kawa">[11]!kawa</definedName>
    <definedName name="kawa_1">NA()</definedName>
    <definedName name="kbi">"#REF!"</definedName>
    <definedName name="kbi_1">"#REF!"</definedName>
    <definedName name="kbisl">"#REF!"</definedName>
    <definedName name="kbisl_1">"#REF!"</definedName>
    <definedName name="kdr">"#REF!"</definedName>
    <definedName name="kdr_1">"#REF!"</definedName>
    <definedName name="kdrcl">"#REF!"</definedName>
    <definedName name="kdrcl_1">"#REF!"</definedName>
    <definedName name="kdrcm">"#REF!"</definedName>
    <definedName name="kdrcm_1">"#REF!"</definedName>
    <definedName name="kdrcw">"#REF!"</definedName>
    <definedName name="kdrcw_1">"#REF!"</definedName>
    <definedName name="kdrkf">"#REF!"</definedName>
    <definedName name="kdrkf_1">"#REF!"</definedName>
    <definedName name="kdrsl">"#REF!"</definedName>
    <definedName name="kdrsl_1">"#REF!"</definedName>
    <definedName name="KEPARAT">#REF!</definedName>
    <definedName name="KFN">#N/A</definedName>
    <definedName name="KFN_1">#N/A</definedName>
    <definedName name="KG">[52]BASE!$BL$6:$BM$8</definedName>
    <definedName name="kgd">"#REF!"</definedName>
    <definedName name="kgd_1">"#REF!"</definedName>
    <definedName name="kgdkf">"#REF!"</definedName>
    <definedName name="kgdkf_1">"#REF!"</definedName>
    <definedName name="kgi">"#REF!"</definedName>
    <definedName name="kgi_1">"#REF!"</definedName>
    <definedName name="kickoff" localSheetId="2">[53]!Macro2</definedName>
    <definedName name="kickoff">[53]!Macro2</definedName>
    <definedName name="KIFUROS">#N/A</definedName>
    <definedName name="KK">"#REF!"</definedName>
    <definedName name="KK_1">"#REF!"</definedName>
    <definedName name="kkkk" localSheetId="2">[11]!kkkk</definedName>
    <definedName name="kkkk">[11]!kkkk</definedName>
    <definedName name="kkkk_1">NA()</definedName>
    <definedName name="kl">"#REF!"</definedName>
    <definedName name="kl_1">"#REF!"</definedName>
    <definedName name="KLN">"#REF!"</definedName>
    <definedName name="KLN_1">"#REF!"</definedName>
    <definedName name="klnby">"#REF!"</definedName>
    <definedName name="klnby_1">"#REF!"</definedName>
    <definedName name="klncl">"#REF!"</definedName>
    <definedName name="klncl_1">"#REF!"</definedName>
    <definedName name="klncm">"#REF!"</definedName>
    <definedName name="klncm_1">"#REF!"</definedName>
    <definedName name="klnkf">"#REF!"</definedName>
    <definedName name="klnkf_1">"#REF!"</definedName>
    <definedName name="klnsl">"#REF!"</definedName>
    <definedName name="klnsl_1">"#REF!"</definedName>
    <definedName name="KOPERASI">"#REF!"</definedName>
    <definedName name="KOPERASI_1">"#REF!"</definedName>
    <definedName name="ksb">"#REF!"</definedName>
    <definedName name="ksb_1">"#REF!"</definedName>
    <definedName name="ksbkf">"#REF!"</definedName>
    <definedName name="ksbkf_1">"#REF!"</definedName>
    <definedName name="ktm">#N/A</definedName>
    <definedName name="ktm_1">#N/A</definedName>
    <definedName name="ktmkf">"#REF!"</definedName>
    <definedName name="ktmkf_1">"#REF!"</definedName>
    <definedName name="kyb">"#REF!"</definedName>
    <definedName name="kyb_1">"#REF!"</definedName>
    <definedName name="kybby">"#REF!"</definedName>
    <definedName name="kybby_1">"#REF!"</definedName>
    <definedName name="kybkf">"#REF!"</definedName>
    <definedName name="kybkf_1">"#REF!"</definedName>
    <definedName name="kybsl">"#REF!"</definedName>
    <definedName name="kybsl_1">"#REF!"</definedName>
    <definedName name="kzreduce">"#REF!"</definedName>
    <definedName name="kzreduce_1">"#REF!"</definedName>
    <definedName name="Lama">[16]DATAALL!$C$7:$AC$14</definedName>
    <definedName name="Lama_1">[17]DATAALL!$C$7:$AC$14</definedName>
    <definedName name="LCOGS09">'[2]COGS 09'!$DN$14:$DY$14</definedName>
    <definedName name="LCommon">"#REF!"</definedName>
    <definedName name="LCommon_1">"#REF!"</definedName>
    <definedName name="LCVJ">"#REF!"</definedName>
    <definedName name="LCVJ_1">"#REF!"</definedName>
    <definedName name="LETTER">"#REF!"</definedName>
    <definedName name="LETTER_1">"#REF!"</definedName>
    <definedName name="LEXUS">NA()</definedName>
    <definedName name="Lfactor">"#REF!"</definedName>
    <definedName name="Lfactor_1">"#REF!"</definedName>
    <definedName name="LGTM">"#REF!"</definedName>
    <definedName name="LGTM_1">"#REF!"</definedName>
    <definedName name="LIMA">[1]ISPART!#REF!</definedName>
    <definedName name="limcount">1</definedName>
    <definedName name="line1_camry">#N/A</definedName>
    <definedName name="Line1Avalon">#N/A</definedName>
    <definedName name="Line1Camry">#N/A</definedName>
    <definedName name="Line1JAvalon">#N/A</definedName>
    <definedName name="Line1status">#N/A</definedName>
    <definedName name="Line1Total">#N/A</definedName>
    <definedName name="Line1TOTCOR">#N/A</definedName>
    <definedName name="Line2Camry">#N/A</definedName>
    <definedName name="Line2Camry_1">#N/A</definedName>
    <definedName name="Line2Seinna">#N/A</definedName>
    <definedName name="Line2Seinna_1">#N/A</definedName>
    <definedName name="Line2status">#N/A</definedName>
    <definedName name="Line2status_1">#N/A</definedName>
    <definedName name="Line2Total">#N/A</definedName>
    <definedName name="lip">"#REF!"</definedName>
    <definedName name="lip_1">"#REF!"</definedName>
    <definedName name="lipby">"#REF!"</definedName>
    <definedName name="lipby_1">"#REF!"</definedName>
    <definedName name="lipcl">"#REF!"</definedName>
    <definedName name="lipcl_1">"#REF!"</definedName>
    <definedName name="lipkf">"#REF!"</definedName>
    <definedName name="lipkf_1">"#REF!"</definedName>
    <definedName name="lipsl">"#REF!"</definedName>
    <definedName name="lipsl_1">"#REF!"</definedName>
    <definedName name="LIST">"#REF!"</definedName>
    <definedName name="LIST_1">"#REF!"</definedName>
    <definedName name="list_1_1">"#REF!"</definedName>
    <definedName name="list_1_1_1">"#REF!"</definedName>
    <definedName name="list_1_2">"#REF!"</definedName>
    <definedName name="LL">"#REF!"</definedName>
    <definedName name="LL_1">"#REF!"</definedName>
    <definedName name="Loan_Amount">#N/A</definedName>
    <definedName name="Loan_Start">#N/A</definedName>
    <definedName name="Loan_Years">#N/A</definedName>
    <definedName name="Lookup">#N/A</definedName>
    <definedName name="LOUI">"#REF!"</definedName>
    <definedName name="LOUI_1">"#REF!"</definedName>
    <definedName name="LSIC">"#REF!"</definedName>
    <definedName name="LSIC_1">"#REF!"</definedName>
    <definedName name="M">1000000</definedName>
    <definedName name="MA">NA()</definedName>
    <definedName name="machine">#N/A</definedName>
    <definedName name="machine_1">#N/A</definedName>
    <definedName name="Macro1">"#REF!"</definedName>
    <definedName name="Macro1_1">"#REF!"</definedName>
    <definedName name="Macro2" localSheetId="2">[53]!Macro2</definedName>
    <definedName name="Macro2">[53]!Macro2</definedName>
    <definedName name="MainMenu" localSheetId="2">[54]!MainMenu</definedName>
    <definedName name="MainMenu">[54]!MainMenu</definedName>
    <definedName name="makshso">#REF!</definedName>
    <definedName name="MANPOW">#REF!</definedName>
    <definedName name="Mar">"#REF!"</definedName>
    <definedName name="Mar_1">"#REF!"</definedName>
    <definedName name="marh">"#REF!"</definedName>
    <definedName name="marh_1">"#REF!"</definedName>
    <definedName name="MARK">"#REF!"</definedName>
    <definedName name="MARK_1">"#REF!"</definedName>
    <definedName name="Mark_up">"#REF!"</definedName>
    <definedName name="Mark_up_1">"#REF!"</definedName>
    <definedName name="master630">"#REF!"</definedName>
    <definedName name="master630_1">"#REF!"</definedName>
    <definedName name="MasterList">"#REF!"</definedName>
    <definedName name="MasterList_1">"#REF!"</definedName>
    <definedName name="MASTIKASI">'[5]MPAPR~DEC'!#REF!</definedName>
    <definedName name="Mat">#N/A</definedName>
    <definedName name="Mat_1">#N/A</definedName>
    <definedName name="Material">#N/A</definedName>
    <definedName name="Material_1">#N/A</definedName>
    <definedName name="material08">'[2]COGS 09R'!$DB$20:$DM$20</definedName>
    <definedName name="material09">'[2]COGS 09R'!$DN$20:$DY$20</definedName>
    <definedName name="maw">"#REF!"</definedName>
    <definedName name="maw_1">"#REF!"</definedName>
    <definedName name="maxhso">#REF!</definedName>
    <definedName name="May">"#REF!"</definedName>
    <definedName name="May_1">"#REF!"</definedName>
    <definedName name="mb09r08cogs">'[55]COGS TRD'!#REF!</definedName>
    <definedName name="mb09r08dep">'[55]COGS TRD'!#REF!</definedName>
    <definedName name="mb09r08dl">'[55]COGS TRD'!#REF!</definedName>
    <definedName name="mb09r08dm">'[55]COGS TRD'!#REF!</definedName>
    <definedName name="mb09r08elect">'[55]COGS TRD'!#REF!</definedName>
    <definedName name="mb09r08foh">'[55]COGS TRD'!#REF!</definedName>
    <definedName name="mb09r08idll">'[55]COGS TRD'!#REF!</definedName>
    <definedName name="mb09r08other">'[55]COGS TRD'!#REF!</definedName>
    <definedName name="mb09r08repm">'[55]COGS TRD'!#REF!</definedName>
    <definedName name="mb09r08sales">'[55]COGS TRD'!#REF!</definedName>
    <definedName name="mb09r08subcont">'[55]COGS TRD'!#REF!</definedName>
    <definedName name="mb09r08tools">'[55]COGS TRD'!#REF!</definedName>
    <definedName name="MC">'[18]Chart Monthly'!$A$1:$Y$68</definedName>
    <definedName name="mcab">'[6]CM32 p eq tu'!$A$10:$L$17</definedName>
    <definedName name="MCP_GRAPH">"$#REF!.$A$12:$P$57;$#REF!.$A$58:$P$103;$#REF!.$A$104:$P$149;$#REF!.$A$150:$P$194;$#REF!.$A$195:$P$240;$#REF!.$A$241:$P$285;$#REF!.$A$286:$P$331;$#REF!.$A$332:$P$377;$#REF!.$A$378:$P$422;$#REF!.$A$423:$P$468;$#REF!.$A$469:$P$513"</definedName>
    <definedName name="mct">#REF!</definedName>
    <definedName name="mctb">#REF!</definedName>
    <definedName name="mei">"#REF!"</definedName>
    <definedName name="mei_1">"#REF!"</definedName>
    <definedName name="meiby">"#REF!"</definedName>
    <definedName name="meiby_1">"#REF!"</definedName>
    <definedName name="meicw">"#REF!"</definedName>
    <definedName name="meicw_1">"#REF!"</definedName>
    <definedName name="meikf">"#REF!"</definedName>
    <definedName name="meikf_1">"#REF!"</definedName>
    <definedName name="meilc">"#REF!"</definedName>
    <definedName name="meilc_1">"#REF!"</definedName>
    <definedName name="mes">#N/A</definedName>
    <definedName name="mes_1">#N/A</definedName>
    <definedName name="mesby">"#REF!"</definedName>
    <definedName name="mesby_1">"#REF!"</definedName>
    <definedName name="meskf">"#REF!"</definedName>
    <definedName name="meskf_1">"#REF!"</definedName>
    <definedName name="MET">[20]bcta!$BH$58:$BI$61</definedName>
    <definedName name="MFST">#REF!</definedName>
    <definedName name="mi">'[56]TIRE DIVISION'!$A$1</definedName>
    <definedName name="MIXING">'[6]CM32 p eq tu'!$B$9:$AB$41</definedName>
    <definedName name="MM">"#REF!"</definedName>
    <definedName name="MM_1">"#REF!"</definedName>
    <definedName name="ｍｍｍ" localSheetId="2">[11]!ｍｍｍ</definedName>
    <definedName name="ｍｍｍ">[11]!ｍｍｍ</definedName>
    <definedName name="ｍｍｍ_1" localSheetId="2">Breakdown!ｍｍｍ</definedName>
    <definedName name="ｍｍｍ_1">ｍｍｍ</definedName>
    <definedName name="MMTA">#N/A</definedName>
    <definedName name="mn">"#REF!"</definedName>
    <definedName name="MNMNM">#N/A</definedName>
    <definedName name="MNMNM_1">#N/A</definedName>
    <definedName name="mnp">"#REF!"</definedName>
    <definedName name="mnp_1">"#REF!"</definedName>
    <definedName name="mnpkf">"#REF!"</definedName>
    <definedName name="mnpkf_1">"#REF!"</definedName>
    <definedName name="momc">'[6]CM32 p eq tu'!$A$9:$R$41</definedName>
    <definedName name="MONTH">"#REF!"</definedName>
    <definedName name="MONTH_1">"#REF!"</definedName>
    <definedName name="MP">#REF!</definedName>
    <definedName name="mpu">#N/A</definedName>
    <definedName name="mpu_1">#N/A</definedName>
    <definedName name="mpuby">"#REF!"</definedName>
    <definedName name="mpuby_1">"#REF!"</definedName>
    <definedName name="mpucw">"#REF!"</definedName>
    <definedName name="mpucw_1">"#REF!"</definedName>
    <definedName name="mq">#N/A</definedName>
    <definedName name="mq_1">#N/A</definedName>
    <definedName name="msd">"#REF!"</definedName>
    <definedName name="msd_1">"#REF!"</definedName>
    <definedName name="msdcl">"#REF!"</definedName>
    <definedName name="msdcl_1">"#REF!"</definedName>
    <definedName name="msdcm">"#REF!"</definedName>
    <definedName name="msdcm_1">"#REF!"</definedName>
    <definedName name="msdsl">"#REF!"</definedName>
    <definedName name="msdsl_1">"#REF!"</definedName>
    <definedName name="mtd">[57]INPUT!$A$1</definedName>
    <definedName name="mti">#REF!</definedName>
    <definedName name="mtm">"#REF!"</definedName>
    <definedName name="mtm_1">"#REF!"</definedName>
    <definedName name="mtmcl">"#REF!"</definedName>
    <definedName name="mtmcl_1">"#REF!"</definedName>
    <definedName name="mtmcm">"#REF!"</definedName>
    <definedName name="mtmcm_1">"#REF!"</definedName>
    <definedName name="mtmkf">"#REF!"</definedName>
    <definedName name="mtmkf_1">"#REF!"</definedName>
    <definedName name="mtmsl">"#REF!"</definedName>
    <definedName name="mtmsl_1">"#REF!"</definedName>
    <definedName name="mts">"#REF!"</definedName>
    <definedName name="mts_1">"#REF!"</definedName>
    <definedName name="mtskf">"#REF!"</definedName>
    <definedName name="mtskf_1">"#REF!"</definedName>
    <definedName name="mtu">#REF!</definedName>
    <definedName name="muto" localSheetId="2">[11]!muto</definedName>
    <definedName name="muto">[11]!muto</definedName>
    <definedName name="muto_1">NA()</definedName>
    <definedName name="NABEL">#N/A</definedName>
    <definedName name="NABEL_1">#N/A</definedName>
    <definedName name="nam">"#REF!"</definedName>
    <definedName name="nam_1">"#REF!"</definedName>
    <definedName name="NAMC1workdaysGetsudo">#N/A</definedName>
    <definedName name="NAMC2workdaysGetsudo">#N/A</definedName>
    <definedName name="NAMC2workdaysGetsudo_1">#N/A</definedName>
    <definedName name="NAMCTOTworkdaysGetsudo">#N/A</definedName>
    <definedName name="NAMCTOTworkdaysGetsudo_1">#N/A</definedName>
    <definedName name="NAMCworkdaysAP">#N/A</definedName>
    <definedName name="NAME">"#REF!"</definedName>
    <definedName name="name_1">#N/A</definedName>
    <definedName name="nbl">"#REF!"</definedName>
    <definedName name="nbl_1">"#REF!"</definedName>
    <definedName name="nblcm">"#REF!"</definedName>
    <definedName name="nblcm_1">"#REF!"</definedName>
    <definedName name="nblkf">"#REF!"</definedName>
    <definedName name="nblkf_1">"#REF!"</definedName>
    <definedName name="nbllc">"#REF!"</definedName>
    <definedName name="nbllc_1">"#REF!"</definedName>
    <definedName name="nch">"#REF!"</definedName>
    <definedName name="nch_1">"#REF!"</definedName>
    <definedName name="NDI">"#REF!"</definedName>
    <definedName name="NDI_1">"#REF!"</definedName>
    <definedName name="ndi1_1">"#REF!"</definedName>
    <definedName name="ndi2_1">"#REF!"</definedName>
    <definedName name="NDIAC">"#REF!"</definedName>
    <definedName name="NDIAC_1">"#REF!"</definedName>
    <definedName name="new" hidden="1">'[58]ocean voyage'!#REF!</definedName>
    <definedName name="ngitung">#N/A</definedName>
    <definedName name="ngitung_1">#N/A</definedName>
    <definedName name="ngk">"#REF!"</definedName>
    <definedName name="ngk_1">"#REF!"</definedName>
    <definedName name="ngkkf">"#REF!"</definedName>
    <definedName name="ngkkf_1">"#REF!"</definedName>
    <definedName name="ngo">"#REF!"</definedName>
    <definedName name="ngo_1">"#REF!"</definedName>
    <definedName name="nhc">#N/A</definedName>
    <definedName name="nhc_1">#N/A</definedName>
    <definedName name="nhc2_1">"#REF!"</definedName>
    <definedName name="nhckf">"#REF!"</definedName>
    <definedName name="nhckf_1">"#REF!"</definedName>
    <definedName name="NHK">[42]wire!$B$218:$M$221</definedName>
    <definedName name="nhk_1">"#REF!"</definedName>
    <definedName name="nhk1_1">"#REF!"</definedName>
    <definedName name="nhkkf">"#REF!"</definedName>
    <definedName name="nhkkf_1">"#REF!"</definedName>
    <definedName name="NIC">#N/A</definedName>
    <definedName name="NIC_1">#N/A</definedName>
    <definedName name="NLine">#N/A</definedName>
    <definedName name="NN">"#REF!"</definedName>
    <definedName name="NN_1">"#REF!"</definedName>
    <definedName name="Ｎｏ">"#REF!"</definedName>
    <definedName name="Ｎｏ_1">"#REF!"</definedName>
    <definedName name="NOCOM">'[5]MPAPR~DEC'!#REF!</definedName>
    <definedName name="NORW">NA()</definedName>
    <definedName name="Nov">"#REF!"</definedName>
    <definedName name="Nov_1">"#REF!"</definedName>
    <definedName name="NPPADR001">"#REF!"</definedName>
    <definedName name="NPPADR001_1">"#REF!"</definedName>
    <definedName name="NPPCHT001">"#REF!"</definedName>
    <definedName name="NPPCHT001_1">"#REF!"</definedName>
    <definedName name="NPR">#N/A</definedName>
    <definedName name="NPR_1">#N/A</definedName>
    <definedName name="NQCと物流LTを統合するクエリ">"#REF!"</definedName>
    <definedName name="NQCと物流LTを統合するクエリ_1">"#REF!"</definedName>
    <definedName name="NSB">"#REF!"</definedName>
    <definedName name="NSB_1">"#REF!"</definedName>
    <definedName name="nsk">"#REF!"</definedName>
    <definedName name="nsk_1">"#REF!"</definedName>
    <definedName name="ntc">"#REF!"</definedName>
    <definedName name="ntc_1">"#REF!"</definedName>
    <definedName name="ntc1kf">"#REF!"</definedName>
    <definedName name="ntc1kf_1">"#REF!"</definedName>
    <definedName name="ntc1sl">"#REF!"</definedName>
    <definedName name="ntc1sl_1">"#REF!"</definedName>
    <definedName name="ntc2kf">"#REF!"</definedName>
    <definedName name="ntc2kf_1">"#REF!"</definedName>
    <definedName name="ntc2sl">"#REF!"</definedName>
    <definedName name="ntc2sl_1">"#REF!"</definedName>
    <definedName name="NUMMIPass_AP_Data">"#REF!"</definedName>
    <definedName name="NUMMIPass_AP_Data_1">"#REF!"</definedName>
    <definedName name="NUMMITrk_AP_Data">"#REF!"</definedName>
    <definedName name="NUMMITrk_AP_Data_1">"#REF!"</definedName>
    <definedName name="NUT">"#REF!"</definedName>
    <definedName name="NUT_1">"#REF!"</definedName>
    <definedName name="o">'[59]TIRE DIVISION'!$A$1</definedName>
    <definedName name="Oct">"#REF!"</definedName>
    <definedName name="Oct_1">"#REF!"</definedName>
    <definedName name="OeAct01">[25]OE!#REF!</definedName>
    <definedName name="OeAct01_1">[26]OE!#REF!</definedName>
    <definedName name="OeAct01_2">[27]OE!#REF!</definedName>
    <definedName name="OeAct01_3">[28]OE!#REF!</definedName>
    <definedName name="OeAct01_5">[29]OE!#REF!</definedName>
    <definedName name="OeAct01_5_1">[28]OE!#REF!</definedName>
    <definedName name="OeAct02">[25]OE!#REF!</definedName>
    <definedName name="OeAct02_1">[26]OE!#REF!</definedName>
    <definedName name="OeAct02_2">[27]OE!#REF!</definedName>
    <definedName name="OeAct02_3">[28]OE!#REF!</definedName>
    <definedName name="OeAct02_5">[29]OE!#REF!</definedName>
    <definedName name="OeAct02_5_1">[28]OE!#REF!</definedName>
    <definedName name="OeAct03">[25]OE!#REF!</definedName>
    <definedName name="OeAct03_1">[26]OE!#REF!</definedName>
    <definedName name="OeAct03_2">[27]OE!#REF!</definedName>
    <definedName name="OeAct03_3">[28]OE!#REF!</definedName>
    <definedName name="OeAct03_5">[29]OE!#REF!</definedName>
    <definedName name="OeAct03_5_1">[28]OE!#REF!</definedName>
    <definedName name="OeAct04">[25]OE!#REF!</definedName>
    <definedName name="OeAct04_1">[26]OE!#REF!</definedName>
    <definedName name="OeAct04_2">[27]OE!#REF!</definedName>
    <definedName name="OeAct04_3">[28]OE!#REF!</definedName>
    <definedName name="OeAct04_5">[29]OE!#REF!</definedName>
    <definedName name="OeAct04_5_1">[28]OE!#REF!</definedName>
    <definedName name="OeAct05">[25]OE!#REF!</definedName>
    <definedName name="OeAct05_1">[26]OE!#REF!</definedName>
    <definedName name="OeAct05_2">[27]OE!#REF!</definedName>
    <definedName name="OeAct05_3">[28]OE!#REF!</definedName>
    <definedName name="OeAct05_5">[29]OE!#REF!</definedName>
    <definedName name="OeAct05_5_1">[28]OE!#REF!</definedName>
    <definedName name="OeAct06">[25]OE!#REF!</definedName>
    <definedName name="OeAct06_1">[26]OE!#REF!</definedName>
    <definedName name="OeAct06_2">[27]OE!#REF!</definedName>
    <definedName name="OeAct06_3">[28]OE!#REF!</definedName>
    <definedName name="OeAct06_5">[29]OE!#REF!</definedName>
    <definedName name="OeAct06_5_1">[28]OE!#REF!</definedName>
    <definedName name="OeAct07">[25]OE!#REF!</definedName>
    <definedName name="OeAct07_1">[26]OE!#REF!</definedName>
    <definedName name="OeAct07_2">[27]OE!#REF!</definedName>
    <definedName name="OeAct07_3">[28]OE!#REF!</definedName>
    <definedName name="OeAct07_5">[29]OE!#REF!</definedName>
    <definedName name="OeAct07_5_1">[28]OE!#REF!</definedName>
    <definedName name="OeAct08">[25]OE!#REF!</definedName>
    <definedName name="OeAct08_1">[26]OE!#REF!</definedName>
    <definedName name="OeAct08_2">[27]OE!#REF!</definedName>
    <definedName name="OeAct08_3">[28]OE!#REF!</definedName>
    <definedName name="OeAct08_5">[29]OE!#REF!</definedName>
    <definedName name="OeAct08_5_1">[28]OE!#REF!</definedName>
    <definedName name="OeAct09">[25]OE!#REF!</definedName>
    <definedName name="OeAct09_1">[26]OE!#REF!</definedName>
    <definedName name="OeAct09_2">[27]OE!#REF!</definedName>
    <definedName name="OeAct09_3">[28]OE!#REF!</definedName>
    <definedName name="OeAct09_5">[29]OE!#REF!</definedName>
    <definedName name="OeAct09_5_1">[28]OE!#REF!</definedName>
    <definedName name="OeAct10">[25]OE!#REF!</definedName>
    <definedName name="OeAct10_1">[26]OE!#REF!</definedName>
    <definedName name="OeAct10_2">[27]OE!#REF!</definedName>
    <definedName name="OeAct10_3">[28]OE!#REF!</definedName>
    <definedName name="OeAct10_5">[29]OE!#REF!</definedName>
    <definedName name="OeAct10_5_1">[28]OE!#REF!</definedName>
    <definedName name="OeAct11">[25]OE!#REF!</definedName>
    <definedName name="OeAct11_1">[26]OE!#REF!</definedName>
    <definedName name="OeAct11_2">[27]OE!#REF!</definedName>
    <definedName name="OeAct11_3">[28]OE!#REF!</definedName>
    <definedName name="OeAct11_5">[29]OE!#REF!</definedName>
    <definedName name="OeAct11_5_1">[28]OE!#REF!</definedName>
    <definedName name="OeAct12">[25]OE!#REF!</definedName>
    <definedName name="OeAct12_1">[26]OE!#REF!</definedName>
    <definedName name="OeAct12_2">[27]OE!#REF!</definedName>
    <definedName name="OeAct12_3">[28]OE!#REF!</definedName>
    <definedName name="OeAct12_5">[29]OE!#REF!</definedName>
    <definedName name="OeAct12_5_1">[28]OE!#REF!</definedName>
    <definedName name="OePlan01">[25]OE!#REF!</definedName>
    <definedName name="OePlan01_1">[26]OE!#REF!</definedName>
    <definedName name="OePlan01_2">[27]OE!#REF!</definedName>
    <definedName name="OePlan01_3">[28]OE!#REF!</definedName>
    <definedName name="OePlan01_5">[29]OE!#REF!</definedName>
    <definedName name="OePlan01_5_1">[28]OE!#REF!</definedName>
    <definedName name="OePlan02">[25]OE!#REF!</definedName>
    <definedName name="OePlan02_1">[26]OE!#REF!</definedName>
    <definedName name="OePlan02_2">[27]OE!#REF!</definedName>
    <definedName name="OePlan02_3">[28]OE!#REF!</definedName>
    <definedName name="OePlan02_5">[29]OE!#REF!</definedName>
    <definedName name="OePlan02_5_1">[28]OE!#REF!</definedName>
    <definedName name="OePlan03">[25]OE!#REF!</definedName>
    <definedName name="OePlan03_1">[26]OE!#REF!</definedName>
    <definedName name="OePlan03_2">[27]OE!#REF!</definedName>
    <definedName name="OePlan03_3">[28]OE!#REF!</definedName>
    <definedName name="OePlan03_5">[29]OE!#REF!</definedName>
    <definedName name="OePlan03_5_1">[28]OE!#REF!</definedName>
    <definedName name="OePlan04">[25]OE!#REF!</definedName>
    <definedName name="OePlan04_1">[26]OE!#REF!</definedName>
    <definedName name="OePlan04_2">[27]OE!#REF!</definedName>
    <definedName name="OePlan04_3">[28]OE!#REF!</definedName>
    <definedName name="OePlan04_5">[29]OE!#REF!</definedName>
    <definedName name="OePlan04_5_1">[28]OE!#REF!</definedName>
    <definedName name="OePlan05">[25]OE!#REF!</definedName>
    <definedName name="OePlan05_1">[26]OE!#REF!</definedName>
    <definedName name="OePlan05_2">[27]OE!#REF!</definedName>
    <definedName name="OePlan05_3">[28]OE!#REF!</definedName>
    <definedName name="OePlan05_5">[29]OE!#REF!</definedName>
    <definedName name="OePlan05_5_1">[28]OE!#REF!</definedName>
    <definedName name="OePlan06">[25]OE!#REF!</definedName>
    <definedName name="OePlan06_1">[26]OE!#REF!</definedName>
    <definedName name="OePlan06_2">[27]OE!#REF!</definedName>
    <definedName name="OePlan06_3">[28]OE!#REF!</definedName>
    <definedName name="OePlan06_5">[29]OE!#REF!</definedName>
    <definedName name="OePlan06_5_1">[28]OE!#REF!</definedName>
    <definedName name="OePlan07">[25]OE!#REF!</definedName>
    <definedName name="OePlan07_1">[26]OE!#REF!</definedName>
    <definedName name="OePlan07_2">[27]OE!#REF!</definedName>
    <definedName name="OePlan07_3">[28]OE!#REF!</definedName>
    <definedName name="OePlan07_5">[29]OE!#REF!</definedName>
    <definedName name="OePlan07_5_1">[28]OE!#REF!</definedName>
    <definedName name="OePlan08">[25]OE!#REF!</definedName>
    <definedName name="OePlan08_1">[26]OE!#REF!</definedName>
    <definedName name="OePlan08_2">[27]OE!#REF!</definedName>
    <definedName name="OePlan08_3">[28]OE!#REF!</definedName>
    <definedName name="OePlan08_5">[29]OE!#REF!</definedName>
    <definedName name="OePlan08_5_1">[28]OE!#REF!</definedName>
    <definedName name="OePlan09">[25]OE!#REF!</definedName>
    <definedName name="OePlan09_1">[26]OE!#REF!</definedName>
    <definedName name="OePlan09_2">[27]OE!#REF!</definedName>
    <definedName name="OePlan09_3">[28]OE!#REF!</definedName>
    <definedName name="OePlan09_5">[29]OE!#REF!</definedName>
    <definedName name="OePlan09_5_1">[28]OE!#REF!</definedName>
    <definedName name="OePlan10">[25]OE!#REF!</definedName>
    <definedName name="OePlan10_1">[26]OE!#REF!</definedName>
    <definedName name="OePlan10_2">[27]OE!#REF!</definedName>
    <definedName name="OePlan10_3">[28]OE!#REF!</definedName>
    <definedName name="OePlan10_5">[29]OE!#REF!</definedName>
    <definedName name="OePlan10_5_1">[28]OE!#REF!</definedName>
    <definedName name="OePlan11">[25]OE!#REF!</definedName>
    <definedName name="OePlan11_1">[26]OE!#REF!</definedName>
    <definedName name="OePlan11_2">[27]OE!#REF!</definedName>
    <definedName name="OePlan11_3">[28]OE!#REF!</definedName>
    <definedName name="OePlan11_5">[29]OE!#REF!</definedName>
    <definedName name="OePlan11_5_1">[28]OE!#REF!</definedName>
    <definedName name="OePlan12">[25]OE!#REF!</definedName>
    <definedName name="OePlan12_1">[26]OE!#REF!</definedName>
    <definedName name="OePlan12_2">[27]OE!#REF!</definedName>
    <definedName name="OePlan12_3">[28]OE!#REF!</definedName>
    <definedName name="OePlan12_5">[29]OE!#REF!</definedName>
    <definedName name="OePlan12_5_1">[28]OE!#REF!</definedName>
    <definedName name="ŒŸ_õŒ__ÊƒŠƒA_VB">"#REF!"</definedName>
    <definedName name="ŒŸ_õŒ__ÊƒŠƒA_VB_1">"#REF!"</definedName>
    <definedName name="oki">"#REF!"</definedName>
    <definedName name="oki_1">"#REF!"</definedName>
    <definedName name="oki10_1">"#REF!"</definedName>
    <definedName name="OKIE1">"#REF!"</definedName>
    <definedName name="OKIE1_1">"#REF!"</definedName>
    <definedName name="okie11">"#REF!"</definedName>
    <definedName name="okie11_1">"#REF!"</definedName>
    <definedName name="okie2">"#REF!"</definedName>
    <definedName name="okie2_1">"#REF!"</definedName>
    <definedName name="one">"#REF!"</definedName>
    <definedName name="one_1">#N/A</definedName>
    <definedName name="OO">"#REF!"</definedName>
    <definedName name="OO_1">"#REF!"</definedName>
    <definedName name="OP表改" localSheetId="2">[11]!OP表改</definedName>
    <definedName name="OP表改">[11]!OP表改</definedName>
    <definedName name="OP表改_1">NA()</definedName>
    <definedName name="OP表改_3" localSheetId="2">[11]!OP表改_3</definedName>
    <definedName name="OP表改_3">[11]!OP表改_3</definedName>
    <definedName name="OP表改_3_1" localSheetId="2">[11]!OP表改_3_1</definedName>
    <definedName name="OP表改_3_1">[11]!OP表改_3_1</definedName>
    <definedName name="OP表改_5" localSheetId="2">[11]!OP表改_5</definedName>
    <definedName name="OP表改_5">[11]!OP表改_5</definedName>
    <definedName name="OP表改_5_1" localSheetId="2">[11]!OP表改_5_1</definedName>
    <definedName name="OP表改_5_1">[11]!OP表改_5_1</definedName>
    <definedName name="Order">#N/A</definedName>
    <definedName name="OTHER">#N/A</definedName>
    <definedName name="OTHER_1">#N/A</definedName>
    <definedName name="OTHEREXPENSES">"#REF!"</definedName>
    <definedName name="OTHEREXPENSES_1">"#REF!"</definedName>
    <definedName name="OTHERMAT">"#REF!"</definedName>
    <definedName name="OTHERMAT_1">"#REF!"</definedName>
    <definedName name="OTHERTAX">"#REF!"</definedName>
    <definedName name="OTHERTAX_1">"#REF!"</definedName>
    <definedName name="oti">"#REF!"</definedName>
    <definedName name="oti_1">"#REF!"</definedName>
    <definedName name="Ｐ" localSheetId="2">[11]!Ｐ</definedName>
    <definedName name="Ｐ">[11]!Ｐ</definedName>
    <definedName name="Ｐ_1" localSheetId="2">Breakdown!Ｐ</definedName>
    <definedName name="Ｐ_1">Ｐ</definedName>
    <definedName name="p3t">#N/A</definedName>
    <definedName name="p3t_1">#N/A</definedName>
    <definedName name="Ｐ４" localSheetId="2">[11]!Ｐ４</definedName>
    <definedName name="Ｐ４">[11]!Ｐ４</definedName>
    <definedName name="Ｐ４_1">NA()</definedName>
    <definedName name="Ｐ４_3" localSheetId="2">[11]!Ｐ４_3</definedName>
    <definedName name="Ｐ４_3">[11]!Ｐ４_3</definedName>
    <definedName name="Ｐ４_3_1" localSheetId="2">[11]!Ｐ４_3_1</definedName>
    <definedName name="Ｐ４_3_1">[11]!Ｐ４_3_1</definedName>
    <definedName name="Ｐ４_5" localSheetId="2">[11]!Ｐ４_5</definedName>
    <definedName name="Ｐ４_5">[11]!Ｐ４_5</definedName>
    <definedName name="Ｐ４_5_1" localSheetId="2">[11]!Ｐ４_5_1</definedName>
    <definedName name="Ｐ４_5_1">[11]!Ｐ４_5_1</definedName>
    <definedName name="PACK">"#REF!"</definedName>
    <definedName name="PACK_1">"#REF!"</definedName>
    <definedName name="PACKING">"#REF!"</definedName>
    <definedName name="PACKING_1">"#REF!"</definedName>
    <definedName name="packingaaTH">#N/A</definedName>
    <definedName name="packingaaTH_1">#N/A</definedName>
    <definedName name="packingaTH">#N/A</definedName>
    <definedName name="packingaTH_1">#N/A</definedName>
    <definedName name="packingbuyerTH">#N/A</definedName>
    <definedName name="packingbuyerTH_1">#N/A</definedName>
    <definedName name="packingmakerTH">#N/A</definedName>
    <definedName name="packingmakerTH_1">#N/A</definedName>
    <definedName name="packingsectionTH">#N/A</definedName>
    <definedName name="packingsectionTH_1">#N/A</definedName>
    <definedName name="PAD">#N/A</definedName>
    <definedName name="PAD1ROS">#N/A</definedName>
    <definedName name="PAD2ROS">#N/A</definedName>
    <definedName name="PAGE1">"#REF!"</definedName>
    <definedName name="PAGE1_1">"#REF!"</definedName>
    <definedName name="PAGE10">"#REF!"</definedName>
    <definedName name="PAGE10_1">"#REF!"</definedName>
    <definedName name="PAGE2">"#REF!"</definedName>
    <definedName name="PAGE2_1">"#REF!"</definedName>
    <definedName name="PAGE3">"#REF!"</definedName>
    <definedName name="PAGE3_1">"#REF!"</definedName>
    <definedName name="PAGE4">"#REF!"</definedName>
    <definedName name="PAGE4_1">"#REF!"</definedName>
    <definedName name="PAGE5">"#REF!"</definedName>
    <definedName name="PAGE5_1">"#REF!"</definedName>
    <definedName name="PAGE6">"#REF!"</definedName>
    <definedName name="PAGE6_1">"#REF!"</definedName>
    <definedName name="PAGE7">"#REF!"</definedName>
    <definedName name="PAGE7_1">"#REF!"</definedName>
    <definedName name="PAGE8">"#REF!"</definedName>
    <definedName name="PAGE8_1">"#REF!"</definedName>
    <definedName name="PAGE9">"#REF!"</definedName>
    <definedName name="PAGE9_1">"#REF!"</definedName>
    <definedName name="pak">"#REF!"</definedName>
    <definedName name="pak_1">"#REF!"</definedName>
    <definedName name="pakkf">"#REF!"</definedName>
    <definedName name="pakkf_1">"#REF!"</definedName>
    <definedName name="PAP">"#REF!"</definedName>
    <definedName name="PAP_1">"#REF!"</definedName>
    <definedName name="parin">"#REF!"</definedName>
    <definedName name="parin_1">[60]Attach!$D$657:$S$659</definedName>
    <definedName name="Part_Name">"#REF!"</definedName>
    <definedName name="Part_Name_1">"#REF!"</definedName>
    <definedName name="part2">#N/A</definedName>
    <definedName name="part2_1">#N/A</definedName>
    <definedName name="partnum">"#REF!"</definedName>
    <definedName name="partnum_1">"#REF!"</definedName>
    <definedName name="PAS">#N/A</definedName>
    <definedName name="PAS_1">#N/A</definedName>
    <definedName name="PASI">#N/A</definedName>
    <definedName name="PASI_1">#N/A</definedName>
    <definedName name="patern_select" localSheetId="2">[11]!patern_select</definedName>
    <definedName name="patern_select">[11]!patern_select</definedName>
    <definedName name="patern_select_1" localSheetId="2">Breakdown!patern_select</definedName>
    <definedName name="patern_select_1">patern_select</definedName>
    <definedName name="pcae">#N/A</definedName>
    <definedName name="pcae_1">#N/A</definedName>
    <definedName name="pcby">#N/A</definedName>
    <definedName name="pcby_1">#N/A</definedName>
    <definedName name="pckf">#N/A</definedName>
    <definedName name="pckf_1">#N/A</definedName>
    <definedName name="pclet">[61]letter!$C$2:$M$49</definedName>
    <definedName name="PCletter">#N/A</definedName>
    <definedName name="PCletter_1">#N/A</definedName>
    <definedName name="PCletter01">#N/A</definedName>
    <definedName name="PCletter01_1">#N/A</definedName>
    <definedName name="pcnt_electricity">#N/A</definedName>
    <definedName name="pcnt_electricity_1">#N/A</definedName>
    <definedName name="pcnt_OM_LAssy">#N/A</definedName>
    <definedName name="pcnt_OM_LAssy_1">#N/A</definedName>
    <definedName name="pcnt_OM_MAW">#N/A</definedName>
    <definedName name="pcnt_OM_MAW_1">#N/A</definedName>
    <definedName name="pcnt_OM_TAssy">#N/A</definedName>
    <definedName name="pcnt_OM_TAssy_1">#N/A</definedName>
    <definedName name="pcnt_Packing">#N/A</definedName>
    <definedName name="pcnt_Packing_1">#N/A</definedName>
    <definedName name="pcnt_personel05">#N/A</definedName>
    <definedName name="pcnt_personel05_1">#N/A</definedName>
    <definedName name="pcnt_personnel">#N/A</definedName>
    <definedName name="pcnt_personnel_1">#N/A</definedName>
    <definedName name="pcnt_personnel06">#N/A</definedName>
    <definedName name="pcnt_personnel06_1">#N/A</definedName>
    <definedName name="pcnt_RG_L">#N/A</definedName>
    <definedName name="pcnt_RG_L_1">#N/A</definedName>
    <definedName name="pcnt_RG_T">#N/A</definedName>
    <definedName name="pcnt_RG_T_1">#N/A</definedName>
    <definedName name="pcnt_Selling">#N/A</definedName>
    <definedName name="pcnt_Selling_1">#N/A</definedName>
    <definedName name="PERCENTRATIO">"#REF!"</definedName>
    <definedName name="PERCENTRATIO_1">"#REF!"</definedName>
    <definedName name="phase2">([62]sum_gtm!$D$7:$D$16,[62]sum_gtm!$D$22:$D$73,[62]sum_gtm!$D$82:$D$134,[62]sum_gtm!$D$140:$D$141)</definedName>
    <definedName name="phase2_1">([63]sum_gtm!$D$7:$D$16,[63]sum_gtm!$D$22:$D$73,[63]sum_gtm!$D$82:$D$134,[63]sum_gtm!$D$140:$D$141)</definedName>
    <definedName name="PIN1_1">"#REF!"</definedName>
    <definedName name="PIN2_1">"#REF!"</definedName>
    <definedName name="pko">"#REF!"</definedName>
    <definedName name="pko_1">"#REF!"</definedName>
    <definedName name="PLACT01">'[25]PL Detail'!#REF!</definedName>
    <definedName name="PLACT01_2">'[27]PL Detail'!#REF!</definedName>
    <definedName name="PLACT01_3">'[28]PL Detail'!#REF!</definedName>
    <definedName name="PLACT01_5">'[29]PL Detail'!#REF!</definedName>
    <definedName name="PLACT01_5_1">'[28]PL Detail'!#REF!</definedName>
    <definedName name="PLACT02">'[25]PL Detail'!#REF!</definedName>
    <definedName name="PLACT02_2">'[27]PL Detail'!#REF!</definedName>
    <definedName name="PLACT02_3">'[28]PL Detail'!#REF!</definedName>
    <definedName name="PLACT02_5">'[29]PL Detail'!#REF!</definedName>
    <definedName name="PLACT02_5_1">'[28]PL Detail'!#REF!</definedName>
    <definedName name="PLACT03">'[25]PL Detail'!#REF!</definedName>
    <definedName name="PLACT03_2">'[27]PL Detail'!#REF!</definedName>
    <definedName name="PLACT03_3">'[28]PL Detail'!#REF!</definedName>
    <definedName name="PLACT03_5">'[29]PL Detail'!#REF!</definedName>
    <definedName name="PLACT03_5_1">'[28]PL Detail'!#REF!</definedName>
    <definedName name="PLACT04">'[25]PL Detail'!#REF!</definedName>
    <definedName name="PLACT04_2">'[27]PL Detail'!#REF!</definedName>
    <definedName name="PLACT04_3">'[28]PL Detail'!#REF!</definedName>
    <definedName name="PLACT04_5">'[29]PL Detail'!#REF!</definedName>
    <definedName name="PLACT04_5_1">'[28]PL Detail'!#REF!</definedName>
    <definedName name="PLACT05">'[25]PL Detail'!#REF!</definedName>
    <definedName name="PLACT05_2">'[27]PL Detail'!#REF!</definedName>
    <definedName name="PLACT05_3">'[28]PL Detail'!#REF!</definedName>
    <definedName name="PLACT05_5">'[29]PL Detail'!#REF!</definedName>
    <definedName name="PLACT05_5_1">'[28]PL Detail'!#REF!</definedName>
    <definedName name="PLACT06">'[25]PL Detail'!#REF!</definedName>
    <definedName name="PLACT06_2">'[27]PL Detail'!#REF!</definedName>
    <definedName name="PLACT06_3">'[28]PL Detail'!#REF!</definedName>
    <definedName name="PLACT06_5">'[29]PL Detail'!#REF!</definedName>
    <definedName name="PLACT06_5_1">'[28]PL Detail'!#REF!</definedName>
    <definedName name="PLACT07">'[25]PL Detail'!#REF!</definedName>
    <definedName name="PLACT07_2">'[27]PL Detail'!#REF!</definedName>
    <definedName name="PLACT07_3">'[28]PL Detail'!#REF!</definedName>
    <definedName name="PLACT07_5">'[29]PL Detail'!#REF!</definedName>
    <definedName name="PLACT07_5_1">'[28]PL Detail'!#REF!</definedName>
    <definedName name="PLACT08">'[25]PL Detail'!#REF!</definedName>
    <definedName name="PLACT08_2">'[27]PL Detail'!#REF!</definedName>
    <definedName name="PLACT08_3">'[28]PL Detail'!#REF!</definedName>
    <definedName name="PLACT08_5">'[29]PL Detail'!#REF!</definedName>
    <definedName name="PLACT08_5_1">'[28]PL Detail'!#REF!</definedName>
    <definedName name="PLACT09">'[25]PL Detail'!#REF!</definedName>
    <definedName name="PLACT09_2">'[27]PL Detail'!#REF!</definedName>
    <definedName name="PLACT09_3">'[28]PL Detail'!#REF!</definedName>
    <definedName name="PLACT09_5">'[29]PL Detail'!#REF!</definedName>
    <definedName name="PLACT09_5_1">'[28]PL Detail'!#REF!</definedName>
    <definedName name="PLACT10">'[25]PL Detail'!#REF!</definedName>
    <definedName name="PLACT10_2">'[27]PL Detail'!#REF!</definedName>
    <definedName name="PLACT10_3">'[28]PL Detail'!#REF!</definedName>
    <definedName name="PLACT10_5">'[29]PL Detail'!#REF!</definedName>
    <definedName name="PLACT10_5_1">'[28]PL Detail'!#REF!</definedName>
    <definedName name="PLACT11">'[25]PL Detail'!#REF!</definedName>
    <definedName name="PLACT11_2">'[27]PL Detail'!#REF!</definedName>
    <definedName name="PLACT11_3">'[28]PL Detail'!#REF!</definedName>
    <definedName name="PLACT11_5">'[29]PL Detail'!#REF!</definedName>
    <definedName name="PLACT11_5_1">'[28]PL Detail'!#REF!</definedName>
    <definedName name="PLACT12">'[25]PL Detail'!#REF!</definedName>
    <definedName name="PLACT12_2">'[27]PL Detail'!#REF!</definedName>
    <definedName name="PLACT12_3">'[28]PL Detail'!#REF!</definedName>
    <definedName name="PLACT12_5">'[29]PL Detail'!#REF!</definedName>
    <definedName name="PLACT12_5_1">'[28]PL Detail'!#REF!</definedName>
    <definedName name="pld">"#REF!"</definedName>
    <definedName name="pld_1">"#REF!"</definedName>
    <definedName name="pldby">"#REF!"</definedName>
    <definedName name="pldby_1">"#REF!"</definedName>
    <definedName name="PLPLAN01">'[25]PL Detail'!#REF!</definedName>
    <definedName name="PLPLAN01_2">'[27]PL Detail'!#REF!</definedName>
    <definedName name="PLPLAN01_3">'[28]PL Detail'!#REF!</definedName>
    <definedName name="PLPLAN01_5">'[29]PL Detail'!#REF!</definedName>
    <definedName name="PLPLAN01_5_1">'[28]PL Detail'!#REF!</definedName>
    <definedName name="PLPLAN02">'[25]PL Detail'!#REF!</definedName>
    <definedName name="PLPLAN02_2">'[27]PL Detail'!#REF!</definedName>
    <definedName name="PLPLAN02_3">'[28]PL Detail'!#REF!</definedName>
    <definedName name="PLPLAN02_5">'[29]PL Detail'!#REF!</definedName>
    <definedName name="PLPLAN02_5_1">'[28]PL Detail'!#REF!</definedName>
    <definedName name="PLPLAN03">'[25]PL Detail'!#REF!</definedName>
    <definedName name="PLPLAN03_2">'[27]PL Detail'!#REF!</definedName>
    <definedName name="PLPLAN03_3">'[28]PL Detail'!#REF!</definedName>
    <definedName name="PLPLAN03_5">'[29]PL Detail'!#REF!</definedName>
    <definedName name="PLPLAN03_5_1">'[28]PL Detail'!#REF!</definedName>
    <definedName name="PLPLAN04">'[25]PL Detail'!#REF!</definedName>
    <definedName name="PLPLAN04_2">'[27]PL Detail'!#REF!</definedName>
    <definedName name="PLPLAN04_3">'[28]PL Detail'!#REF!</definedName>
    <definedName name="PLPLAN04_5">'[29]PL Detail'!#REF!</definedName>
    <definedName name="PLPLAN04_5_1">'[28]PL Detail'!#REF!</definedName>
    <definedName name="PLPLAN05">'[25]PL Detail'!#REF!</definedName>
    <definedName name="PLPLAN05_2">'[27]PL Detail'!#REF!</definedName>
    <definedName name="PLPLAN05_3">'[28]PL Detail'!#REF!</definedName>
    <definedName name="PLPLAN05_5">'[29]PL Detail'!#REF!</definedName>
    <definedName name="PLPLAN05_5_1">'[28]PL Detail'!#REF!</definedName>
    <definedName name="PLPLAN06">'[25]PL Detail'!#REF!</definedName>
    <definedName name="PLPLAN06_2">'[27]PL Detail'!#REF!</definedName>
    <definedName name="PLPLAN06_3">'[28]PL Detail'!#REF!</definedName>
    <definedName name="PLPLAN06_5">'[29]PL Detail'!#REF!</definedName>
    <definedName name="PLPLAN06_5_1">'[28]PL Detail'!#REF!</definedName>
    <definedName name="PLPLAN07">'[25]PL Detail'!#REF!</definedName>
    <definedName name="PLPLAN07_2">'[27]PL Detail'!#REF!</definedName>
    <definedName name="PLPLAN07_3">'[28]PL Detail'!#REF!</definedName>
    <definedName name="PLPLAN07_5">'[29]PL Detail'!#REF!</definedName>
    <definedName name="PLPLAN07_5_1">'[28]PL Detail'!#REF!</definedName>
    <definedName name="PLPLAN08">'[25]PL Detail'!#REF!</definedName>
    <definedName name="PLPLAN08_2">'[27]PL Detail'!#REF!</definedName>
    <definedName name="PLPLAN08_3">'[28]PL Detail'!#REF!</definedName>
    <definedName name="PLPLAN08_5">'[29]PL Detail'!#REF!</definedName>
    <definedName name="PLPLAN08_5_1">'[28]PL Detail'!#REF!</definedName>
    <definedName name="PLPLAN09">'[25]PL Detail'!#REF!</definedName>
    <definedName name="PLPLAN09_2">'[27]PL Detail'!#REF!</definedName>
    <definedName name="PLPLAN09_3">'[28]PL Detail'!#REF!</definedName>
    <definedName name="PLPLAN09_5">'[29]PL Detail'!#REF!</definedName>
    <definedName name="PLPLAN09_5_1">'[28]PL Detail'!#REF!</definedName>
    <definedName name="PLPLAN10">'[25]PL Detail'!#REF!</definedName>
    <definedName name="PLPLAN10_2">'[27]PL Detail'!#REF!</definedName>
    <definedName name="PLPLAN10_3">'[28]PL Detail'!#REF!</definedName>
    <definedName name="PLPLAN10_5">'[29]PL Detail'!#REF!</definedName>
    <definedName name="PLPLAN10_5_1">'[28]PL Detail'!#REF!</definedName>
    <definedName name="PLPLAN11">'[25]PL Detail'!#REF!</definedName>
    <definedName name="PLPLAN11_2">'[27]PL Detail'!#REF!</definedName>
    <definedName name="PLPLAN11_3">'[28]PL Detail'!#REF!</definedName>
    <definedName name="PLPLAN11_5">'[29]PL Detail'!#REF!</definedName>
    <definedName name="PLPLAN11_5_1">'[28]PL Detail'!#REF!</definedName>
    <definedName name="PLPLAN12">'[25]PL Detail'!#REF!</definedName>
    <definedName name="PLPLAN12_2">'[27]PL Detail'!#REF!</definedName>
    <definedName name="PLPLAN12_3">'[28]PL Detail'!#REF!</definedName>
    <definedName name="PLPLAN12_5">'[29]PL Detail'!#REF!</definedName>
    <definedName name="PLPLAN12_5_1">'[28]PL Detail'!#REF!</definedName>
    <definedName name="pmd">#N/A</definedName>
    <definedName name="pmd_1">#N/A</definedName>
    <definedName name="pmdkf">"#REF!"</definedName>
    <definedName name="pmdkf_1">"#REF!"</definedName>
    <definedName name="pn">"#REF!"</definedName>
    <definedName name="pn_1">"#REF!"</definedName>
    <definedName name="PName">"#REF!"</definedName>
    <definedName name="PName_1">"#REF!"</definedName>
    <definedName name="poj">"#REF!"</definedName>
    <definedName name="poj_1">"#REF!"</definedName>
    <definedName name="PORT">NA()</definedName>
    <definedName name="PP">"#REF!"</definedName>
    <definedName name="PP_1">"#REF!"</definedName>
    <definedName name="present">"$#REF!.$A$12:$P$57;$#REF!.$A$58:$P$103;$#REF!.$A$104:$P$149;$#REF!.$A$150:$P$194;$#REF!.$A$195:$P$240;$#REF!.$A$241:$P$285;$#REF!.$A$286:$P$331;$#REF!.$A$332:$P$377;$#REF!.$A$378:$P$422;$#REF!.$A$423:$P$468;$#REF!.$A$469:$P$513"</definedName>
    <definedName name="pressaaTH">#N/A</definedName>
    <definedName name="pressaaTH_1">#N/A</definedName>
    <definedName name="pressaTH">#N/A</definedName>
    <definedName name="pressaTH_1">#N/A</definedName>
    <definedName name="pressbuyerTH">#N/A</definedName>
    <definedName name="pressbuyerTH_1">#N/A</definedName>
    <definedName name="pressmakerTH">#N/A</definedName>
    <definedName name="pressmakerTH_1">#N/A</definedName>
    <definedName name="presssectionTH">#N/A</definedName>
    <definedName name="presssectionTH_1">#N/A</definedName>
    <definedName name="PREVIA">NA()</definedName>
    <definedName name="previous">#N/A</definedName>
    <definedName name="pri">"#REF!"</definedName>
    <definedName name="pri_1">"#REF!"</definedName>
    <definedName name="prikf">"#REF!"</definedName>
    <definedName name="prikf_1">"#REF!"</definedName>
    <definedName name="print">#REF!,#REF!</definedName>
    <definedName name="print_1">#REF!,#REF!</definedName>
    <definedName name="print_2">#REF!,#REF!</definedName>
    <definedName name="print_3">#REF!,#REF!</definedName>
    <definedName name="print_4">#REF!,#REF!</definedName>
    <definedName name="print_5">#REF!,#REF!</definedName>
    <definedName name="print_7">#REF!,#REF!</definedName>
    <definedName name="print_8">#REF!,#REF!</definedName>
    <definedName name="print_9">#REF!,#REF!</definedName>
    <definedName name="Print_all">#REF!,#REF!</definedName>
    <definedName name="Print_all_1">[43]JAN!$E$2:$S$242,[43]JAN!$E$243:$S$1234</definedName>
    <definedName name="Print_all_2">[43]FEB!$E$2:$S$242,[43]FEB!$E$243:$S$1234</definedName>
    <definedName name="Print_all_3">#REF!,#REF!</definedName>
    <definedName name="Print_all_4">[43]April!$E$2:$S$242,[43]April!$E$243:$S$1234</definedName>
    <definedName name="Print_all_4_5">[43]Mei!$E$2:$S$242,[43]Mei!$E$243:$S$1234</definedName>
    <definedName name="Print_all_5">#REF!,#REF!</definedName>
    <definedName name="Print_all_7">#REF!,#REF!</definedName>
    <definedName name="Print_all_8">#REF!,#REF!</definedName>
    <definedName name="Print_all_9">[43]BAAN!#REF!,[43]BAAN!#REF!</definedName>
    <definedName name="_xlnm.Print_Area" localSheetId="2">Breakdown!$A$1:$H$64</definedName>
    <definedName name="_xlnm.Print_Area" localSheetId="0">HYUNDAI!$A$1:$J$63</definedName>
    <definedName name="_xlnm.Print_Area" hidden="1">#REF!</definedName>
    <definedName name="Print_Area_MI">"#REF!"</definedName>
    <definedName name="Print_Area_MI_1">"#REF!"</definedName>
    <definedName name="Print_Area1">"#REF!"</definedName>
    <definedName name="Print_Area1_1">"#REF!"</definedName>
    <definedName name="Print_Semua">[64]RINCIAN!$B$2:$I$91,[64]RINCIAN!$B$106:$I$189,[64]RINCIAN!$B$191:$I$296,[64]RINCIAN!$B$299:$I$368,[64]RINCIAN!$B$369:$I$375,[64]RINCIAN!$B$376:$I$419</definedName>
    <definedName name="Print_Semua_3">[65]RINCIAN!$B$2:$I$91,[65]RINCIAN!$B$106:$I$189,[65]RINCIAN!$B$191:$I$296,[65]RINCIAN!$B$299:$I$368,[65]RINCIAN!$B$369:$I$375,[65]RINCIAN!$B$376:$I$419</definedName>
    <definedName name="Print_Semua_5">[65]RINCIAN!$B$2:$I$91,[65]RINCIAN!$B$106:$I$189,[65]RINCIAN!$B$191:$I$296,[65]RINCIAN!$B$299:$I$368,[65]RINCIAN!$B$369:$I$375,[65]RINCIAN!$B$376:$I$419</definedName>
    <definedName name="Print_Titles_MI">"#REF!"</definedName>
    <definedName name="Print_Titles_MI_1">#N/A</definedName>
    <definedName name="PRINT1">"#REF!"</definedName>
    <definedName name="PRINT1_1">"#REF!"</definedName>
    <definedName name="PRINT2">#N/A</definedName>
    <definedName name="PRINT2_1">#N/A</definedName>
    <definedName name="PRINT3">#N/A</definedName>
    <definedName name="PRINT3_1">#N/A</definedName>
    <definedName name="printMultiform" localSheetId="2">[22]!printMultiform</definedName>
    <definedName name="printMultiform">[22]!printMultiform</definedName>
    <definedName name="printScheduleB" localSheetId="2">[30]!printScheduleB</definedName>
    <definedName name="printScheduleB">[30]!printScheduleB</definedName>
    <definedName name="printscheduleB2" localSheetId="2">[30]!printscheduleB2</definedName>
    <definedName name="printscheduleB2">[30]!printscheduleB2</definedName>
    <definedName name="PRO.RATIO">#N/A</definedName>
    <definedName name="PRO.RATIO_1">#N/A</definedName>
    <definedName name="PROC">"#REF!"</definedName>
    <definedName name="PROC_1">"#REF!"</definedName>
    <definedName name="PROE">"#REF!"</definedName>
    <definedName name="PROE_1">"#REF!"</definedName>
    <definedName name="PROSEN">[52]BASE!$L$5:$R$76</definedName>
    <definedName name="PS">#N/A</definedName>
    <definedName name="PS_1">#N/A</definedName>
    <definedName name="pti">"#REF!"</definedName>
    <definedName name="pti_1">"#REF!"</definedName>
    <definedName name="ptiby">"#REF!"</definedName>
    <definedName name="ptiby_1">"#REF!"</definedName>
    <definedName name="pticl">"#REF!"</definedName>
    <definedName name="pticl_1">"#REF!"</definedName>
    <definedName name="pticm">"#REF!"</definedName>
    <definedName name="pticm_1">"#REF!"</definedName>
    <definedName name="pticw">"#REF!"</definedName>
    <definedName name="pticw_1">"#REF!"</definedName>
    <definedName name="ptikf">"#REF!"</definedName>
    <definedName name="ptikf_1">"#REF!"</definedName>
    <definedName name="ptilc">"#REF!"</definedName>
    <definedName name="ptilc_1">"#REF!"</definedName>
    <definedName name="ptisl">"#REF!"</definedName>
    <definedName name="ptisl_1">"#REF!"</definedName>
    <definedName name="PTN">#N/A</definedName>
    <definedName name="PTN_1">#N/A</definedName>
    <definedName name="PTOc" localSheetId="2">[66]!PTOc</definedName>
    <definedName name="PTOc">[66]!PTOc</definedName>
    <definedName name="PTOp" localSheetId="2">[66]!PTOp</definedName>
    <definedName name="PTOp">[66]!PTOp</definedName>
    <definedName name="purc">"#REF!"</definedName>
    <definedName name="purc_1">"#REF!"</definedName>
    <definedName name="putra">[60]Attach!$D$664:$S$669</definedName>
    <definedName name="PY_Accounts_Receivable">#N/A</definedName>
    <definedName name="PY_Cash">#N/A</definedName>
    <definedName name="PY_Cost_of_Sales">#N/A</definedName>
    <definedName name="PY_Current_Liabilities">#N/A</definedName>
    <definedName name="PY_Gross_Profit">#N/A</definedName>
    <definedName name="PY_Inc_Bef_Tax">#N/A</definedName>
    <definedName name="PY_Interest_Expense">#N/A</definedName>
    <definedName name="PY_Inventory">#N/A</definedName>
    <definedName name="PY_LT_Debt">#N/A</definedName>
    <definedName name="PY_Market_Value_of_Equity">#N/A</definedName>
    <definedName name="PY_Market_Value_of_Equity_1">#N/A</definedName>
    <definedName name="PY_NET_PROFIT">#N/A</definedName>
    <definedName name="PY_Net_Revenue">#N/A</definedName>
    <definedName name="PY_Operating_Income">#N/A</definedName>
    <definedName name="PY_QUICK_ASSETS">#N/A</definedName>
    <definedName name="PY_Tangible_Net_Worth">#N/A</definedName>
    <definedName name="PY_Tangible_Net_Worth_1">#N/A</definedName>
    <definedName name="PY_TOTAL_ASSETS">#N/A</definedName>
    <definedName name="PY_TOTAL_CURR_ASSETS">#N/A</definedName>
    <definedName name="PY_TOTAL_DEBT">#N/A</definedName>
    <definedName name="PY_TOTAL_EQUITY">#N/A</definedName>
    <definedName name="PY_Working_Capital">#N/A</definedName>
    <definedName name="PY_Working_Capital_1">#N/A</definedName>
    <definedName name="PY2_Accounts_Receivable">#N/A</definedName>
    <definedName name="PY2_Cash">#N/A</definedName>
    <definedName name="PY2_Current_Liabilities">#N/A</definedName>
    <definedName name="PY2_Gross_Profit">#N/A</definedName>
    <definedName name="PY2_Inc_Bef_Tax">#N/A</definedName>
    <definedName name="PY2_Interest_Expense">#N/A</definedName>
    <definedName name="PY2_Inventory">#N/A</definedName>
    <definedName name="PY2_LT_Debt">#N/A</definedName>
    <definedName name="PY2_NET_PROFIT">#N/A</definedName>
    <definedName name="PY2_Net_Revenue">#N/A</definedName>
    <definedName name="PY2_Operating_Income">#N/A</definedName>
    <definedName name="PY2_QUICK_ASSETS">#N/A</definedName>
    <definedName name="PY2_Retained_Earnings">#N/A</definedName>
    <definedName name="PY2_Retained_Earnings_1">#N/A</definedName>
    <definedName name="PY2_Tangible_Net_Worth">#N/A</definedName>
    <definedName name="PY2_Tangible_Net_Worth_1">#N/A</definedName>
    <definedName name="PY2_TOTAL_ASSETS">#N/A</definedName>
    <definedName name="PY2_TOTAL_CURR_ASSETS">#N/A</definedName>
    <definedName name="PY2_TOTAL_DEBT">#N/A</definedName>
    <definedName name="PY2_TOTAL_EQUITY">#N/A</definedName>
    <definedName name="PY2_Working_Capital">#N/A</definedName>
    <definedName name="PY2_Working_Capital_1">#N/A</definedName>
    <definedName name="q" localSheetId="2">[11]!q</definedName>
    <definedName name="q">[11]!q</definedName>
    <definedName name="q_1">NA()</definedName>
    <definedName name="Q1_FB">"#REF!"</definedName>
    <definedName name="Q1_FB_1">"#REF!"</definedName>
    <definedName name="Q1_FBｸﾗｽ">"#REF!"</definedName>
    <definedName name="Q1_FBｸﾗｽ_1">"#REF!"</definedName>
    <definedName name="QE010ポルトガルとインドネシア021216版">"#REF!"</definedName>
    <definedName name="QE010ポルトガルとインドネシア021216版_1">"#REF!"</definedName>
    <definedName name="QQ">"#REF!"</definedName>
    <definedName name="QQ_1">"#REF!"</definedName>
    <definedName name="QQ_1_1">"#REF!"</definedName>
    <definedName name="QQ_1_1_1">"#REF!"</definedName>
    <definedName name="QQ_1_1_1_1">"#REF!"</definedName>
    <definedName name="QQ_1_1_1_1_1">"#REF!"</definedName>
    <definedName name="QQ_1_1_1_1_1_1">"#REF!"</definedName>
    <definedName name="QQQ">"#REF!"</definedName>
    <definedName name="QQQ_1">"#REF!"</definedName>
    <definedName name="ｑｑｑｑ" localSheetId="2">[11]!ｑｑｑｑ</definedName>
    <definedName name="ｑｑｑｑ">[11]!ｑｑｑｑ</definedName>
    <definedName name="ｑｑｑｑ_1">NA()</definedName>
    <definedName name="ｑｑｑｑ_3" localSheetId="2">[11]!ｑｑｑｑ_3</definedName>
    <definedName name="ｑｑｑｑ_3">[11]!ｑｑｑｑ_3</definedName>
    <definedName name="ｑｑｑｑ_3_1" localSheetId="2">[11]!ｑｑｑｑ_3_1</definedName>
    <definedName name="ｑｑｑｑ_3_1">[11]!ｑｑｑｑ_3_1</definedName>
    <definedName name="ｑｑｑｑ_5" localSheetId="2">[11]!ｑｑｑｑ_5</definedName>
    <definedName name="ｑｑｑｑ_5">[11]!ｑｑｑｑ_5</definedName>
    <definedName name="ｑｑｑｑ_5_1" localSheetId="2">[11]!ｑｑｑｑ_5_1</definedName>
    <definedName name="ｑｑｑｑ_5_1">[11]!ｑｑｑｑ_5_1</definedName>
    <definedName name="Query2">"#REF!"</definedName>
    <definedName name="Query2_1">"#REF!"</definedName>
    <definedName name="quo">"#REF!"</definedName>
    <definedName name="quo_1">"#REF!"</definedName>
    <definedName name="quot">[34]Evaluation!$EU$6:$HT$22</definedName>
    <definedName name="quot_1">[35]Evaluation!$EU$6:$HT$22</definedName>
    <definedName name="q現品番">"#REF!"</definedName>
    <definedName name="q現品番_1">"#REF!"</definedName>
    <definedName name="radiator1">"#REF!"</definedName>
    <definedName name="radiator1_1">"#REF!"</definedName>
    <definedName name="radiator2">"#REF!"</definedName>
    <definedName name="radiator2_1">"#REF!"</definedName>
    <definedName name="radiator3">"#REF!"</definedName>
    <definedName name="radiator3_1">"#REF!"</definedName>
    <definedName name="range1">#REF!</definedName>
    <definedName name="rate">#N/A</definedName>
    <definedName name="rate_1">#N/A</definedName>
    <definedName name="RD">"#REF!"</definedName>
    <definedName name="RD_1">"#REF!"</definedName>
    <definedName name="RE">"#REF!"</definedName>
    <definedName name="RE_1">"#REF!"</definedName>
    <definedName name="RECHECK_TOTAL_COST_ENG">"#REF!"</definedName>
    <definedName name="RECHECK_TOTAL_COST_ENG_1">"#REF!"</definedName>
    <definedName name="Record3" localSheetId="2">[11]!Record3</definedName>
    <definedName name="Record3">[11]!Record3</definedName>
    <definedName name="Record3_1" localSheetId="2">Breakdown!Record3</definedName>
    <definedName name="Record3_1">Record3</definedName>
    <definedName name="remcapmould">#REF!</definedName>
    <definedName name="Report">"#REF!"</definedName>
    <definedName name="res">"#REF!"</definedName>
    <definedName name="res_1">"#REF!"</definedName>
    <definedName name="resinaaTH">#N/A</definedName>
    <definedName name="resinaaTH_1">#N/A</definedName>
    <definedName name="resinaTH">#N/A</definedName>
    <definedName name="resinaTH_1">#N/A</definedName>
    <definedName name="resinbuyerTH">#N/A</definedName>
    <definedName name="resinbuyerTH_1">#N/A</definedName>
    <definedName name="resinmakerTH">#N/A</definedName>
    <definedName name="resinmakerTH_1">#N/A</definedName>
    <definedName name="resinsectionTH">#N/A</definedName>
    <definedName name="resinsectionTH_1">#N/A</definedName>
    <definedName name="RESULT">"#REF!"</definedName>
    <definedName name="RESULT_1">"#REF!"</definedName>
    <definedName name="RESUME">#REF!</definedName>
    <definedName name="ret">"#REF!"</definedName>
    <definedName name="ret_1">"#REF!"</definedName>
    <definedName name="rev">"#REF!"</definedName>
    <definedName name="rev_1">"#REF!"</definedName>
    <definedName name="RFQ">'[67]Splr Info'!RFQ</definedName>
    <definedName name="RIEKI">#N/A</definedName>
    <definedName name="rik">"#REF!"</definedName>
    <definedName name="rik_1">"#REF!"</definedName>
    <definedName name="rms">"#REF!"</definedName>
    <definedName name="rms_1">"#REF!"</definedName>
    <definedName name="rmskf">"#REF!"</definedName>
    <definedName name="rmskf_1">"#REF!"</definedName>
    <definedName name="rounded">#N/A</definedName>
    <definedName name="rounded_1">#N/A</definedName>
    <definedName name="Royalty">"#REF!"</definedName>
    <definedName name="Royalty_1">"#REF!"</definedName>
    <definedName name="ROYALTYDATA">#N/A</definedName>
    <definedName name="ROYALTYDATA_1">#N/A</definedName>
    <definedName name="RP">[68]REV!$E$4</definedName>
    <definedName name="RP_TO_YEN">"#REF!"</definedName>
    <definedName name="RP_TO_YEN_1">"#REF!"</definedName>
    <definedName name="RR">"#REF!"</definedName>
    <definedName name="RR_1">"#REF!"</definedName>
    <definedName name="Rrﾃﾞｨｽｸ">#N/A</definedName>
    <definedName name="rs">#REF!</definedName>
    <definedName name="rsi">[60]Attach!$D$671:$S$674</definedName>
    <definedName name="Rt">#REF!</definedName>
    <definedName name="s">#N/A</definedName>
    <definedName name="s_1">#N/A</definedName>
    <definedName name="S_D">NA()</definedName>
    <definedName name="sa">"#REF!"</definedName>
    <definedName name="sa_1">"#REF!"</definedName>
    <definedName name="SALES">#REF!</definedName>
    <definedName name="SALES__FORECAST">#REF!</definedName>
    <definedName name="Sat_work_array">#N/A</definedName>
    <definedName name="SATU">"#REF!"</definedName>
    <definedName name="SATU_1">"#REF!"</definedName>
    <definedName name="SBC">#N/A</definedName>
    <definedName name="SBC_1">#N/A</definedName>
    <definedName name="SC">#REF!</definedName>
    <definedName name="SC_NO_LAST">"#REF!"</definedName>
    <definedName name="SC_NO_LAST_1">"#REF!"</definedName>
    <definedName name="SCHA">'[12]Splr Info'!SCHA</definedName>
    <definedName name="SCHB">'[12]Splr Info'!SCHB</definedName>
    <definedName name="ｓｄｆｇｈｓｄｆ">#N/A</definedName>
    <definedName name="ｓｄｆｇｈｓｄｆ_1">#N/A</definedName>
    <definedName name="ｓｄｆｇｓｇｗｓ">#N/A</definedName>
    <definedName name="ｓｄｆｇｓｇｗｓ_1">#N/A</definedName>
    <definedName name="sdt2_1">"#REF!"</definedName>
    <definedName name="SE">"#REF!"</definedName>
    <definedName name="SE_1">"#REF!"</definedName>
    <definedName name="Seat">"#REF!"</definedName>
    <definedName name="Seat_1">"#REF!"</definedName>
    <definedName name="sectionassb">#N/A</definedName>
    <definedName name="sectionassb_1">#N/A</definedName>
    <definedName name="sectionname">#N/A</definedName>
    <definedName name="sectionname_1">#N/A</definedName>
    <definedName name="Sections">"#REF!"</definedName>
    <definedName name="Sections_1">"#REF!"</definedName>
    <definedName name="SectTtls">"#REF!"</definedName>
    <definedName name="SectTtls_1">"#REF!"</definedName>
    <definedName name="SEI">#N/A</definedName>
    <definedName name="SEI_1">#N/A</definedName>
    <definedName name="SEK">"#REF!"</definedName>
    <definedName name="SEK_1">"#REF!"</definedName>
    <definedName name="SEKAKOU">#N/A</definedName>
    <definedName name="select1" localSheetId="2">[11]!select1</definedName>
    <definedName name="select1">[11]!select1</definedName>
    <definedName name="select1_1" localSheetId="2">Breakdown!select1</definedName>
    <definedName name="select1_1">select1</definedName>
    <definedName name="select2" localSheetId="2">[11]!select2</definedName>
    <definedName name="select2">[11]!select2</definedName>
    <definedName name="select2_1" localSheetId="2">Breakdown!select2</definedName>
    <definedName name="select2_1">select2</definedName>
    <definedName name="select3" localSheetId="2">[11]!select3</definedName>
    <definedName name="select3">[11]!select3</definedName>
    <definedName name="select3_1" localSheetId="2">Breakdown!select3</definedName>
    <definedName name="select3_1">select3</definedName>
    <definedName name="SEMBILAN">[1]ISPART!#REF!</definedName>
    <definedName name="semua">[69]prop!$B$468:$S$563</definedName>
    <definedName name="semua_1">#N/A</definedName>
    <definedName name="sencount">1</definedName>
    <definedName name="SENDSQL3">"#REF!"</definedName>
    <definedName name="SENDSQL3_1">"#REF!"</definedName>
    <definedName name="Sep">"#REF!"</definedName>
    <definedName name="Sep_1">"#REF!"</definedName>
    <definedName name="seq">[70]data_off!$P$7:$AD$131</definedName>
    <definedName name="SEZAIRYO">#N/A</definedName>
    <definedName name="sgt">#N/A</definedName>
    <definedName name="sgt_1">#N/A</definedName>
    <definedName name="SGT_1_1">#N/A</definedName>
    <definedName name="SGT_1_1_1">#N/A</definedName>
    <definedName name="SGT_1_1_1_1">#N/A</definedName>
    <definedName name="SGT_1_1_1_1_1">#N/A</definedName>
    <definedName name="SGT_1_1_1_1_1_1">#N/A</definedName>
    <definedName name="sgtby">"#REF!"</definedName>
    <definedName name="sgtby_1">"#REF!"</definedName>
    <definedName name="sgtcl">"#REF!"</definedName>
    <definedName name="sgtcl_1">"#REF!"</definedName>
    <definedName name="sgtkf">"#REF!"</definedName>
    <definedName name="sgtkf_1">"#REF!"</definedName>
    <definedName name="sgtsl">"#REF!"</definedName>
    <definedName name="sgtsl_1">"#REF!"</definedName>
    <definedName name="SH0">[5]TIRE2002!$AK$2</definedName>
    <definedName name="shackle">"#REF!"</definedName>
    <definedName name="shackle_1">"#REF!"</definedName>
    <definedName name="Sheet1_クエリー">"#REF!"</definedName>
    <definedName name="Sheet1_クエリー_1">"#REF!"</definedName>
    <definedName name="SHH0">'[6]CM32 p eq tu'!$AK$2</definedName>
    <definedName name="SHK">#N/A</definedName>
    <definedName name="SHK_1">#N/A</definedName>
    <definedName name="sii">"#REF!"</definedName>
    <definedName name="sii_1">"#REF!"</definedName>
    <definedName name="siisl">"#REF!"</definedName>
    <definedName name="siisl_1">"#REF!"</definedName>
    <definedName name="sin">"#REF!"</definedName>
    <definedName name="sin_1">"#REF!"</definedName>
    <definedName name="sinby">"#REF!"</definedName>
    <definedName name="sinby_1">"#REF!"</definedName>
    <definedName name="sincl">"#REF!"</definedName>
    <definedName name="sincl_1">"#REF!"</definedName>
    <definedName name="sinkf">"#REF!"</definedName>
    <definedName name="sinkf_1">"#REF!"</definedName>
    <definedName name="SINKYUU">"#REF!"</definedName>
    <definedName name="SINKYUU_1">"#REF!"</definedName>
    <definedName name="SIR">'[12]Splr Info'!SIR</definedName>
    <definedName name="sisca">#REF!</definedName>
    <definedName name="SIW">[42]wire!$B$206:$M$214</definedName>
    <definedName name="siwsl">"#REF!"</definedName>
    <definedName name="siwsl_1">"#REF!"</definedName>
    <definedName name="size">[45]popmc!$B$2:$Y$40</definedName>
    <definedName name="size1">[3]popmc!$B$2:$Y$40</definedName>
    <definedName name="size2">[3]popmc!$B$2:$Y$40</definedName>
    <definedName name="sj">"#REF!"</definedName>
    <definedName name="sj_1">"#REF!"</definedName>
    <definedName name="sj2_1">"#REF!"</definedName>
    <definedName name="SJI">#N/A</definedName>
    <definedName name="SJI_1">#N/A</definedName>
    <definedName name="SmallPCMod">#N/A</definedName>
    <definedName name="SmallPCMod_1">#N/A</definedName>
    <definedName name="snh">"#REF!"</definedName>
    <definedName name="snh_1">"#REF!"</definedName>
    <definedName name="snhby">"#REF!"</definedName>
    <definedName name="snhby_1">"#REF!"</definedName>
    <definedName name="snhcl">"#REF!"</definedName>
    <definedName name="snhcl_1">"#REF!"</definedName>
    <definedName name="snhcm">"#REF!"</definedName>
    <definedName name="snhcm_1">"#REF!"</definedName>
    <definedName name="snhkf">"#REF!"</definedName>
    <definedName name="snhkf_1">"#REF!"</definedName>
    <definedName name="snhsl">"#REF!"</definedName>
    <definedName name="snhsl_1">"#REF!"</definedName>
    <definedName name="SNJ">[42]wire!$B$228:$M$239</definedName>
    <definedName name="SOHSIN">"#REF!"</definedName>
    <definedName name="SOHSIN_1">"#REF!"</definedName>
    <definedName name="sol">"#REF!"</definedName>
    <definedName name="sol_1">"#REF!"</definedName>
    <definedName name="solby">"#REF!"</definedName>
    <definedName name="solby_1">"#REF!"</definedName>
    <definedName name="solcl">"#REF!"</definedName>
    <definedName name="solcl_1">"#REF!"</definedName>
    <definedName name="solcm">"#REF!"</definedName>
    <definedName name="solcm_1">"#REF!"</definedName>
    <definedName name="solcw">"#REF!"</definedName>
    <definedName name="solcw_1">"#REF!"</definedName>
    <definedName name="solkf">"#REF!"</definedName>
    <definedName name="solkf_1">"#REF!"</definedName>
    <definedName name="sollc">"#REF!"</definedName>
    <definedName name="sollc_1">"#REF!"</definedName>
    <definedName name="solsl">"#REF!"</definedName>
    <definedName name="solsl_1">"#REF!"</definedName>
    <definedName name="Sort511">"#REF!"</definedName>
    <definedName name="Sort511_1">"#REF!"</definedName>
    <definedName name="SOTO">"#REF!"</definedName>
    <definedName name="SOTO_1">"#REF!"</definedName>
    <definedName name="SOTO1">"#REF!"</definedName>
    <definedName name="SOTO1_1">"#REF!"</definedName>
    <definedName name="SOU3A">#N/A</definedName>
    <definedName name="SOU3B">#N/A</definedName>
    <definedName name="Spacer">"#REF!"</definedName>
    <definedName name="Spacer_1">"#REF!"</definedName>
    <definedName name="SPAREPART">"#REF!"</definedName>
    <definedName name="SPAREPART_1">"#REF!"</definedName>
    <definedName name="SPO42T">'[24]2002'!#REF!</definedName>
    <definedName name="sri">"#REF!"</definedName>
    <definedName name="sri_1">"#REF!"</definedName>
    <definedName name="sricm">"#REF!"</definedName>
    <definedName name="sricm_1">"#REF!"</definedName>
    <definedName name="srisl">"#REF!"</definedName>
    <definedName name="srisl_1">"#REF!"</definedName>
    <definedName name="SRO">"#REF!"</definedName>
    <definedName name="SRO_1">"#REF!"</definedName>
    <definedName name="SS">"#REF!"</definedName>
    <definedName name="SS_1">"#REF!"</definedName>
    <definedName name="sso">"#REF!"</definedName>
    <definedName name="sso_1">"#REF!"</definedName>
    <definedName name="sss">"#REF!"</definedName>
    <definedName name="sss_1">"#REF!"</definedName>
    <definedName name="STARLET">NA()</definedName>
    <definedName name="start1" localSheetId="2">[11]!start1</definedName>
    <definedName name="start1">[11]!start1</definedName>
    <definedName name="start1_1" localSheetId="2">Breakdown!start1</definedName>
    <definedName name="start1_1">start1</definedName>
    <definedName name="start2" localSheetId="2">Breakdown!Calculation</definedName>
    <definedName name="start2">Calculation</definedName>
    <definedName name="start2_1" localSheetId="2">Breakdown!Calculation</definedName>
    <definedName name="start2_1">Calculation</definedName>
    <definedName name="ste">#N/A</definedName>
    <definedName name="ste_1">#N/A</definedName>
    <definedName name="STEP">#N/A</definedName>
    <definedName name="STEP_1">#N/A</definedName>
    <definedName name="STEP_1_1">#N/A</definedName>
    <definedName name="STEP_1_1_1">#N/A</definedName>
    <definedName name="STEP_1_1_1_1">#N/A</definedName>
    <definedName name="STEP_1_1_1_1_1">#N/A</definedName>
    <definedName name="STEP_1_1_1_1_1_1">#N/A</definedName>
    <definedName name="stg">#N/A</definedName>
    <definedName name="stg_1">#N/A</definedName>
    <definedName name="STOANDSUPPLY">"#REF!"</definedName>
    <definedName name="STOANDSUPPLY_1">"#REF!"</definedName>
    <definedName name="stockdate">"#REF!"</definedName>
    <definedName name="stockdate_1">"#REF!"</definedName>
    <definedName name="stpkf">"#REF!"</definedName>
    <definedName name="stpkf_1">"#REF!"</definedName>
    <definedName name="STR">'[12]Splr Info'!STR</definedName>
    <definedName name="sugi">"sugi"</definedName>
    <definedName name="SUM_90000_BY_ITEM">"#REF!"</definedName>
    <definedName name="SUM_90000_BY_ITEM_1">"#REF!"</definedName>
    <definedName name="SUM_CASTING_90000">"#REF!"</definedName>
    <definedName name="SUM_CASTING_90000_1">"#REF!"</definedName>
    <definedName name="SUM_SUPPORTING_CASTING">"#REF!"</definedName>
    <definedName name="SUM_SUPPORTING_CASTING_1">"#REF!"</definedName>
    <definedName name="SUMITUBE">"#REF!"</definedName>
    <definedName name="SUMITUBE_1">"#REF!"</definedName>
    <definedName name="sun">"#REF!"</definedName>
    <definedName name="sun_1">"#REF!"</definedName>
    <definedName name="sunkf">"#REF!"</definedName>
    <definedName name="sunkf_1">"#REF!"</definedName>
    <definedName name="SUPLIST">[71]Supp_List!$B$1:$K$59</definedName>
    <definedName name="SUPLIST_1">[72]Supp.List!$A$1:$J$59</definedName>
    <definedName name="Supp_List">"#REF!"</definedName>
    <definedName name="Supp_List_1">"#REF!"</definedName>
    <definedName name="Supp630N">#N/A</definedName>
    <definedName name="Supp630N_1">#N/A</definedName>
    <definedName name="Supplier_List">[73]Sheet1!$B$6:$IV$90</definedName>
    <definedName name="Supplier_List_1">[74]Sheet1!$A$6:$IV$90</definedName>
    <definedName name="supplier_name">[36]supp_name!$B$3:$H$106</definedName>
    <definedName name="supplier389n">#N/A</definedName>
    <definedName name="supplier389n_1">#N/A</definedName>
    <definedName name="SUPPORTING_04_CAST_P">"#REF!"</definedName>
    <definedName name="SUPPORTING_04_CAST_P_1">"#REF!"</definedName>
    <definedName name="SUPPS">"#REF!"</definedName>
    <definedName name="SUPPS_1">"#REF!"</definedName>
    <definedName name="SUPRA">NA()</definedName>
    <definedName name="SUTE">#N/A</definedName>
    <definedName name="SW">#REF!</definedName>
    <definedName name="SWED">NA()</definedName>
    <definedName name="SWIS">"#REF!"</definedName>
    <definedName name="SWIS_1">"#REF!"</definedName>
    <definedName name="SWISS">NA()</definedName>
    <definedName name="SWS">#N/A</definedName>
    <definedName name="SWS_1">#N/A</definedName>
    <definedName name="swu">#N/A</definedName>
    <definedName name="swu_1">#N/A</definedName>
    <definedName name="SWU_1_1">#N/A</definedName>
    <definedName name="SWU_1_1_1">#N/A</definedName>
    <definedName name="SWU_1_1_1_1">#N/A</definedName>
    <definedName name="SWU_1_1_1_1_1">#N/A</definedName>
    <definedName name="SWU_1_1_1_1_1_1">#N/A</definedName>
    <definedName name="swuby">"#REF!"</definedName>
    <definedName name="swuby_1">"#REF!"</definedName>
    <definedName name="swukf">"#REF!"</definedName>
    <definedName name="swukf_1">"#REF!"</definedName>
    <definedName name="ｓだｓだｓだｓだｓだｓだｓだｓｄ">"#REF!"</definedName>
    <definedName name="ｓだｓだｓだｓだｓだｓだｓだｓｄ_1">"#REF!"</definedName>
    <definedName name="t">"#REF!"</definedName>
    <definedName name="t_1">"#REF!"</definedName>
    <definedName name="T_BSS_ITEM_LIST">"#REF!"</definedName>
    <definedName name="T_BSS_ITEM_LIST_1">"#REF!"</definedName>
    <definedName name="T00_TAMWork_konkai">#N/A</definedName>
    <definedName name="T00_TAMWork_konkai_1">[75]T00_TAMWork_konkai!$A$1:$BL$5991</definedName>
    <definedName name="T3MI">"#REF!"</definedName>
    <definedName name="T3MI_1">"#REF!"</definedName>
    <definedName name="TABLE">"#REF!"</definedName>
    <definedName name="TABLE_1">"#REF!"</definedName>
    <definedName name="TABLE_2">"#REF!"</definedName>
    <definedName name="TABLE_2_1">"#REF!"</definedName>
    <definedName name="TABLE_3">"#REF!"</definedName>
    <definedName name="TABLE_3_1">"#REF!"</definedName>
    <definedName name="TABLE_4">"#REF!"</definedName>
    <definedName name="TABLE_4_1">"#REF!"</definedName>
    <definedName name="TABLE_OK">"#REF!"</definedName>
    <definedName name="TABLE_OK_1">"#REF!"</definedName>
    <definedName name="TAM">"#REF!"</definedName>
    <definedName name="TAM_1">"#REF!"</definedName>
    <definedName name="TAM1_1">"#REF!"</definedName>
    <definedName name="tanka">"#REF!"</definedName>
    <definedName name="tanka_1">"#REF!"</definedName>
    <definedName name="TaxTV">0.1</definedName>
    <definedName name="TaxXL">0.05</definedName>
    <definedName name="TC1_CASTING_P">"#REF!"</definedName>
    <definedName name="TC1_CASTING_P_1">"#REF!"</definedName>
    <definedName name="TC2_CASTING_P">[76]ROYALTY_RUNG_!$A$1:$G$5</definedName>
    <definedName name="TC2_CASTING_P_1">#N/A</definedName>
    <definedName name="tdw">"#REF!"</definedName>
    <definedName name="tdw_1">"#REF!"</definedName>
    <definedName name="tdwby">"#REF!"</definedName>
    <definedName name="tdwby_1">"#REF!"</definedName>
    <definedName name="tdwkf">"#REF!"</definedName>
    <definedName name="tdwkf_1">"#REF!"</definedName>
    <definedName name="TE38のクロス集計orolla">"#REF!"</definedName>
    <definedName name="TE38のクロス集計orolla_1">"#REF!"</definedName>
    <definedName name="TELEPHONE">"#REF!"</definedName>
    <definedName name="TELEPHONE_1">"#REF!"</definedName>
    <definedName name="TEMP">"#REF!"</definedName>
    <definedName name="TEMP_1">NA()</definedName>
    <definedName name="Tes">"#REF!"</definedName>
    <definedName name="Tes_1">"#REF!"</definedName>
    <definedName name="test">"#REF!"</definedName>
    <definedName name="test_1">"#REF!"</definedName>
    <definedName name="TEST0">"#REF!"</definedName>
    <definedName name="TEST0_1">"#REF!"</definedName>
    <definedName name="TESTHKEY">"#REF!"</definedName>
    <definedName name="TESTHKEY_1">"#REF!"</definedName>
    <definedName name="TESTKEYS">"#REF!"</definedName>
    <definedName name="TESTKEYS_1">"#REF!"</definedName>
    <definedName name="TESTVKEY">"#REF!"</definedName>
    <definedName name="TESTVKEY_1">"#REF!"</definedName>
    <definedName name="TEWRT">"#REF!"</definedName>
    <definedName name="TEWRT_1">"#REF!"</definedName>
    <definedName name="TEZ_ENG_P">"#REF!"</definedName>
    <definedName name="TEZ_ENG_P_1">"#REF!"</definedName>
    <definedName name="TFST">#REF!</definedName>
    <definedName name="TGS">#N/A</definedName>
    <definedName name="TGS_1">#N/A</definedName>
    <definedName name="THINK">#N/A</definedName>
    <definedName name="THINK_1">#N/A</definedName>
    <definedName name="thn">"#REF!"</definedName>
    <definedName name="thn_1">"#REF!"</definedName>
    <definedName name="THS">'[77]BUSINESS  PLAN 1.9 ~ 04 06 B'!$W$84</definedName>
    <definedName name="TIBC">'[6]CM32 p eq tu'!$B$100:$CH$176</definedName>
    <definedName name="TIGA">[1]ISPART!#REF!</definedName>
    <definedName name="TIMC">[5]all!$B$9:$CC$86</definedName>
    <definedName name="tire">#REF!</definedName>
    <definedName name="tireR">#REF!</definedName>
    <definedName name="title">"#REF!"</definedName>
    <definedName name="title_1">"#REF!"</definedName>
    <definedName name="TIV">#N/A</definedName>
    <definedName name="TIV_1">#N/A</definedName>
    <definedName name="ＴＭ">#N/A</definedName>
    <definedName name="ＴＭ_1">[78]Sheet1!$N$5:$N$14</definedName>
    <definedName name="TMC">"#REF!"</definedName>
    <definedName name="TMC_1">"#REF!"</definedName>
    <definedName name="TMC_N6_SUMMARY">"#REF!"</definedName>
    <definedName name="TMC_N6_SUMMARY_1">"#REF!"</definedName>
    <definedName name="TMDR">[5]RPBUPLAN01!$P$87</definedName>
    <definedName name="tmi">"#REF!"</definedName>
    <definedName name="tmi_1">"#REF!"</definedName>
    <definedName name="tmicl">"#REF!"</definedName>
    <definedName name="tmicl_1">"#REF!"</definedName>
    <definedName name="tmikf">"#REF!"</definedName>
    <definedName name="tmikf_1">"#REF!"</definedName>
    <definedName name="TMMC_AP_Data">#N/A</definedName>
    <definedName name="TMMI_AP_Data">"#REF!"</definedName>
    <definedName name="TMMI_AP_Data_1">"#REF!"</definedName>
    <definedName name="TMMK_AP_Data">#N/A</definedName>
    <definedName name="tobc">[5]ratio!#REF!</definedName>
    <definedName name="tomc">[5]ratio!#REF!</definedName>
    <definedName name="TOOLS">"#REF!"</definedName>
    <definedName name="TOOLS_1">"#REF!"</definedName>
    <definedName name="TOTAL">"#REF!"</definedName>
    <definedName name="total_1">#N/A</definedName>
    <definedName name="TOTAL_90000_ENG">"#REF!"</definedName>
    <definedName name="TOTAL_90000_ENG_1">"#REF!"</definedName>
    <definedName name="total_avalon">#N/A</definedName>
    <definedName name="Total_LM">#N/A</definedName>
    <definedName name="total_part_list">"#REF!"</definedName>
    <definedName name="total_part_list_1">"#REF!"</definedName>
    <definedName name="TOTALPRORATIO">"#REF!"</definedName>
    <definedName name="TOTALPRORATIO_1">"#REF!"</definedName>
    <definedName name="TRANSPORT">"#REF!"</definedName>
    <definedName name="TRANSPORT_1">"#REF!"</definedName>
    <definedName name="triem">"#REF!"</definedName>
    <definedName name="triem_1">"#REF!"</definedName>
    <definedName name="tsu">"#REF!"</definedName>
    <definedName name="tsu_1">"#REF!"</definedName>
    <definedName name="tsuby">"#REF!"</definedName>
    <definedName name="tsuby_1">"#REF!"</definedName>
    <definedName name="tsucl">"#REF!"</definedName>
    <definedName name="tsucl_1">"#REF!"</definedName>
    <definedName name="tsukf">"#REF!"</definedName>
    <definedName name="tsukf_1">"#REF!"</definedName>
    <definedName name="tsusl">"#REF!"</definedName>
    <definedName name="tsusl_1">"#REF!"</definedName>
    <definedName name="TT">"#REF!"</definedName>
    <definedName name="TT_1">"#REF!"</definedName>
    <definedName name="TUBC">'[6]CM32 p eq tu'!$B$215:$AP$234</definedName>
    <definedName name="TUBE">"#REF!"</definedName>
    <definedName name="TUBE_1">"#REF!"</definedName>
    <definedName name="TubeR">#REF!</definedName>
    <definedName name="TUJUH">[1]ISPART!#REF!</definedName>
    <definedName name="tul">[79]Sheet1!$H$2</definedName>
    <definedName name="TUMC">'[6]CM32 p eq tu'!$B$194:$AP$212</definedName>
    <definedName name="TW_210_OrderDeliveryAccountsReceivableList">"#REF!"</definedName>
    <definedName name="TW_210_OrderDeliveryAccountsReceivableList_1">"#REF!"</definedName>
    <definedName name="UAD">[80]MCTU!$G$37</definedName>
    <definedName name="UHU">"#REF!"</definedName>
    <definedName name="UHU_1">"#REF!"</definedName>
    <definedName name="uj">[81]MASTER!$D$7:$E$406</definedName>
    <definedName name="uj_1">[82]MASTER!$D$7:$E$406</definedName>
    <definedName name="UNCLEAR">#N/A</definedName>
    <definedName name="UNCLEAR_1">#N/A</definedName>
    <definedName name="up">[31]Referensi!$D$15</definedName>
    <definedName name="US_JP">#N/A</definedName>
    <definedName name="US_JP_1">#N/A</definedName>
    <definedName name="usd">#N/A</definedName>
    <definedName name="USD.55">"#REF!"</definedName>
    <definedName name="USD.55_1">"#REF!"</definedName>
    <definedName name="USD.60">"#REF!"</definedName>
    <definedName name="USD.60_1">"#REF!"</definedName>
    <definedName name="usd_1">#N/A</definedName>
    <definedName name="USD0X">#REF!</definedName>
    <definedName name="usold">[7]TIRE2001!$D$1</definedName>
    <definedName name="UU">"#REF!"</definedName>
    <definedName name="UU_1">"#REF!"</definedName>
    <definedName name="Ｕ別需要">#N/A</definedName>
    <definedName name="Ｕ別需要_1">#N/A</definedName>
    <definedName name="Values_Entered">IF(Loan_Amount*Interest_Rate*Loan_Years*Loan_Start&gt;0,1,0)</definedName>
    <definedName name="Values_Entered_1">IF(Loan_Amount*Interest_Rate*Loan_Years*Loan_Start&gt;0,1,0)</definedName>
    <definedName name="vanpre">"#REF!"</definedName>
    <definedName name="vanpre_1">"#REF!"</definedName>
    <definedName name="ＶＡＸ">"#REF!"</definedName>
    <definedName name="ＶＡＸ_1">"#REF!"</definedName>
    <definedName name="ＶＣＸ">"#REF!"</definedName>
    <definedName name="ＶＣＸ_1">"#REF!"</definedName>
    <definedName name="VCXFNFQFW">"#REF!"</definedName>
    <definedName name="VCXFNFQFW_1">"#REF!"</definedName>
    <definedName name="VCXFR">"#REF!"</definedName>
    <definedName name="VCXFR_1">"#REF!"</definedName>
    <definedName name="VCXFS">"#REF!"</definedName>
    <definedName name="VCXFS_1">"#REF!"</definedName>
    <definedName name="VCXSH">"#REF!"</definedName>
    <definedName name="VCXSH_1">"#REF!"</definedName>
    <definedName name="vit">#REF!</definedName>
    <definedName name="VOLUME">"#REF!"</definedName>
    <definedName name="VOLUME_1">"#REF!"</definedName>
    <definedName name="VV">"#REF!"</definedName>
    <definedName name="VV_1">"#REF!"</definedName>
    <definedName name="W" localSheetId="2">[11]!W</definedName>
    <definedName name="W">[11]!W</definedName>
    <definedName name="W_1">NA()</definedName>
    <definedName name="W_3" localSheetId="2">[11]!W_3</definedName>
    <definedName name="W_3">[11]!W_3</definedName>
    <definedName name="W_3_1" localSheetId="2">[11]!W_3_1</definedName>
    <definedName name="W_3_1">[11]!W_3_1</definedName>
    <definedName name="W_5" localSheetId="2">[11]!W_5</definedName>
    <definedName name="W_5">[11]!W_5</definedName>
    <definedName name="W_5_1" localSheetId="2">[11]!W_5_1</definedName>
    <definedName name="W_5_1">[11]!W_5_1</definedName>
    <definedName name="wa">[81]MASTER!$D$7:$D$406</definedName>
    <definedName name="wa_1">[82]MASTER!$D$7:$D$406</definedName>
    <definedName name="WAD">[5]RPBUPLAN01!$H$87</definedName>
    <definedName name="WD">#REF!</definedName>
    <definedName name="wep">"#REF!"</definedName>
    <definedName name="wep_1">"#REF!"</definedName>
    <definedName name="wepby">"#REF!"</definedName>
    <definedName name="wepby_1">"#REF!"</definedName>
    <definedName name="wepkf">"#REF!"</definedName>
    <definedName name="wepkf_1">"#REF!"</definedName>
    <definedName name="WHT">"#REF!"</definedName>
    <definedName name="WHT_1">"#REF!"</definedName>
    <definedName name="WHTRate">"#REF!"</definedName>
    <definedName name="WHTRate_1">"#REF!"</definedName>
    <definedName name="windoow" localSheetId="2">Breakdown!Calculation2</definedName>
    <definedName name="windoow">Calculation2</definedName>
    <definedName name="windoow_1" localSheetId="2">Breakdown!Calculation2</definedName>
    <definedName name="windoow_1">Calculation2</definedName>
    <definedName name="window1" localSheetId="2">[11]!window1</definedName>
    <definedName name="window1">[11]!window1</definedName>
    <definedName name="window1_1" localSheetId="2">Breakdown!window1</definedName>
    <definedName name="window1_1">window1</definedName>
    <definedName name="window15" localSheetId="2">[11]!window15</definedName>
    <definedName name="window15">[11]!window15</definedName>
    <definedName name="window15_1" localSheetId="2">Breakdown!window15</definedName>
    <definedName name="window15_1">window15</definedName>
    <definedName name="window16" localSheetId="2">[11]!window16</definedName>
    <definedName name="window16">[11]!window16</definedName>
    <definedName name="window16_1" localSheetId="2">Breakdown!window16</definedName>
    <definedName name="window16_1">window16</definedName>
    <definedName name="window5" localSheetId="2">[11]!window5</definedName>
    <definedName name="window5">[11]!window5</definedName>
    <definedName name="window5_1" localSheetId="2">Breakdown!window5</definedName>
    <definedName name="window5_1">window5</definedName>
    <definedName name="window6" localSheetId="2">[11]!window6</definedName>
    <definedName name="window6">[11]!window6</definedName>
    <definedName name="window6_1" localSheetId="2">Breakdown!window6</definedName>
    <definedName name="window6_1">window6</definedName>
    <definedName name="window8" localSheetId="2">[11]!window8</definedName>
    <definedName name="window8">[11]!window8</definedName>
    <definedName name="window8_1" localSheetId="2">Breakdown!window8</definedName>
    <definedName name="window8_1">window8</definedName>
    <definedName name="WK_FOOT">"#REF!"</definedName>
    <definedName name="WK_FOOT_1">"#REF!"</definedName>
    <definedName name="wqe">"#REF!"</definedName>
    <definedName name="wqe_1">"#REF!"</definedName>
    <definedName name="wrn.forecast.">#N/A</definedName>
    <definedName name="wrn.forecast._1">#N/A</definedName>
    <definedName name="wrn.most.">#N/A</definedName>
    <definedName name="wrn.most._1">#N/A</definedName>
    <definedName name="wrn.todo.">#N/A</definedName>
    <definedName name="wrn.todo._1">#N/A</definedName>
    <definedName name="WTANAKA10XF72">"#REF!"</definedName>
    <definedName name="WTANAKA10XF72_1">"#REF!"</definedName>
    <definedName name="WW">"#REF!"</definedName>
    <definedName name="WW_1">"#REF!"</definedName>
    <definedName name="www">#N/A</definedName>
    <definedName name="www_1">#N/A</definedName>
    <definedName name="x">"#REF!"</definedName>
    <definedName name="x_1">#N/A</definedName>
    <definedName name="XX">"#REF!"</definedName>
    <definedName name="xx_1">#N/A</definedName>
    <definedName name="y">([83]sum_gtm!$D$7:$D$16,[83]sum_gtm!$D$22:$D$73,[83]sum_gtm!$D$82:$D$134,[83]sum_gtm!$D$140:$D$141)</definedName>
    <definedName name="y_1">#N/A</definedName>
    <definedName name="yami">#N/A</definedName>
    <definedName name="yami_1">#N/A</definedName>
    <definedName name="YAMILA">#N/A</definedName>
    <definedName name="YAMILA_1">#N/A</definedName>
    <definedName name="ybi">"#REF!"</definedName>
    <definedName name="ybi_1">"#REF!"</definedName>
    <definedName name="ybikf">"#REF!"</definedName>
    <definedName name="ybikf_1">"#REF!"</definedName>
    <definedName name="ybisl">"#REF!"</definedName>
    <definedName name="ybisl_1">"#REF!"</definedName>
    <definedName name="year">[31]Referensi!$B$3</definedName>
    <definedName name="year2">"#REF!"</definedName>
    <definedName name="year2_1">"#REF!"</definedName>
    <definedName name="year3">"#REF!"</definedName>
    <definedName name="year3_1">"#REF!"</definedName>
    <definedName name="year4">"#REF!"</definedName>
    <definedName name="year4_1">"#REF!"</definedName>
    <definedName name="year5">"#REF!"</definedName>
    <definedName name="year5_1">"#REF!"</definedName>
    <definedName name="year6">"#REF!"</definedName>
    <definedName name="year6_1">"#REF!"</definedName>
    <definedName name="yen">#N/A</definedName>
    <definedName name="yen_1">#N/A</definedName>
    <definedName name="Yen55">"#REF!"</definedName>
    <definedName name="Yen55_1">"#REF!"</definedName>
    <definedName name="Yen60">"#REF!"</definedName>
    <definedName name="Yen60_1">"#REF!"</definedName>
    <definedName name="YSI">#N/A</definedName>
    <definedName name="YSI_1">#N/A</definedName>
    <definedName name="yua">"#REF!"</definedName>
    <definedName name="yua_1">"#REF!"</definedName>
    <definedName name="YY">"#REF!"</definedName>
    <definedName name="YY_1">"#REF!"</definedName>
    <definedName name="z">"#REF!"</definedName>
    <definedName name="Z_1">"#REF!"</definedName>
    <definedName name="zfdcsgbgh">#N/A</definedName>
    <definedName name="zfdcsgbgh_1">#N/A</definedName>
    <definedName name="ZZ">"#REF!"</definedName>
    <definedName name="ZZ_1">"#REF!"</definedName>
    <definedName name="ｚｚｚ" localSheetId="2">[11]!ｚｚｚ</definedName>
    <definedName name="ｚｚｚ">[11]!ｚｚｚ</definedName>
    <definedName name="ｚｚｚ_1" localSheetId="2">Breakdown!ｚｚｚ</definedName>
    <definedName name="ｚｚｚ_1">ｚｚｚ</definedName>
    <definedName name="zzzzzz">"#REF!"</definedName>
    <definedName name="あ">"#REF!"</definedName>
    <definedName name="あ_1">"#REF!"</definedName>
    <definedName name="あＳ" localSheetId="2">[11]!あＳ</definedName>
    <definedName name="あＳ">[11]!あＳ</definedName>
    <definedName name="あＳ_1">NA()</definedName>
    <definedName name="あＳ_3" localSheetId="2">[11]!あＳ_3</definedName>
    <definedName name="あＳ_3">[11]!あＳ_3</definedName>
    <definedName name="あＳ_3_1" localSheetId="2">[11]!あＳ_3_1</definedName>
    <definedName name="あＳ_3_1">[11]!あＳ_3_1</definedName>
    <definedName name="あＳ_5" localSheetId="2">[11]!あＳ_5</definedName>
    <definedName name="あＳ_5">[11]!あＳ_5</definedName>
    <definedName name="あＳ_5_1" localSheetId="2">[11]!あＳ_5_1</definedName>
    <definedName name="あＳ_5_1">[11]!あＳ_5_1</definedName>
    <definedName name="あＳＤ">"#REF!"</definedName>
    <definedName name="あＳＤ_1">"#REF!"</definedName>
    <definedName name="あＳＤ_1_1">"#REF!"</definedName>
    <definedName name="あＳＤ_1_1_1">"#REF!"</definedName>
    <definedName name="あＳＤ_1_1_1_1">"#REF!"</definedName>
    <definedName name="あＳＤ_1_1_1_1_1">"#REF!"</definedName>
    <definedName name="あＳＤ_1_1_1_1_1_1">"#REF!"</definedName>
    <definedName name="ああ">"#REF!"</definedName>
    <definedName name="ああ_1">"#REF!"</definedName>
    <definedName name="ああああ">"#REF!"</definedName>
    <definedName name="ああああ_1">"#REF!"</definedName>
    <definedName name="あああああ" localSheetId="2">[11]!あああああ</definedName>
    <definedName name="あああああ">[11]!あああああ</definedName>
    <definedName name="あああああ_1">_110___123Graph_Cｸﾞﾗﾌ_3</definedName>
    <definedName name="あああああ_3" localSheetId="2">[11]!あああああ_3</definedName>
    <definedName name="あああああ_3">[11]!あああああ_3</definedName>
    <definedName name="あああああ_3_1" localSheetId="2">[11]!あああああ_3_1</definedName>
    <definedName name="あああああ_3_1">[11]!あああああ_3_1</definedName>
    <definedName name="あああああ_5" localSheetId="2">[11]!あああああ_5</definedName>
    <definedName name="あああああ_5">[11]!あああああ_5</definedName>
    <definedName name="あああああ_5_1" localSheetId="2">[11]!あああああ_5_1</definedName>
    <definedName name="あああああ_5_1">[11]!あああああ_5_1</definedName>
    <definedName name="ああああああああああああああああああああああああああああ" localSheetId="2">[11]!ああああああああああああああああああああああああああああ</definedName>
    <definedName name="ああああああああああああああああああああああああああああ">[11]!ああああああああああああああああああああああああああああ</definedName>
    <definedName name="ああああああああああああああああああああああああああああ_1">_110___123Graph_Cｸﾞﾗﾌ_3</definedName>
    <definedName name="あいうえお">#N/A</definedName>
    <definedName name="あいうえお_1">#N/A</definedName>
    <definedName name="アドレス">"#REF!"</definedName>
    <definedName name="アドレス_1">"#REF!"</definedName>
    <definedName name="い">#N/A</definedName>
    <definedName name="う">#N/A</definedName>
    <definedName name="ｳｨﾝｸﾞ">"#REF!"</definedName>
    <definedName name="ｳｨﾝｸﾞ_1">"#REF!"</definedName>
    <definedName name="え">#N/A</definedName>
    <definedName name="お">#N/A</definedName>
    <definedName name="か">#N/A</definedName>
    <definedName name="き">#N/A</definedName>
    <definedName name="く">#N/A</definedName>
    <definedName name="く６">"#REF!"</definedName>
    <definedName name="く６_1">"#REF!"</definedName>
    <definedName name="クエリー3">"#REF!"</definedName>
    <definedName name="クエリー3_1">"#REF!"</definedName>
    <definedName name="クリアエリア１Buttone">NA()</definedName>
    <definedName name="クリアエリア１Buttone_1">NA()</definedName>
    <definedName name="クリアエリア２Buttone">NA()</definedName>
    <definedName name="クリアエリア２Buttone_1">NA()</definedName>
    <definedName name="クリアエリア３Buttone">NA()</definedName>
    <definedName name="クリアエリア３Buttone_1">NA()</definedName>
    <definedName name="クリアエリア４Buttone">NA()</definedName>
    <definedName name="クリアエリア４Buttone_1">NA()</definedName>
    <definedName name="クリアエリア５Buttone">NA()</definedName>
    <definedName name="クリアエリア５Buttone_1">NA()</definedName>
    <definedName name="クリアエリア６Buttone">NA()</definedName>
    <definedName name="クリアエリア６Buttone_1">NA()</definedName>
    <definedName name="クリアエリア７Buttone">NA()</definedName>
    <definedName name="クリアエリア７Buttone_1">NA()</definedName>
    <definedName name="ｸﾚｰﾝ">"#REF!"</definedName>
    <definedName name="ｸﾚｰﾝ_1">"#REF!"</definedName>
    <definedName name="け">#N/A</definedName>
    <definedName name="こ">#N/A</definedName>
    <definedName name="さ">#N/A</definedName>
    <definedName name="サスペンション">#N/A</definedName>
    <definedName name="サスペンション_1">#N/A</definedName>
    <definedName name="サマリー">#N/A</definedName>
    <definedName name="サマリー_1">#N/A</definedName>
    <definedName name="し">#N/A</definedName>
    <definedName name="ｼｬｼｰ国産化">"#REF!"</definedName>
    <definedName name="ｼｬｼｰ国産化_1">"#REF!"</definedName>
    <definedName name="す">#N/A</definedName>
    <definedName name="スタビ">#N/A</definedName>
    <definedName name="スタビ_1">#N/A</definedName>
    <definedName name="ｽﾎﾟｲﾗｰ">"#REF!"</definedName>
    <definedName name="ｽﾎﾟｲﾗｰ_1">"#REF!"</definedName>
    <definedName name="せ">#N/A</definedName>
    <definedName name="せｎ" localSheetId="2">[11]!せｎ</definedName>
    <definedName name="せｎ">[11]!せｎ</definedName>
    <definedName name="せｎ_1">_120___123Graph_Eﾎﾞｱ_ｺﾝﾌﾟﾊｲﾄ</definedName>
    <definedName name="せｎ_3" localSheetId="2">[11]!せｎ_3</definedName>
    <definedName name="せｎ_3">[11]!せｎ_3</definedName>
    <definedName name="せｎ_3_1" localSheetId="2">[11]!せｎ_3_1</definedName>
    <definedName name="せｎ_3_1">[11]!せｎ_3_1</definedName>
    <definedName name="せｎ_5" localSheetId="2">[11]!せｎ_5</definedName>
    <definedName name="せｎ_5">[11]!せｎ_5</definedName>
    <definedName name="せｎ_5_1" localSheetId="2">[11]!せｎ_5_1</definedName>
    <definedName name="せｎ_5_1">[11]!せｎ_5_1</definedName>
    <definedName name="せんせん工" localSheetId="2">[11]!せんせん工</definedName>
    <definedName name="せんせん工">[11]!せんせん工</definedName>
    <definedName name="せんせん工_1">_120___123Graph_Eﾎﾞｱ_ｺﾝﾌﾟﾊｲﾄ</definedName>
    <definedName name="せんせん工_3" localSheetId="2">[11]!せんせん工_3</definedName>
    <definedName name="せんせん工_3">[11]!せんせん工_3</definedName>
    <definedName name="せんせん工_3_1" localSheetId="2">[11]!せんせん工_3_1</definedName>
    <definedName name="せんせん工_3_1">[11]!せんせん工_3_1</definedName>
    <definedName name="せんせん工_5" localSheetId="2">[11]!せんせん工_5</definedName>
    <definedName name="せんせん工_5">[11]!せんせん工_5</definedName>
    <definedName name="せんせん工_5_1" localSheetId="2">[11]!せんせん工_5_1</definedName>
    <definedName name="せんせん工_5_1">[11]!せんせん工_5_1</definedName>
    <definedName name="そ">#N/A</definedName>
    <definedName name="た">"#REF!"</definedName>
    <definedName name="だ">"#REF!"</definedName>
    <definedName name="た_1">"#REF!"</definedName>
    <definedName name="だ_1">"#REF!"</definedName>
    <definedName name="タイ">"#REF!"</definedName>
    <definedName name="タイ_1">"#REF!"</definedName>
    <definedName name="タイトル用年度">#N/A</definedName>
    <definedName name="タイヤ">#N/A</definedName>
    <definedName name="タイヤ_1">[78]Sheet1!$W$5:$W$14</definedName>
    <definedName name="ﾀﾞﾝﾌﾟ">"#REF!"</definedName>
    <definedName name="ﾀﾞﾝﾌﾟ_1">"#REF!"</definedName>
    <definedName name="ﾃﾞｰﾀ3">"#REF!"</definedName>
    <definedName name="ﾃﾞｰﾀ3_1">"#REF!"</definedName>
    <definedName name="データー領域">"#REF!"</definedName>
    <definedName name="データー領域_1">"#REF!"</definedName>
    <definedName name="デフ">#N/A</definedName>
    <definedName name="デフ_1">#N/A</definedName>
    <definedName name="ﾄﾗﾝｽﾐｯｼｮﾝ">#N/A</definedName>
    <definedName name="ﾅﾏｴ2">#N/A</definedName>
    <definedName name="ﾅﾏｴ2_1">#N/A</definedName>
    <definedName name="ﾊﾞｯｸﾃﾞｰﾀ">"#REF!"</definedName>
    <definedName name="ﾊﾞｯｸﾃﾞｰﾀ_1">"#REF!"</definedName>
    <definedName name="ﾊﾞﾝﾊﾟｰｶﾊﾞｰ">"#REF!"</definedName>
    <definedName name="ﾊﾞﾝﾊﾟｰｶﾊﾞｰ_1">"#REF!"</definedName>
    <definedName name="ふぁ">"#REF!"</definedName>
    <definedName name="ふぁ_1">"#REF!"</definedName>
    <definedName name="フロート区分">#N/A</definedName>
    <definedName name="へあ">"#REF!"</definedName>
    <definedName name="へあ_1">"#REF!"</definedName>
    <definedName name="ﾎﾞﾃﾞｰ国産化">"#REF!"</definedName>
    <definedName name="ﾎﾞﾃﾞｰ国産化_1">"#REF!"</definedName>
    <definedName name="ﾐｷｻｰ">"#REF!"</definedName>
    <definedName name="ﾐｷｻｰ_1">"#REF!"</definedName>
    <definedName name="ミッション">#N/A</definedName>
    <definedName name="ミッション_1">#N/A</definedName>
    <definedName name="ユニット生技部">#N/A</definedName>
    <definedName name="ユニット生技部_1">#N/A</definedName>
    <definedName name="レーダー" localSheetId="2">[11]!レーダー</definedName>
    <definedName name="レーダー">[11]!レーダー</definedName>
    <definedName name="レーダー_1">_132__123Graph_Aｸﾞﾗﾌ_14</definedName>
    <definedName name="レーダー_3" localSheetId="2">[11]!レーダー_3</definedName>
    <definedName name="レーダー_3">[11]!レーダー_3</definedName>
    <definedName name="レーダー_3_1" localSheetId="2">[11]!レーダー_3_1</definedName>
    <definedName name="レーダー_3_1">[11]!レーダー_3_1</definedName>
    <definedName name="レーダー_5" localSheetId="2">[11]!レーダー_5</definedName>
    <definedName name="レーダー_5">[11]!レーダー_5</definedName>
    <definedName name="レーダー_5_1" localSheetId="2">[11]!レーダー_5_1</definedName>
    <definedName name="レーダー_5_1">[11]!レーダー_5_1</definedName>
    <definedName name="ﾛｯﾄ別価格">"#REF!"</definedName>
    <definedName name="ﾛｯﾄ別価格_1">"#REF!"</definedName>
    <definedName name="ワタナベ参上">"#REF!"</definedName>
    <definedName name="ワタナベ参上_1">"#REF!"</definedName>
    <definedName name="ก523">"#REF!"</definedName>
    <definedName name="ก523_1">"#REF!"</definedName>
    <definedName name="ฤ21">"#REF!"</definedName>
    <definedName name="ฤ21_1">"#REF!"</definedName>
    <definedName name="一般管理費">"#REF!"</definedName>
    <definedName name="一般管理費_1">"#REF!"</definedName>
    <definedName name="上期２０００年度">"#REF!"</definedName>
    <definedName name="上期２０００年度_1">"#REF!"</definedName>
    <definedName name="上期２００１年度">"#REF!"</definedName>
    <definedName name="上期２００１年度_1">"#REF!"</definedName>
    <definedName name="下期２０００年度">"#REF!"</definedName>
    <definedName name="下期２０００年度_1">"#REF!"</definedName>
    <definedName name="中点">"#REF!"</definedName>
    <definedName name="中点_1">"#REF!"</definedName>
    <definedName name="予算何ヶ月分">"#REF!"</definedName>
    <definedName name="予算何ヶ月分_1">"#REF!"</definedName>
    <definedName name="予算入庫品換板換">"#REF!"</definedName>
    <definedName name="予算入庫品換板換_1">"#REF!"</definedName>
    <definedName name="予算切上有姿板換">"#REF!"</definedName>
    <definedName name="予算切上有姿板換_1">"#REF!"</definedName>
    <definedName name="代表車型">#N/A</definedName>
    <definedName name="代表車型_1">#N/A</definedName>
    <definedName name="使用量最後ｾﾙ">"#REF!"</definedName>
    <definedName name="使用量最後ｾﾙ_1">"#REF!"</definedName>
    <definedName name="価格表">"#REF!"</definedName>
    <definedName name="価格表_1">"#REF!"</definedName>
    <definedName name="先々行" localSheetId="2">[11]!先々行</definedName>
    <definedName name="先々行">[11]!先々行</definedName>
    <definedName name="先々行_1">_140__123Graph_Aｸﾞﾗﾌ_9</definedName>
    <definedName name="先々行_3" localSheetId="2">[11]!先々行_3</definedName>
    <definedName name="先々行_3">[11]!先々行_3</definedName>
    <definedName name="先々行_3_1" localSheetId="2">[11]!先々行_3_1</definedName>
    <definedName name="先々行_3_1">[11]!先々行_3_1</definedName>
    <definedName name="先々行_5" localSheetId="2">[11]!先々行_5</definedName>
    <definedName name="先々行_5">[11]!先々行_5</definedName>
    <definedName name="先々行_5_1" localSheetId="2">[11]!先々行_5_1</definedName>
    <definedName name="先々行_5_1">[11]!先々行_5_1</definedName>
    <definedName name="先々行２" localSheetId="2">[11]!先々行２</definedName>
    <definedName name="先々行２">[11]!先々行２</definedName>
    <definedName name="先々行２_1">_140__123Graph_Aｸﾞﾗﾌ_9</definedName>
    <definedName name="先々行２_3" localSheetId="2">[11]!先々行２_3</definedName>
    <definedName name="先々行２_3">[11]!先々行２_3</definedName>
    <definedName name="先々行２_3_1" localSheetId="2">[11]!先々行２_3_1</definedName>
    <definedName name="先々行２_3_1">[11]!先々行２_3_1</definedName>
    <definedName name="先々行２_5" localSheetId="2">[11]!先々行２_5</definedName>
    <definedName name="先々行２_5">[11]!先々行２_5</definedName>
    <definedName name="先々行２_5_1" localSheetId="2">[11]!先々行２_5_1</definedName>
    <definedName name="先々行２_5_1">[11]!先々行２_5_1</definedName>
    <definedName name="先々行実験問連１０月度" localSheetId="2">[11]!先々行実験問連１０月度</definedName>
    <definedName name="先々行実験問連１０月度">[11]!先々行実験問連１０月度</definedName>
    <definedName name="先々行実験問連１０月度_1">_140__123Graph_Aｸﾞﾗﾌ_9</definedName>
    <definedName name="先々行実験問連１０月度_3" localSheetId="2">[11]!先々行実験問連１０月度_3</definedName>
    <definedName name="先々行実験問連１０月度_3">[11]!先々行実験問連１０月度_3</definedName>
    <definedName name="先々行実験問連１０月度_3_1" localSheetId="2">[11]!先々行実験問連１０月度_3_1</definedName>
    <definedName name="先々行実験問連１０月度_3_1">[11]!先々行実験問連１０月度_3_1</definedName>
    <definedName name="先々行実験問連１０月度_5" localSheetId="2">[11]!先々行実験問連１０月度_5</definedName>
    <definedName name="先々行実験問連１０月度_5">[11]!先々行実験問連１０月度_5</definedName>
    <definedName name="先々行実験問連１０月度_5_1" localSheetId="2">[11]!先々行実験問連１０月度_5_1</definedName>
    <definedName name="先々行実験問連１０月度_5_1">[11]!先々行実験問連１０月度_5_1</definedName>
    <definedName name="先々行実験問連1126" localSheetId="2">[11]!先々行実験問連1126</definedName>
    <definedName name="先々行実験問連1126">[11]!先々行実験問連1126</definedName>
    <definedName name="先々行実験問連1126_1">_140__123Graph_Aｸﾞﾗﾌ_9</definedName>
    <definedName name="先々行実験問連1126_3" localSheetId="2">[11]!先々行実験問連1126_3</definedName>
    <definedName name="先々行実験問連1126_3">[11]!先々行実験問連1126_3</definedName>
    <definedName name="先々行実験問連1126_3_1" localSheetId="2">[11]!先々行実験問連1126_3_1</definedName>
    <definedName name="先々行実験問連1126_3_1">[11]!先々行実験問連1126_3_1</definedName>
    <definedName name="先々行実験問連1126_5" localSheetId="2">[11]!先々行実験問連1126_5</definedName>
    <definedName name="先々行実験問連1126_5">[11]!先々行実験問連1126_5</definedName>
    <definedName name="先々行実験問連1126_5_1" localSheetId="2">[11]!先々行実験問連1126_5_1</definedName>
    <definedName name="先々行実験問連1126_5_1">[11]!先々行実験問連1126_5_1</definedName>
    <definedName name="先々行実験問連状況０９０４" localSheetId="2">[11]!先々行実験問連状況０９０４</definedName>
    <definedName name="先々行実験問連状況０９０４">[11]!先々行実験問連状況０９０４</definedName>
    <definedName name="先々行実験問連状況０９０４_1">_140__123Graph_Aｸﾞﾗﾌ_9</definedName>
    <definedName name="先々行実験問連状況０９０４_3" localSheetId="2">[11]!先々行実験問連状況０９０４_3</definedName>
    <definedName name="先々行実験問連状況０９０４_3">[11]!先々行実験問連状況０９０４_3</definedName>
    <definedName name="先々行実験問連状況０９０４_3_1" localSheetId="2">[11]!先々行実験問連状況０９０４_3_1</definedName>
    <definedName name="先々行実験問連状況０９０４_3_1">[11]!先々行実験問連状況０９０４_3_1</definedName>
    <definedName name="先々行実験問連状況０９０４_5" localSheetId="2">[11]!先々行実験問連状況０９０４_5</definedName>
    <definedName name="先々行実験問連状況０９０４_5">[11]!先々行実験問連状況０９０４_5</definedName>
    <definedName name="先々行実験問連状況０９０４_5_1" localSheetId="2">[11]!先々行実験問連状況０９０４_5_1</definedName>
    <definedName name="先々行実験問連状況０９０４_5_1">[11]!先々行実験問連状況０９０４_5_1</definedName>
    <definedName name="先々行試作問提状況" localSheetId="2">[11]!先々行試作問提状況</definedName>
    <definedName name="先々行試作問提状況">[11]!先々行試作問提状況</definedName>
    <definedName name="先々行試作問提状況_1">_140__123Graph_Aｸﾞﾗﾌ_9</definedName>
    <definedName name="先々行試作問提状況_3" localSheetId="2">[11]!先々行試作問提状況_3</definedName>
    <definedName name="先々行試作問提状況_3">[11]!先々行試作問提状況_3</definedName>
    <definedName name="先々行試作問提状況_3_1" localSheetId="2">[11]!先々行試作問提状況_3_1</definedName>
    <definedName name="先々行試作問提状況_3_1">[11]!先々行試作問提状況_3_1</definedName>
    <definedName name="先々行試作問提状況_5" localSheetId="2">[11]!先々行試作問提状況_5</definedName>
    <definedName name="先々行試作問提状況_5">[11]!先々行試作問提状況_5</definedName>
    <definedName name="先々行試作問提状況_5_1" localSheetId="2">[11]!先々行試作問提状況_5_1</definedName>
    <definedName name="先々行試作問提状況_5_1">[11]!先々行試作問提状況_5_1</definedName>
    <definedName name="入力１">"#REF!"</definedName>
    <definedName name="入力１_1">"#REF!"</definedName>
    <definedName name="入力１０">"#REF!"</definedName>
    <definedName name="入力１０_1">"#REF!"</definedName>
    <definedName name="入力１１">"#REF!"</definedName>
    <definedName name="入力１１_1">"#REF!"</definedName>
    <definedName name="入力１２">"#REF!"</definedName>
    <definedName name="入力１２_1">"#REF!"</definedName>
    <definedName name="入力１３">"#REF!"</definedName>
    <definedName name="入力１３_1">"#REF!"</definedName>
    <definedName name="入力１４">"#REF!"</definedName>
    <definedName name="入力１４_1">"#REF!"</definedName>
    <definedName name="入力１５">"#REF!"</definedName>
    <definedName name="入力１５_1">"#REF!"</definedName>
    <definedName name="入力１６">"#REF!"</definedName>
    <definedName name="入力１６_1">"#REF!"</definedName>
    <definedName name="入力１７">"#REF!"</definedName>
    <definedName name="入力１７_1">"#REF!"</definedName>
    <definedName name="入力１８">"#REF!"</definedName>
    <definedName name="入力１８_1">"#REF!"</definedName>
    <definedName name="入力１９">"#REF!"</definedName>
    <definedName name="入力１９_1">"#REF!"</definedName>
    <definedName name="入力２">"#REF!"</definedName>
    <definedName name="入力２_1">"#REF!"</definedName>
    <definedName name="入力２０">"#REF!"</definedName>
    <definedName name="入力２０_1">"#REF!"</definedName>
    <definedName name="入力２１">"#REF!"</definedName>
    <definedName name="入力２１_1">"#REF!"</definedName>
    <definedName name="入力２２">"#REF!"</definedName>
    <definedName name="入力２２_1">"#REF!"</definedName>
    <definedName name="入力２３">"#REF!"</definedName>
    <definedName name="入力２３_1">"#REF!"</definedName>
    <definedName name="入力２４">"#REF!"</definedName>
    <definedName name="入力２４_1">"#REF!"</definedName>
    <definedName name="入力２５">"#REF!"</definedName>
    <definedName name="入力２５_1">"#REF!"</definedName>
    <definedName name="入力２６">"#REF!"</definedName>
    <definedName name="入力２６_1">"#REF!"</definedName>
    <definedName name="入力２７">"#REF!"</definedName>
    <definedName name="入力２７_1">"#REF!"</definedName>
    <definedName name="入力２８">"#REF!"</definedName>
    <definedName name="入力２８_1">"#REF!"</definedName>
    <definedName name="入力２９">"#REF!"</definedName>
    <definedName name="入力２９_1">"#REF!"</definedName>
    <definedName name="入力３">"#REF!"</definedName>
    <definedName name="入力３_1">"#REF!"</definedName>
    <definedName name="入力３０">"#REF!"</definedName>
    <definedName name="入力３０_1">"#REF!"</definedName>
    <definedName name="入力３１">"#REF!"</definedName>
    <definedName name="入力３１_1">"#REF!"</definedName>
    <definedName name="入力３２">"#REF!"</definedName>
    <definedName name="入力３２_1">"#REF!"</definedName>
    <definedName name="入力３３">"#REF!"</definedName>
    <definedName name="入力３３_1">"#REF!"</definedName>
    <definedName name="入力３４">"#REF!"</definedName>
    <definedName name="入力３４_1">"#REF!"</definedName>
    <definedName name="入力３５">"#REF!"</definedName>
    <definedName name="入力３５_1">"#REF!"</definedName>
    <definedName name="入力３６">"#REF!"</definedName>
    <definedName name="入力３６_1">"#REF!"</definedName>
    <definedName name="入力３７">"#REF!"</definedName>
    <definedName name="入力３７_1">"#REF!"</definedName>
    <definedName name="入力３８">"#REF!"</definedName>
    <definedName name="入力３８_1">"#REF!"</definedName>
    <definedName name="入力３９">"#REF!"</definedName>
    <definedName name="入力３９_1">"#REF!"</definedName>
    <definedName name="入力４">"#REF!"</definedName>
    <definedName name="入力４_1">"#REF!"</definedName>
    <definedName name="入力４０">"#REF!"</definedName>
    <definedName name="入力４０_1">"#REF!"</definedName>
    <definedName name="入力４１">"#REF!"</definedName>
    <definedName name="入力４１_1">"#REF!"</definedName>
    <definedName name="入力４２">"#REF!"</definedName>
    <definedName name="入力４２_1">"#REF!"</definedName>
    <definedName name="入力４３">"#REF!"</definedName>
    <definedName name="入力４３_1">"#REF!"</definedName>
    <definedName name="入力５">"#REF!"</definedName>
    <definedName name="入力５_1">"#REF!"</definedName>
    <definedName name="入力６">"#REF!"</definedName>
    <definedName name="入力６_1">"#REF!"</definedName>
    <definedName name="入力７">"#REF!"</definedName>
    <definedName name="入力７_1">"#REF!"</definedName>
    <definedName name="入力８">"#REF!"</definedName>
    <definedName name="入力８_1">"#REF!"</definedName>
    <definedName name="入力９">"#REF!"</definedName>
    <definedName name="入力９_1">"#REF!"</definedName>
    <definedName name="再々来年">"#REF!"</definedName>
    <definedName name="再々来年_1">"#REF!"</definedName>
    <definedName name="再来年">"#REF!"</definedName>
    <definedName name="再来年_1">"#REF!"</definedName>
    <definedName name="冷蔵冷凍車">"#REF!"</definedName>
    <definedName name="冷蔵冷凍車_1">"#REF!"</definedName>
    <definedName name="出力別提出用資料">#N/A</definedName>
    <definedName name="出力別提出用資料_1">#N/A</definedName>
    <definedName name="出荷先Ｅ">"#REF!"</definedName>
    <definedName name="出荷先Ｅ_1">"#REF!"</definedName>
    <definedName name="出荷実績データー範囲">NA()</definedName>
    <definedName name="出荷実績データー範囲_1">#N/A</definedName>
    <definedName name="分類">#N/A</definedName>
    <definedName name="分類_1">#N/A</definedName>
    <definedName name="前回対比">"#REF!"</definedName>
    <definedName name="前回対比_1">"#REF!"</definedName>
    <definedName name="原価" localSheetId="2">[11]!原価</definedName>
    <definedName name="原価">[11]!原価</definedName>
    <definedName name="原価_1">_176__123Graph_Dｸﾞﾗﾌ_2</definedName>
    <definedName name="原価_3" localSheetId="2">[11]!原価_3</definedName>
    <definedName name="原価_3">[11]!原価_3</definedName>
    <definedName name="原価_3_1" localSheetId="2">[11]!原価_3_1</definedName>
    <definedName name="原価_3_1">[11]!原価_3_1</definedName>
    <definedName name="原価_5" localSheetId="2">[11]!原価_5</definedName>
    <definedName name="原価_5">[11]!原価_5</definedName>
    <definedName name="原価_5_1" localSheetId="2">[11]!原価_5_1</definedName>
    <definedName name="原価_5_1">[11]!原価_5_1</definedName>
    <definedName name="原価１０月度" localSheetId="2">[11]!原価１０月度</definedName>
    <definedName name="原価１０月度">[11]!原価１０月度</definedName>
    <definedName name="原価１０月度_1">_176__123Graph_Dｸﾞﾗﾌ_2</definedName>
    <definedName name="原価１０月度_3" localSheetId="2">[11]!原価１０月度_3</definedName>
    <definedName name="原価１０月度_3">[11]!原価１０月度_3</definedName>
    <definedName name="原価１０月度_3_1" localSheetId="2">[11]!原価１０月度_3_1</definedName>
    <definedName name="原価１０月度_3_1">[11]!原価１０月度_3_1</definedName>
    <definedName name="原価１０月度_5" localSheetId="2">[11]!原価１０月度_5</definedName>
    <definedName name="原価１０月度_5">[11]!原価１０月度_5</definedName>
    <definedName name="原価１０月度_5_1" localSheetId="2">[11]!原価１０月度_5_1</definedName>
    <definedName name="原価１０月度_5_1">[11]!原価１０月度_5_1</definedName>
    <definedName name="原単位リスト">"#REF!"</definedName>
    <definedName name="原単位リスト_1">"#REF!"</definedName>
    <definedName name="台数">"#REF!"</definedName>
    <definedName name="台数_1">"#REF!"</definedName>
    <definedName name="台数条件">#N/A</definedName>
    <definedName name="台数条件_1">#N/A</definedName>
    <definedName name="品番表">"#REF!"</definedName>
    <definedName name="品番表_1">"#REF!"</definedName>
    <definedName name="回答コード">"#REF!"</definedName>
    <definedName name="回答コード_1">"#REF!"</definedName>
    <definedName name="基ネタのクロス集計">"#REF!"</definedName>
    <definedName name="基ネタのクロス集計_1">"#REF!"</definedName>
    <definedName name="塵芥車">"#REF!"</definedName>
    <definedName name="塵芥車_1">"#REF!"</definedName>
    <definedName name="変数一覧">#N/A</definedName>
    <definedName name="変数一覧_1">#N/A</definedName>
    <definedName name="変更画面_移動Button">NA()</definedName>
    <definedName name="変更画面_移動Button_1">NA()</definedName>
    <definedName name="外部接続3">"#REF!"</definedName>
    <definedName name="外部接続3_1">"#REF!"</definedName>
    <definedName name="実施時期" localSheetId="2">[11]!実施時期</definedName>
    <definedName name="実施時期">[11]!実施時期</definedName>
    <definedName name="実施時期_1" localSheetId="2">Breakdown!実施時期</definedName>
    <definedName name="実施時期_1">実施時期</definedName>
    <definedName name="実績何ヶ月分">"#REF!"</definedName>
    <definedName name="実績何ヶ月分_1">"#REF!"</definedName>
    <definedName name="実績入庫品換板換">"#REF!"</definedName>
    <definedName name="実績入庫品換板換_1">"#REF!"</definedName>
    <definedName name="実績切上有姿板換">"#REF!"</definedName>
    <definedName name="実績切上有姿板換_1">"#REF!"</definedName>
    <definedName name="実績日数">"#REF!"</definedName>
    <definedName name="実績日数_1">"#REF!"</definedName>
    <definedName name="平ｶｰｺﾞ">"#REF!"</definedName>
    <definedName name="平ｶｰｺﾞ_1">"#REF!"</definedName>
    <definedName name="年式別ｽｸﾗｯﾌﾟ率">NA()</definedName>
    <definedName name="当月日数">"#REF!"</definedName>
    <definedName name="当月日数_1">"#REF!"</definedName>
    <definedName name="投資増加要因">#N/A</definedName>
    <definedName name="投資増加要因_1">#N/A</definedName>
    <definedName name="投資推移">NA()</definedName>
    <definedName name="提出版">"#REF!"</definedName>
    <definedName name="提出版_1">"#REF!"</definedName>
    <definedName name="損益検索_移動B">NA()</definedName>
    <definedName name="損益検索_移動B_1">NA()</definedName>
    <definedName name="摘出者">"#REF!"</definedName>
    <definedName name="摘出者_1">"#REF!"</definedName>
    <definedName name="新ﾌﾟﾛｼﾞｪｸﾄ">#N/A</definedName>
    <definedName name="新ﾌﾟﾛｼﾞｪｸﾄ_1">#N/A</definedName>
    <definedName name="新品番">#N/A</definedName>
    <definedName name="新品番_1">#N/A</definedName>
    <definedName name="新新">"#REF!"</definedName>
    <definedName name="新新_1">"#REF!"</definedName>
    <definedName name="新旧">"#REF!"</definedName>
    <definedName name="新旧_1">"#REF!"</definedName>
    <definedName name="新規" localSheetId="2">[11]!新規</definedName>
    <definedName name="新規">[11]!新規</definedName>
    <definedName name="新規_1" localSheetId="2">Breakdown!新規</definedName>
    <definedName name="新規_1">新規</definedName>
    <definedName name="新規画面_移動Button">NA()</definedName>
    <definedName name="新規画面_移動Button_1">NA()</definedName>
    <definedName name="日野利益率">"#REF!"</definedName>
    <definedName name="日野利益率_1">"#REF!"</definedName>
    <definedName name="時系列ﾄﾗｯｸ元ﾃﾞｰﾀ">"#REF!"</definedName>
    <definedName name="時系列ﾄﾗｯｸ元ﾃﾞｰﾀ_1">"#REF!"</definedName>
    <definedName name="時系列ﾊﾞｽ元ﾃﾞｰﾀ">"#REF!"</definedName>
    <definedName name="時系列ﾊﾞｽ元ﾃﾞｰﾀ_1">"#REF!"</definedName>
    <definedName name="曜日">"#REF!"</definedName>
    <definedName name="曜日_1">"#REF!"</definedName>
    <definedName name="期数">"#REF!"</definedName>
    <definedName name="期数_1">"#REF!"</definedName>
    <definedName name="期日数">"#REF!"</definedName>
    <definedName name="期日数_1">"#REF!"</definedName>
    <definedName name="条件">"ボタン 2,ボタン 3,ラベル 9,ラベル 10,チェック 12,チェック 13,チェック 14,チェック 15,チェック 16,チェック 17,チェック 18,チェック 20,チェック 25,チェック 26,チェック 27,チェック 28,チェック 29,チェック 31,チェック 32,チェック 33,グループ 95"</definedName>
    <definedName name="桁No">"#REF!"</definedName>
    <definedName name="桁No_1">"#REF!"</definedName>
    <definedName name="検索結果リア７B">"#REF!"</definedName>
    <definedName name="検索結果リア７B_1">"#REF!"</definedName>
    <definedName name="機種数">[47]BF0996!$FC$3:$FE$1289</definedName>
    <definedName name="海外生産部">#N/A</definedName>
    <definedName name="海外生産部_1">#N/A</definedName>
    <definedName name="消せ" localSheetId="2">[11]!消せ</definedName>
    <definedName name="消せ">[11]!消せ</definedName>
    <definedName name="消せ_1">_196__123Graph_Eﾎﾞｱ_ｺﾝﾌﾟﾊｲﾄ</definedName>
    <definedName name="現地価格">"#REF!"</definedName>
    <definedName name="現地価格_1">"#REF!"</definedName>
    <definedName name="現地取入価格">"#REF!"</definedName>
    <definedName name="現地取入価格_1">"#REF!"</definedName>
    <definedName name="環境部">#N/A</definedName>
    <definedName name="環境部_1">#N/A</definedName>
    <definedName name="生技開発部">#N/A</definedName>
    <definedName name="生技開発部_1">#N/A</definedName>
    <definedName name="白石さん">"#REF!"</definedName>
    <definedName name="白石さん_1">"#REF!"</definedName>
    <definedName name="直人">"#REF!"</definedName>
    <definedName name="直人_1">"#REF!"</definedName>
    <definedName name="確認">#N/A</definedName>
    <definedName name="確認_1">#N/A</definedName>
    <definedName name="種別">#N/A</definedName>
    <definedName name="種別_1">#N/A</definedName>
    <definedName name="総需要">#N/A</definedName>
    <definedName name="総需要_1">#N/A</definedName>
    <definedName name="翌年">"#REF!"</definedName>
    <definedName name="翌年_1">"#REF!"</definedName>
    <definedName name="表をグラフに貼り付け" localSheetId="2">[11]!表をグラフに貼り付け</definedName>
    <definedName name="表をグラフに貼り付け">[11]!表をグラフに貼り付け</definedName>
    <definedName name="表をグラフに貼り付け_1">NA()</definedName>
    <definedName name="表をグラフに貼り付け_3" localSheetId="2">[11]!表をグラフに貼り付け_3</definedName>
    <definedName name="表をグラフに貼り付け_3">[11]!表をグラフに貼り付け_3</definedName>
    <definedName name="表をグラフに貼り付け_3_1" localSheetId="2">[11]!表をグラフに貼り付け_3_1</definedName>
    <definedName name="表をグラフに貼り付け_3_1">[11]!表をグラフに貼り付け_3_1</definedName>
    <definedName name="表をグラフに貼り付け_5" localSheetId="2">[11]!表をグラフに貼り付け_5</definedName>
    <definedName name="表をグラフに貼り付け_5">[11]!表をグラフに貼り付け_5</definedName>
    <definedName name="表をグラフに貼り付け_5_1" localSheetId="2">[11]!表をグラフに貼り付け_5_1</definedName>
    <definedName name="表をグラフに貼り付け_5_1">[11]!表をグラフに貼り付け_5_1</definedName>
    <definedName name="装置">"#REF!"</definedName>
    <definedName name="装置_1">"#REF!"</definedName>
    <definedName name="装置別変動表WIDEメンテ済2_SINKYUU_List">"#REF!"</definedName>
    <definedName name="装置別変動表WIDEメンテ済2_SINKYUU_List_1">"#REF!"</definedName>
    <definedName name="装置名称">"#REF!"</definedName>
    <definedName name="装置名称_1">"#REF!"</definedName>
    <definedName name="製造費">"#REF!"</definedName>
    <definedName name="製造費_1">"#REF!"</definedName>
    <definedName name="評価項目について">"#REF!"</definedName>
    <definedName name="評価項目について_1">"#REF!"</definedName>
    <definedName name="試作部">#N/A</definedName>
    <definedName name="試作部_1">#N/A</definedName>
    <definedName name="調査値">NA()</definedName>
    <definedName name="調査値_1">NA()</definedName>
    <definedName name="販売費">"#REF!"</definedName>
    <definedName name="販売費_1">"#REF!"</definedName>
    <definedName name="販社">#N/A</definedName>
    <definedName name="販社_1">#N/A</definedName>
    <definedName name="質量８月度" localSheetId="2">[11]!質量８月度</definedName>
    <definedName name="質量８月度">[11]!質量８月度</definedName>
    <definedName name="質量８月度_1">NA()</definedName>
    <definedName name="質量８月度_3" localSheetId="2">[11]!質量８月度_3</definedName>
    <definedName name="質量８月度_3">[11]!質量８月度_3</definedName>
    <definedName name="質量８月度_3_1" localSheetId="2">[11]!質量８月度_3_1</definedName>
    <definedName name="質量８月度_3_1">[11]!質量８月度_3_1</definedName>
    <definedName name="質量８月度_5" localSheetId="2">[11]!質量８月度_5</definedName>
    <definedName name="質量８月度_5">[11]!質量８月度_5</definedName>
    <definedName name="質量８月度_5_1" localSheetId="2">[11]!質量８月度_5_1</definedName>
    <definedName name="質量８月度_5_1">[11]!質量８月度_5_1</definedName>
    <definedName name="質量８月度１" localSheetId="2">[11]!質量８月度１</definedName>
    <definedName name="質量８月度１">[11]!質量８月度１</definedName>
    <definedName name="質量８月度１_1">_202__123Graph_Fｸﾞﾗﾌ_14</definedName>
    <definedName name="質量８月度１_3" localSheetId="2">[11]!質量８月度１_3</definedName>
    <definedName name="質量８月度１_3">[11]!質量８月度１_3</definedName>
    <definedName name="質量８月度１_3_1" localSheetId="2">[11]!質量８月度１_3_1</definedName>
    <definedName name="質量８月度１_3_1">[11]!質量８月度１_3_1</definedName>
    <definedName name="質量８月度１_5" localSheetId="2">[11]!質量８月度１_5</definedName>
    <definedName name="質量８月度１_5">[11]!質量８月度１_5</definedName>
    <definedName name="質量８月度１_5_1" localSheetId="2">[11]!質量８月度１_5_1</definedName>
    <definedName name="質量８月度１_5_1">[11]!質量８月度１_5_1</definedName>
    <definedName name="足廻りﾊﾞﾗ">"#REF!"</definedName>
    <definedName name="足廻りﾊﾞﾗ_1">"#REF!"</definedName>
    <definedName name="車両">"#REF!"</definedName>
    <definedName name="車両_1">"#REF!"</definedName>
    <definedName name="車両生技部">#N/A</definedName>
    <definedName name="車両生技部_1">#N/A</definedName>
    <definedName name="車種">"#REF!"</definedName>
    <definedName name="車種_1">"#REF!"</definedName>
    <definedName name="送信先アドレス">"#REF!"</definedName>
    <definedName name="送信先アドレス_1">"#REF!"</definedName>
    <definedName name="部位分け">"#REF!"</definedName>
    <definedName name="部位分け_1">"#REF!"</definedName>
    <definedName name="部署">"#REF!"</definedName>
    <definedName name="部署_1">"#REF!"</definedName>
    <definedName name="部門番号">"#REF!"</definedName>
    <definedName name="部門番号_1">"#REF!"</definedName>
    <definedName name="量に見合った最適な造り方かを再検討">"#REF!"</definedName>
    <definedName name="量に見合った最適な造り方かを再検討_1">"#REF!"</definedName>
    <definedName name="類別選択" localSheetId="2">[11]!類別選択</definedName>
    <definedName name="類別選択">[11]!類別選択</definedName>
    <definedName name="類別選択_1" localSheetId="2">Breakdown!類別選択</definedName>
    <definedName name="類別選択_1">類別選択</definedName>
    <definedName name="馬鹿" localSheetId="2">[11]!馬鹿</definedName>
    <definedName name="馬鹿">[11]!馬鹿</definedName>
    <definedName name="馬鹿_1">_209__123Graph_LBL_Aｸﾞﾗﾌ_7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2" i="1"/>
  <c r="I37" i="1"/>
  <c r="I36" i="1"/>
  <c r="I31" i="1"/>
  <c r="I30" i="1"/>
  <c r="I25" i="1"/>
  <c r="I24" i="1"/>
  <c r="H54" i="4"/>
  <c r="H53" i="4"/>
  <c r="H52" i="4"/>
  <c r="H51" i="4"/>
  <c r="H55" i="4" s="1"/>
  <c r="H43" i="4"/>
  <c r="H44" i="4" s="1"/>
  <c r="H37" i="4"/>
  <c r="H38" i="4" s="1"/>
  <c r="H31" i="4"/>
  <c r="H32" i="4" s="1"/>
  <c r="H26" i="4"/>
  <c r="H25" i="4"/>
  <c r="H20" i="4"/>
  <c r="H30" i="1"/>
  <c r="H42" i="1"/>
  <c r="H43" i="1" s="1"/>
  <c r="H36" i="1"/>
  <c r="H24" i="1"/>
  <c r="H25" i="1" s="1"/>
  <c r="H18" i="1"/>
  <c r="H48" i="4" l="1"/>
  <c r="H59" i="4" s="1"/>
  <c r="H37" i="1"/>
  <c r="H31" i="1"/>
  <c r="H47" i="1" l="1"/>
  <c r="H57" i="4"/>
  <c r="H64" i="4" s="1"/>
  <c r="H53" i="1"/>
  <c r="H52" i="1"/>
  <c r="H51" i="1"/>
  <c r="H50" i="1"/>
  <c r="H54" i="1" l="1"/>
  <c r="H58" i="1" s="1"/>
  <c r="H56" i="1" l="1"/>
  <c r="H63" i="1" s="1"/>
</calcChain>
</file>

<file path=xl/sharedStrings.xml><?xml version="1.0" encoding="utf-8"?>
<sst xmlns="http://schemas.openxmlformats.org/spreadsheetml/2006/main" count="189" uniqueCount="93">
  <si>
    <t>NO</t>
  </si>
  <si>
    <t>DESCRIPTION</t>
  </si>
  <si>
    <t>Price Confirm 
(Hyundai Propose )</t>
  </si>
  <si>
    <t>LME Lead</t>
  </si>
  <si>
    <t>EX. RATE</t>
  </si>
  <si>
    <t>MATERIAL</t>
  </si>
  <si>
    <t xml:space="preserve">PLASTIC </t>
  </si>
  <si>
    <t>WEIGHT (b')</t>
  </si>
  <si>
    <t xml:space="preserve">SEPARATOR </t>
  </si>
  <si>
    <t>Total</t>
  </si>
  <si>
    <t>PLATE</t>
  </si>
  <si>
    <t>INJECTION</t>
  </si>
  <si>
    <t>ASSEMBLING</t>
  </si>
  <si>
    <t>CHARGING</t>
  </si>
  <si>
    <t>GENERAL CHARGE (5%)</t>
  </si>
  <si>
    <t>Support</t>
  </si>
  <si>
    <t>Grand TOTAL</t>
  </si>
  <si>
    <t>Customer Name</t>
  </si>
  <si>
    <t>Periode Price</t>
  </si>
  <si>
    <t>Oct-Dec'22</t>
  </si>
  <si>
    <t>Hyundai</t>
  </si>
  <si>
    <t>Nama Customer</t>
  </si>
  <si>
    <t>General Charge</t>
  </si>
  <si>
    <t>Depresiasi</t>
  </si>
  <si>
    <t>Keterangan</t>
  </si>
  <si>
    <t>Daihatsu</t>
  </si>
  <si>
    <t>UD TRUCK</t>
  </si>
  <si>
    <t>Isuzu</t>
  </si>
  <si>
    <t>Toyota</t>
  </si>
  <si>
    <t>Daimler</t>
  </si>
  <si>
    <t>Hino</t>
  </si>
  <si>
    <t>HPM</t>
  </si>
  <si>
    <t>ISI R4</t>
  </si>
  <si>
    <t>KIA</t>
  </si>
  <si>
    <t>KTB</t>
  </si>
  <si>
    <t>MMKI</t>
  </si>
  <si>
    <t>SOKON</t>
  </si>
  <si>
    <t>Komatsu</t>
  </si>
  <si>
    <t>Hitachi</t>
  </si>
  <si>
    <t>Sakai</t>
  </si>
  <si>
    <t>Sumitomo</t>
  </si>
  <si>
    <t>Periode</t>
  </si>
  <si>
    <t>Jan-Mar 2023</t>
  </si>
  <si>
    <t>April-Jun 2023</t>
  </si>
  <si>
    <t>Jul-Sep 2023</t>
  </si>
  <si>
    <t>Oct-Des 2023</t>
  </si>
  <si>
    <t>April-Sep 2023</t>
  </si>
  <si>
    <t>Oct 2023 - Mar 2024</t>
  </si>
  <si>
    <t>Oct-Des 2022</t>
  </si>
  <si>
    <t>Jan-Mar 2024</t>
  </si>
  <si>
    <t>April-Jun 2024</t>
  </si>
  <si>
    <t>Jul-Sep 2024</t>
  </si>
  <si>
    <t>Oct-Des 2024</t>
  </si>
  <si>
    <t>April-Sep 2024</t>
  </si>
  <si>
    <t>Oct 2024 - Mar 2025</t>
  </si>
  <si>
    <t>AHM</t>
  </si>
  <si>
    <t>ISI R2</t>
  </si>
  <si>
    <t>Yamaha</t>
  </si>
  <si>
    <t>TVS</t>
  </si>
  <si>
    <t>isi manual</t>
  </si>
  <si>
    <t>PREMIUM 1</t>
  </si>
  <si>
    <t>PREMIUM 2</t>
  </si>
  <si>
    <t>PREMIUM 3</t>
  </si>
  <si>
    <t>LEAD  Premium 1</t>
  </si>
  <si>
    <t>input manual</t>
  </si>
  <si>
    <t>rumus</t>
  </si>
  <si>
    <t>Import duty</t>
  </si>
  <si>
    <t>handling fee</t>
  </si>
  <si>
    <t>Lead Price Premium fee 1</t>
  </si>
  <si>
    <t>LEAD  Premium 2</t>
  </si>
  <si>
    <t>Lead Price Premium fee 2</t>
  </si>
  <si>
    <t>PP Price</t>
  </si>
  <si>
    <t>PROCESS Cost</t>
  </si>
  <si>
    <t>Sub Total PROCESS Cost</t>
  </si>
  <si>
    <t>Sub Total Material Cost</t>
  </si>
  <si>
    <t>Support (CR)</t>
  </si>
  <si>
    <t>Rumus</t>
  </si>
  <si>
    <t>Othes (depresiasi/ tooling)</t>
  </si>
  <si>
    <t>input manual (minus)</t>
  </si>
  <si>
    <t>OTHERS Purchase Part</t>
  </si>
  <si>
    <t>dipilih (list)</t>
  </si>
  <si>
    <t>Tipe Battery</t>
  </si>
  <si>
    <t>part Number</t>
  </si>
  <si>
    <t>PLASTIC PP</t>
  </si>
  <si>
    <t>WEIGHT1 (b)</t>
  </si>
  <si>
    <t>WEIGHT2 (b)</t>
  </si>
  <si>
    <t>WEIGHT3 (b)</t>
  </si>
  <si>
    <t>Customer</t>
  </si>
  <si>
    <t>: Hyundai</t>
  </si>
  <si>
    <t>: Oct-Dec'22</t>
  </si>
  <si>
    <t>Material</t>
  </si>
  <si>
    <t>: Jun-Aug'22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</si>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</sst>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#.00_);\(#,##0.00\)"/>
    <numFmt numFmtId="166" formatCode="_(* #,##0_);_(* \(#,##0\);_(* \-??_);_(@_)"/>
    <numFmt numFmtId="167" formatCode="_(* #,##0.00_);_(* \(#,##0.00\);_(* \-??_);_(@_)"/>
    <numFmt numFmtId="168" formatCode="_(* #,##0_);_(* \(#,##0\);_(* &quot;-&quot;??_);_(@_)"/>
    <numFmt numFmtId="169" formatCode="_(* #,##0.000_);_(* \(#,##0.000\);_(* \-??_);_(@_)"/>
    <numFmt numFmtId="170" formatCode="_-* #,##0.000_-;\-* #,##0.000_-;_-* &quot;-&quot;?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i/>
      <sz val="12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51"/>
      </patternFill>
    </fill>
    <fill>
      <patternFill patternType="solid">
        <fgColor indexed="34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5">
    <xf numFmtId="0" fontId="0" fillId="0" borderId="0"/>
    <xf numFmtId="0" fontId="1" fillId="0" borderId="0"/>
    <xf numFmtId="165" fontId="1" fillId="0" borderId="0"/>
    <xf numFmtId="164" fontId="1" fillId="0" borderId="0" applyFill="0" applyBorder="0" applyAlignment="0" applyProtection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6" fontId="3" fillId="0" borderId="8" xfId="2" applyNumberFormat="1" applyFont="1" applyBorder="1" applyAlignment="1">
      <alignment vertical="center"/>
    </xf>
    <xf numFmtId="167" fontId="3" fillId="0" borderId="8" xfId="2" applyNumberFormat="1" applyFont="1" applyBorder="1" applyAlignment="1">
      <alignment vertical="center"/>
    </xf>
    <xf numFmtId="168" fontId="3" fillId="2" borderId="8" xfId="3" applyNumberFormat="1" applyFont="1" applyFill="1" applyBorder="1" applyAlignment="1">
      <alignment vertical="center"/>
    </xf>
    <xf numFmtId="167" fontId="3" fillId="0" borderId="8" xfId="1" applyNumberFormat="1" applyFont="1" applyBorder="1" applyAlignment="1">
      <alignment vertical="center"/>
    </xf>
    <xf numFmtId="166" fontId="4" fillId="0" borderId="8" xfId="2" applyNumberFormat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166" fontId="5" fillId="0" borderId="8" xfId="2" applyNumberFormat="1" applyFont="1" applyBorder="1" applyAlignment="1">
      <alignment vertical="center"/>
    </xf>
    <xf numFmtId="169" fontId="3" fillId="0" borderId="8" xfId="2" applyNumberFormat="1" applyFont="1" applyBorder="1" applyAlignment="1">
      <alignment vertical="center"/>
    </xf>
    <xf numFmtId="169" fontId="5" fillId="0" borderId="8" xfId="2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166" fontId="3" fillId="0" borderId="12" xfId="2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166" fontId="4" fillId="3" borderId="15" xfId="2" applyNumberFormat="1" applyFont="1" applyFill="1" applyBorder="1" applyAlignment="1">
      <alignment vertical="center"/>
    </xf>
    <xf numFmtId="0" fontId="4" fillId="0" borderId="3" xfId="1" applyFont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9" fontId="5" fillId="0" borderId="8" xfId="4" applyFont="1" applyBorder="1" applyAlignment="1">
      <alignment vertical="center"/>
    </xf>
    <xf numFmtId="0" fontId="0" fillId="0" borderId="0" xfId="0" applyBorder="1"/>
    <xf numFmtId="0" fontId="7" fillId="0" borderId="0" xfId="0" applyFont="1" applyBorder="1"/>
    <xf numFmtId="0" fontId="5" fillId="5" borderId="10" xfId="1" applyFont="1" applyFill="1" applyBorder="1" applyAlignment="1">
      <alignment vertical="center"/>
    </xf>
    <xf numFmtId="0" fontId="3" fillId="5" borderId="10" xfId="1" applyFont="1" applyFill="1" applyBorder="1" applyAlignment="1">
      <alignment vertical="center"/>
    </xf>
    <xf numFmtId="170" fontId="0" fillId="0" borderId="0" xfId="0" applyNumberFormat="1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0" fillId="0" borderId="0" xfId="0" applyNumberFormat="1"/>
  </cellXfs>
  <cellStyles count="5">
    <cellStyle name="Comma 14 2" xfId="3" xr:uid="{1BA13BDF-BB05-40CB-A1F7-2E1B80B950A8}"/>
    <cellStyle name="Comma 7 4" xfId="2" xr:uid="{4EDCF60F-2CFC-41C0-8899-205274F1AE66}"/>
    <cellStyle name="Normal" xfId="0" builtinId="0"/>
    <cellStyle name="Normal 2 14" xfId="1" xr:uid="{906D37F2-59A6-453F-8BFE-443710A0CF6C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externalLink" Target="externalLinks/externalLink83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952500</xdr:colOff>
      <xdr:row>24</xdr:row>
      <xdr:rowOff>85725</xdr:rowOff>
    </xdr:from>
    <xdr:ext cx="39333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C9AA2-A75C-E6D6-187F-0E50B9778048}"/>
                </a:ext>
              </a:extLst>
            </xdr:cNvPr>
            <xdr:cNvSpPr txBox="1"/>
          </xdr:nvSpPr>
          <xdr:spPr>
            <a:xfrm>
              <a:off x="5238750" y="4714875"/>
              <a:ext cx="39333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𝐿𝑒𝑎𝑑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𝑃𝑟𝑒𝑚𝑖𝑢𝑚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1=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𝑊𝐸𝐼𝐺𝐻𝑇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𝐿𝑒𝑎𝑑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𝑃𝑟𝑖𝑐𝑒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𝑃𝑟𝑒𝑚𝑖𝑢𝑚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𝑓𝑒𝑒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C9AA2-A75C-E6D6-187F-0E50B9778048}"/>
                </a:ext>
              </a:extLst>
            </xdr:cNvPr>
            <xdr:cNvSpPr txBox="1"/>
          </xdr:nvSpPr>
          <xdr:spPr>
            <a:xfrm>
              <a:off x="5238750" y="4714875"/>
              <a:ext cx="39333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𝐿𝑒𝑎𝑑 𝑃𝑟𝑒𝑚𝑖𝑢𝑚 1=𝑊𝐸𝐼𝐺𝐻𝑇1 (𝑏)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×𝐿𝑒𝑎𝑑 𝑃𝑟𝑖𝑐𝑒 𝑃𝑟𝑒𝑚𝑖𝑢𝑚 𝑓𝑒𝑒 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942975</xdr:colOff>
      <xdr:row>30</xdr:row>
      <xdr:rowOff>47625</xdr:rowOff>
    </xdr:from>
    <xdr:ext cx="38583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EA7C440-62F8-454A-A336-93190E254BAE}"/>
                </a:ext>
              </a:extLst>
            </xdr:cNvPr>
            <xdr:cNvSpPr txBox="1"/>
          </xdr:nvSpPr>
          <xdr:spPr>
            <a:xfrm>
              <a:off x="5229225" y="5876925"/>
              <a:ext cx="3858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𝐿𝑒𝑎𝑑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𝑃𝑟𝑒𝑚𝑖𝑢𝑚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2=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𝑊𝐸𝐼𝐺𝐻𝑇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2 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𝐿𝑒𝑎𝑑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𝑃𝑟𝑖𝑐𝑒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𝑃𝑟𝑒𝑚𝑖𝑢𝑚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𝑓𝑒𝑒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2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EA7C440-62F8-454A-A336-93190E254BAE}"/>
                </a:ext>
              </a:extLst>
            </xdr:cNvPr>
            <xdr:cNvSpPr txBox="1"/>
          </xdr:nvSpPr>
          <xdr:spPr>
            <a:xfrm>
              <a:off x="5229225" y="5876925"/>
              <a:ext cx="3858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𝐿𝑒𝑎𝑑 𝑃𝑟𝑒𝑚𝑖𝑢𝑚 2=𝑊𝐸𝐼𝐺𝐻𝑇2 (𝑏)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×𝐿𝑒𝑎𝑑 𝑃𝑟𝑖𝑐𝑒 𝑃𝑟𝑒𝑚𝑖𝑢𝑚 𝑓𝑒𝑒 </a:t>
              </a:r>
              <a:r>
                <a:rPr lang="en-US" sz="1100"/>
                <a:t>2</a:t>
              </a:r>
            </a:p>
          </xdr:txBody>
        </xdr:sp>
      </mc:Fallback>
    </mc:AlternateContent>
    <xdr:clientData/>
  </xdr:oneCellAnchor>
  <xdr:oneCellAnchor>
    <xdr:from>
      <xdr:col>9</xdr:col>
      <xdr:colOff>952500</xdr:colOff>
      <xdr:row>36</xdr:row>
      <xdr:rowOff>57150</xdr:rowOff>
    </xdr:from>
    <xdr:ext cx="38979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EC3D4CC-F868-4513-B21E-132D417B5DA2}"/>
                </a:ext>
              </a:extLst>
            </xdr:cNvPr>
            <xdr:cNvSpPr txBox="1"/>
          </xdr:nvSpPr>
          <xdr:spPr>
            <a:xfrm>
              <a:off x="5238750" y="7086600"/>
              <a:ext cx="38979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𝐿𝑒𝑎𝑑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𝑃𝑟𝑒𝑚𝑖𝑢𝑚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3=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𝑊𝐸𝐼𝐺𝐻𝑇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3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𝐿𝑒𝑎𝑑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𝑃𝑟𝑖𝑐𝑒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𝑃𝑟𝑒𝑚𝑖𝑢𝑚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𝑓𝑒𝑒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3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EC3D4CC-F868-4513-B21E-132D417B5DA2}"/>
                </a:ext>
              </a:extLst>
            </xdr:cNvPr>
            <xdr:cNvSpPr txBox="1"/>
          </xdr:nvSpPr>
          <xdr:spPr>
            <a:xfrm>
              <a:off x="5238750" y="7086600"/>
              <a:ext cx="38979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𝐿𝑒𝑎𝑑 𝑃𝑟𝑒𝑚𝑖𝑢𝑚 3=𝑊𝐸𝐼𝐺𝐻𝑇3(𝑏)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×𝐿𝑒𝑎𝑑 𝑃𝑟𝑖𝑐𝑒 𝑃𝑟𝑒𝑚𝑖𝑢𝑚 𝑓𝑒𝑒 </a:t>
              </a:r>
              <a:r>
                <a:rPr lang="en-US" sz="1100"/>
                <a:t>3</a:t>
              </a:r>
            </a:p>
          </xdr:txBody>
        </xdr:sp>
      </mc:Fallback>
    </mc:AlternateContent>
    <xdr:clientData/>
  </xdr:oneCellAnchor>
  <xdr:oneCellAnchor>
    <xdr:from>
      <xdr:col>9</xdr:col>
      <xdr:colOff>933450</xdr:colOff>
      <xdr:row>42</xdr:row>
      <xdr:rowOff>95250</xdr:rowOff>
    </xdr:from>
    <xdr:ext cx="22946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073CE29-BE68-4D1B-9CBF-919380DAA875}"/>
                </a:ext>
              </a:extLst>
            </xdr:cNvPr>
            <xdr:cNvSpPr txBox="1"/>
          </xdr:nvSpPr>
          <xdr:spPr>
            <a:xfrm>
              <a:off x="5219700" y="8324850"/>
              <a:ext cx="22946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𝑃𝐿𝐴𝑆𝑇𝐼𝐶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𝑊𝐸𝐼𝐺𝐻𝑇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𝑃𝑃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𝑃𝑟𝑖𝑐𝑒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073CE29-BE68-4D1B-9CBF-919380DAA875}"/>
                </a:ext>
              </a:extLst>
            </xdr:cNvPr>
            <xdr:cNvSpPr txBox="1"/>
          </xdr:nvSpPr>
          <xdr:spPr>
            <a:xfrm>
              <a:off x="5219700" y="8324850"/>
              <a:ext cx="22946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𝑃𝐿𝐴𝑆𝑇𝐼𝐶=𝑊𝐸𝐼𝐺𝐻𝑇 (𝑏′)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×𝑃𝑃 𝑃𝑟𝑖𝑐𝑒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990600</xdr:colOff>
      <xdr:row>46</xdr:row>
      <xdr:rowOff>9525</xdr:rowOff>
    </xdr:from>
    <xdr:ext cx="79124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7296110-36CD-4BCC-9D98-69F2219E0E27}"/>
                </a:ext>
              </a:extLst>
            </xdr:cNvPr>
            <xdr:cNvSpPr txBox="1"/>
          </xdr:nvSpPr>
          <xdr:spPr>
            <a:xfrm>
              <a:off x="5276850" y="9039225"/>
              <a:ext cx="7912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Sub</a:t>
              </a:r>
              <a:r>
                <a:rPr lang="en-US" sz="1100" b="0" baseline="0"/>
                <a:t> Total Material Cost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𝐿𝑒𝑎𝑑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𝑃𝑟𝑒𝑚𝑖𝑢𝑚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1+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𝐿𝑒𝑎𝑑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𝑃𝑟𝑒𝑚𝑖𝑢𝑚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2+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𝐿𝑒𝑎𝑑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𝑃𝑟𝑒𝑚𝑖𝑢𝑚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3+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𝑃𝑙𝑎𝑠𝑡𝑖𝑐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𝑆𝑒𝑝𝑎𝑟𝑎𝑡𝑜𝑟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𝑜𝑡h𝑒𝑟𝑠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𝑝𝑢𝑟𝑐h𝑎𝑠𝑒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𝑝𝑎𝑟𝑡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7296110-36CD-4BCC-9D98-69F2219E0E27}"/>
                </a:ext>
              </a:extLst>
            </xdr:cNvPr>
            <xdr:cNvSpPr txBox="1"/>
          </xdr:nvSpPr>
          <xdr:spPr>
            <a:xfrm>
              <a:off x="5276850" y="9039225"/>
              <a:ext cx="7912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Sub</a:t>
              </a:r>
              <a:r>
                <a:rPr lang="en-US" sz="1100" b="0" baseline="0"/>
                <a:t> Total Material Cost </a:t>
              </a:r>
              <a:r>
                <a:rPr lang="en-US" sz="1100" b="0" i="0">
                  <a:latin typeface="Cambria Math" panose="02040503050406030204" pitchFamily="18" charset="0"/>
                </a:rPr>
                <a:t>=𝐿𝑒𝑎𝑑 𝑃𝑟𝑒𝑚𝑖𝑢𝑚 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𝐿𝑒𝑎𝑑 𝑃𝑟𝑒𝑚𝑖𝑢𝑚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𝐿𝑒𝑎𝑑 𝑃𝑟𝑒𝑚𝑖𝑢𝑚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3+𝑃𝑙𝑎𝑠𝑡𝑖𝑐+</a:t>
              </a:r>
              <a:r>
                <a:rPr lang="en-US" sz="1100" b="0" i="0">
                  <a:latin typeface="Cambria Math" panose="02040503050406030204" pitchFamily="18" charset="0"/>
                </a:rPr>
                <a:t>𝑆𝑒𝑝𝑎𝑟𝑎𝑡𝑜𝑟+𝑜𝑡ℎ𝑒𝑟𝑠 𝑝𝑢𝑟𝑐ℎ𝑎𝑠𝑒 𝑝𝑎𝑟𝑡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971550</xdr:colOff>
      <xdr:row>53</xdr:row>
      <xdr:rowOff>19050</xdr:rowOff>
    </xdr:from>
    <xdr:ext cx="42380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3C2FDE-DC03-46DD-9CB1-7E8BA63B06BD}"/>
                </a:ext>
              </a:extLst>
            </xdr:cNvPr>
            <xdr:cNvSpPr txBox="1"/>
          </xdr:nvSpPr>
          <xdr:spPr>
            <a:xfrm>
              <a:off x="5257800" y="10448925"/>
              <a:ext cx="42380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Sub</a:t>
              </a:r>
              <a:r>
                <a:rPr lang="en-US" sz="1100" b="0" baseline="0"/>
                <a:t> Total Process Cost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𝑃𝑙𝑎𝑡𝑒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𝐼𝑛𝑗𝑒𝑐𝑡𝑖𝑜𝑛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𝐴𝑠𝑠𝑒𝑚𝑏𝑙𝑖𝑛𝑔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𝐶h𝑎𝑟𝑔𝑖𝑛𝑔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3C2FDE-DC03-46DD-9CB1-7E8BA63B06BD}"/>
                </a:ext>
              </a:extLst>
            </xdr:cNvPr>
            <xdr:cNvSpPr txBox="1"/>
          </xdr:nvSpPr>
          <xdr:spPr>
            <a:xfrm>
              <a:off x="5257800" y="10448925"/>
              <a:ext cx="42380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Sub</a:t>
              </a:r>
              <a:r>
                <a:rPr lang="en-US" sz="1100" b="0" baseline="0"/>
                <a:t> Total Process Cost </a:t>
              </a:r>
              <a:r>
                <a:rPr lang="en-US" sz="1100" b="0" i="0">
                  <a:latin typeface="Cambria Math" panose="02040503050406030204" pitchFamily="18" charset="0"/>
                </a:rPr>
                <a:t>=𝑃𝑙𝑎𝑡𝑒+𝐼𝑛𝑗𝑒𝑐𝑡𝑖𝑜𝑛+𝐴𝑠𝑠𝑒𝑚𝑏𝑙𝑖𝑛𝑔+𝐶ℎ𝑎𝑟𝑔𝑖𝑛𝑔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942975</xdr:colOff>
      <xdr:row>55</xdr:row>
      <xdr:rowOff>47625</xdr:rowOff>
    </xdr:from>
    <xdr:ext cx="36193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42AF945-B699-4FCF-B7B3-7C7E2600E3C9}"/>
                </a:ext>
              </a:extLst>
            </xdr:cNvPr>
            <xdr:cNvSpPr txBox="1"/>
          </xdr:nvSpPr>
          <xdr:spPr>
            <a:xfrm>
              <a:off x="5229225" y="10877550"/>
              <a:ext cx="3619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T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otal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𝑆𝑢𝑏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𝑇𝑜𝑡𝑎𝑙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𝑀𝑎𝑡𝑒𝑟𝑖𝑎𝑙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𝑆𝑢𝑏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𝑇𝑜𝑡𝑎𝑙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𝑃𝑟𝑜𝑐𝑒𝑠𝑠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𝐶𝑜𝑠𝑡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42AF945-B699-4FCF-B7B3-7C7E2600E3C9}"/>
                </a:ext>
              </a:extLst>
            </xdr:cNvPr>
            <xdr:cNvSpPr txBox="1"/>
          </xdr:nvSpPr>
          <xdr:spPr>
            <a:xfrm>
              <a:off x="5229225" y="10877550"/>
              <a:ext cx="36193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T</a:t>
              </a:r>
              <a:r>
                <a:rPr lang="en-US" sz="1100" b="0" i="0">
                  <a:latin typeface="Cambria Math" panose="02040503050406030204" pitchFamily="18" charset="0"/>
                </a:rPr>
                <a:t>otal=𝑆𝑢𝑏 𝑇𝑜𝑡𝑎𝑙 𝑀𝑎𝑡𝑒𝑟𝑖𝑎𝑙 𝐶𝑜𝑠𝑡+𝑆𝑢𝑏 𝑇𝑜𝑡𝑎𝑙 𝑃𝑟𝑜𝑐𝑒𝑠𝑠 𝐶𝑜𝑠𝑡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962025</xdr:colOff>
      <xdr:row>57</xdr:row>
      <xdr:rowOff>28575</xdr:rowOff>
    </xdr:from>
    <xdr:ext cx="17890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6AC017F-5373-490A-B2EA-2E74DD94156F}"/>
                </a:ext>
              </a:extLst>
            </xdr:cNvPr>
            <xdr:cNvSpPr txBox="1"/>
          </xdr:nvSpPr>
          <xdr:spPr>
            <a:xfrm>
              <a:off x="5248275" y="11258550"/>
              <a:ext cx="1789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G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eneral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Charge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=5%</m:t>
                  </m:r>
                  <m:r>
                    <a:rPr lang="en-US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Total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6AC017F-5373-490A-B2EA-2E74DD94156F}"/>
                </a:ext>
              </a:extLst>
            </xdr:cNvPr>
            <xdr:cNvSpPr txBox="1"/>
          </xdr:nvSpPr>
          <xdr:spPr>
            <a:xfrm>
              <a:off x="5248275" y="11258550"/>
              <a:ext cx="1789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G</a:t>
              </a:r>
              <a:r>
                <a:rPr lang="en-US" sz="1100" b="0" i="0">
                  <a:latin typeface="Cambria Math" panose="02040503050406030204" pitchFamily="18" charset="0"/>
                </a:rPr>
                <a:t>eneral Charge=5%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1009650</xdr:colOff>
      <xdr:row>62</xdr:row>
      <xdr:rowOff>9525</xdr:rowOff>
    </xdr:from>
    <xdr:ext cx="4336252" cy="2683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159A33C-AA81-4082-9612-F16DB3E0C70C}"/>
                </a:ext>
              </a:extLst>
            </xdr:cNvPr>
            <xdr:cNvSpPr txBox="1"/>
          </xdr:nvSpPr>
          <xdr:spPr>
            <a:xfrm>
              <a:off x="5295900" y="12239625"/>
              <a:ext cx="4336252" cy="268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T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otal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𝑇𝑜𝑡𝑎𝑙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𝐺𝑒𝑛𝑒𝑟𝑎𝑙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𝐶h𝑎𝑟𝑔𝑒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𝑂𝑡h𝑒𝑟𝑠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𝑑𝑒𝑝𝑟𝑒𝑠𝑖𝑎𝑠𝑖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𝑡𝑜𝑜𝑙𝑖𝑛𝑔</m:t>
                          </m:r>
                        </m:den>
                      </m:f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𝑆𝑢𝑝𝑝𝑜𝑟𝑡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159A33C-AA81-4082-9612-F16DB3E0C70C}"/>
                </a:ext>
              </a:extLst>
            </xdr:cNvPr>
            <xdr:cNvSpPr txBox="1"/>
          </xdr:nvSpPr>
          <xdr:spPr>
            <a:xfrm>
              <a:off x="5295900" y="12239625"/>
              <a:ext cx="4336252" cy="268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T</a:t>
              </a:r>
              <a:r>
                <a:rPr lang="en-US" sz="1100" b="0" i="0">
                  <a:latin typeface="Cambria Math" panose="02040503050406030204" pitchFamily="18" charset="0"/>
                </a:rPr>
                <a:t>otal=𝑇𝑜𝑡𝑎𝑙+𝐺𝑒𝑛𝑒𝑟𝑎𝑙 𝐶ℎ𝑎𝑟𝑔𝑒+𝑂𝑡ℎ𝑒𝑟𝑠 (𝑑𝑒𝑝𝑟𝑒𝑠𝑖𝑎𝑠𝑖/𝑡𝑜𝑜𝑙𝑖𝑛𝑔)+𝑆𝑢𝑝𝑝𝑜𝑟𝑡 (𝐶𝑅)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885825</xdr:colOff>
      <xdr:row>22</xdr:row>
      <xdr:rowOff>95250</xdr:rowOff>
    </xdr:from>
    <xdr:ext cx="6793783" cy="348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8AF00A9-DE29-45DC-BE0C-6DA461D1F602}"/>
                </a:ext>
              </a:extLst>
            </xdr:cNvPr>
            <xdr:cNvSpPr txBox="1"/>
          </xdr:nvSpPr>
          <xdr:spPr>
            <a:xfrm>
              <a:off x="5172075" y="4324350"/>
              <a:ext cx="6793783" cy="34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𝐿𝑒𝑎𝑑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𝑃𝑟𝑖𝑐𝑒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𝑃𝑟𝑒𝑚𝑖𝑢𝑚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𝑓𝑒𝑒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1=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𝐼𝑚𝑝𝑜𝑟𝑡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𝑑𝑢𝑡𝑦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h𝑎𝑛𝑑𝑙𝑖𝑛𝑔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𝑓𝑒𝑒</m:t>
                                </m:r>
                              </m:e>
                            </m:d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𝐿𝑀𝐸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𝐿𝑒𝑎𝑑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𝑃𝑟𝑒𝑚𝑖𝑢𝑚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1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𝐸𝑋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𝑅𝐴𝑇𝐸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8AF00A9-DE29-45DC-BE0C-6DA461D1F602}"/>
                </a:ext>
              </a:extLst>
            </xdr:cNvPr>
            <xdr:cNvSpPr txBox="1"/>
          </xdr:nvSpPr>
          <xdr:spPr>
            <a:xfrm>
              <a:off x="5172075" y="4324350"/>
              <a:ext cx="6793783" cy="34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𝐿𝑒𝑎𝑑 𝑃𝑟𝑖𝑐𝑒 𝑃𝑟𝑒𝑚𝑖𝑢𝑚 𝑓𝑒𝑒 1=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(1+(𝐼𝑚𝑝𝑜𝑟𝑡 𝑑𝑢𝑡𝑦+ℎ𝑎𝑛𝑑𝑙𝑖𝑛𝑔 𝑓𝑒𝑒))×(𝐿𝑀𝐸 𝐿𝑒𝑎𝑑+𝑃𝑟𝑒𝑚𝑖𝑢𝑚 1)×𝐸𝑋. 𝑅𝐴𝑇𝐸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857250</xdr:colOff>
      <xdr:row>28</xdr:row>
      <xdr:rowOff>85725</xdr:rowOff>
    </xdr:from>
    <xdr:ext cx="6793783" cy="348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003666D-E78D-4A02-9577-ABE6CB0E645C}"/>
                </a:ext>
              </a:extLst>
            </xdr:cNvPr>
            <xdr:cNvSpPr txBox="1"/>
          </xdr:nvSpPr>
          <xdr:spPr>
            <a:xfrm>
              <a:off x="5143500" y="5514975"/>
              <a:ext cx="6793783" cy="34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𝐿𝑒𝑎𝑑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𝑃𝑟𝑖𝑐𝑒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𝑃𝑟𝑒𝑚𝑖𝑢𝑚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𝑓𝑒𝑒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2=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𝐼𝑚𝑝𝑜𝑟𝑡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𝑑𝑢𝑡𝑦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h𝑎𝑛𝑑𝑙𝑖𝑛𝑔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𝑓𝑒𝑒</m:t>
                                </m:r>
                              </m:e>
                            </m:d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𝐿𝑀𝐸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𝐿𝑒𝑎𝑑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𝑃𝑟𝑒𝑚𝑖𝑢𝑚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2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𝐸𝑋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𝑅𝐴𝑇𝐸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003666D-E78D-4A02-9577-ABE6CB0E645C}"/>
                </a:ext>
              </a:extLst>
            </xdr:cNvPr>
            <xdr:cNvSpPr txBox="1"/>
          </xdr:nvSpPr>
          <xdr:spPr>
            <a:xfrm>
              <a:off x="5143500" y="5514975"/>
              <a:ext cx="6793783" cy="34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𝐿𝑒𝑎𝑑 𝑃𝑟𝑖𝑐𝑒 𝑃𝑟𝑒𝑚𝑖𝑢𝑚 𝑓𝑒𝑒 2=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(1+(𝐼𝑚𝑝𝑜𝑟𝑡 𝑑𝑢𝑡𝑦+ℎ𝑎𝑛𝑑𝑙𝑖𝑛𝑔 𝑓𝑒𝑒))×(𝐿𝑀𝐸 𝐿𝑒𝑎𝑑+𝑃𝑟𝑒𝑚𝑖𝑢𝑚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)×𝐸𝑋. 𝑅𝐴𝑇𝐸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847725</xdr:colOff>
      <xdr:row>34</xdr:row>
      <xdr:rowOff>104775</xdr:rowOff>
    </xdr:from>
    <xdr:ext cx="6793783" cy="348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98DB089-8156-4022-B563-175867B46D84}"/>
                </a:ext>
              </a:extLst>
            </xdr:cNvPr>
            <xdr:cNvSpPr txBox="1"/>
          </xdr:nvSpPr>
          <xdr:spPr>
            <a:xfrm>
              <a:off x="5133975" y="6734175"/>
              <a:ext cx="6793783" cy="34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𝐿𝑒𝑎𝑑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𝑃𝑟𝑖𝑐𝑒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𝑃𝑟𝑒𝑚𝑖𝑢𝑚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𝑓𝑒𝑒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3=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𝐼𝑚𝑝𝑜𝑟𝑡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𝑑𝑢𝑡𝑦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h𝑎𝑛𝑑𝑙𝑖𝑛𝑔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𝑓𝑒𝑒</m:t>
                                </m:r>
                              </m:e>
                            </m:d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𝐿𝑀𝐸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𝐿𝑒𝑎𝑑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𝑃𝑟𝑒𝑚𝑖𝑢𝑚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3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𝐸𝑋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𝑅𝐴𝑇𝐸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98DB089-8156-4022-B563-175867B46D84}"/>
                </a:ext>
              </a:extLst>
            </xdr:cNvPr>
            <xdr:cNvSpPr txBox="1"/>
          </xdr:nvSpPr>
          <xdr:spPr>
            <a:xfrm>
              <a:off x="5133975" y="6734175"/>
              <a:ext cx="6793783" cy="348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𝐿𝑒𝑎𝑑 𝑃𝑟𝑖𝑐𝑒 𝑃𝑟𝑒𝑚𝑖𝑢𝑚 𝑓𝑒𝑒 3=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(1+(𝐼𝑚𝑝𝑜𝑟𝑡 𝑑𝑢𝑡𝑦+ℎ𝑎𝑛𝑑𝑙𝑖𝑛𝑔 𝑓𝑒𝑒))×(𝐿𝑀𝐸 𝐿𝑒𝑎𝑑+𝑃𝑟𝑒𝑚𝑖𝑢𝑚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)×𝐸𝑋. 𝑅𝐴𝑇𝐸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876300</xdr:colOff>
      <xdr:row>40</xdr:row>
      <xdr:rowOff>114300</xdr:rowOff>
    </xdr:from>
    <xdr:ext cx="4606517" cy="3493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A7B769-79D7-459C-9386-F4E98A746D54}"/>
                </a:ext>
              </a:extLst>
            </xdr:cNvPr>
            <xdr:cNvSpPr txBox="1"/>
          </xdr:nvSpPr>
          <xdr:spPr>
            <a:xfrm>
              <a:off x="5162550" y="7943850"/>
              <a:ext cx="4606517" cy="349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𝑃𝑟𝑖𝑐𝑒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𝐼𝑚𝑝𝑜𝑟𝑡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𝑑𝑢𝑡𝑦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h𝑎𝑛𝑑𝑙𝑖𝑛𝑔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𝑓𝑒𝑒</m:t>
                                </m:r>
                              </m:e>
                            </m:d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𝑃𝑙𝑎𝑠𝑡𝑖𝑐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𝐸𝑋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𝑅𝐴𝑇𝐸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A7B769-79D7-459C-9386-F4E98A746D54}"/>
                </a:ext>
              </a:extLst>
            </xdr:cNvPr>
            <xdr:cNvSpPr txBox="1"/>
          </xdr:nvSpPr>
          <xdr:spPr>
            <a:xfrm>
              <a:off x="5162550" y="7943850"/>
              <a:ext cx="4606517" cy="349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𝑃𝑃 𝑃𝑟𝑖𝑐𝑒=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(1+(𝐼𝑚𝑝𝑜𝑟𝑡 𝑑𝑢𝑡𝑦+ℎ𝑎𝑛𝑑𝑙𝑖𝑛𝑔 𝑓𝑒𝑒))×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𝑃𝑙𝑎𝑠𝑡𝑖𝑐 𝑃𝑃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×𝐸𝑋. 𝑅𝐴𝑇𝐸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1000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APLAN97\INT\DIVAUTO\DEPPART\ISPA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kha\Pricing\2017\4.%20Oct-Des%202017\Master%20Price%20Oct-Des'17\HMMI%20Apr-Sep'17_N1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PLRFRM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\prod-prep\Files\Personal%20Files\nopian\TOLORD166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T&amp;M/Project/Daihatsu/D04T/04.Costings/Quotation_D04T%20BASE%20ON%20RSS%201st%20SUBMI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.11\purchasing\T&amp;M\Project\Daihatsu\D04T\04.Costings\Quotation_D04T%20BASE%20ON%20RSS%201st%20SUBMI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WINDOWS/TEMP/FILE/KOKO/TSU9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.11\purchasing\WINDOWS\TEMP\WINDOWS\TEMP\FILE\KOKO\TSU9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-005\bod%20sept\My%20Documents\TH2001\Sales\Sales%20Perfor%2096-0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-005\bod\YEZ\BASE\DBASE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bangun\analisa%202008\Analisa\Analisa%202008\Outlook\revisi\COGS_Analysis_Excom_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-005\bod\IE20\MONTHLY\CM023-MENTON2002RUBBE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0296\budi\Data%20Hidup\Promotion\Open%20Office\maintain%20file\PICA%20MM\PICA%20OTHERS\2008\pica%20agst%20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4\D5100C\SRANDOLP\EX50DAT\FORMS\BYRFORM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ID\SPLRFRM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-004\fedeta\windows\TEMP\F.%20HELEN%20S\Marketing%20Division\HSO%20Mkt%20Data%201998\In%20use\McForecast%20(SF-XI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bangun\analisa%202008\Pujangga\Accounting\Ibuku\Plan%20Actual%202004\Plan%202003%20(vs)%20Act%20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bangun\analisa%202008\Pujangga\Accounting\Ibuku%20ES\Plan%20Actual\Plan%20Actual%202007\02-Plan%20Actu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bangun\analisa%202008\Pujangga\Accounting\Ibuku%20ES\Plan%20Actual\Plan%20Actual%202007\Pujangga\Accounting\Ibuku\Plan%20Actual\Plan%20Actual%202005\Modifikasi%20Plan%202005%20(vs)%20Act%2020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ujangga\Accounting\Ibuku\Plan%20Actual%202004\Plan%202003%20(vs)%20Act%2020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bangun\analisa%202008\Pujangga\Accounting\Ibuku%20ES\Plan%20Actual\Plan%20Actual%202007\Pujangga\Accounting\Ibuku%20ES\Plan%20Actual\Plan%20Actual%202006\Modifikasi%20Plan%202006%20(vs)%20Act%2020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-004\fedeta\My%20Documents\TH2001\Budget%202002\BP2002-V3-R4\QIA2002-V0-R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4\D5100C\THYDE\EXCEL\SUPLFORM\DISK3\SPLRFRM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131\fa02\Documents%20and%20Settings\allenw.DOMAINAOP\Local%20Settings\Temporary%20Internet%20Files\Content.Outlook\Z2KO53LX\Analisa%20Monthly%20ASKI%200508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olor%20Ijo/Desktop/New%20Folder/Documents%20and%20Settings/Guest/Local%20Settings/Temp/Temporary%20Directory%201%20for%20budgC.zip/others/Mohgaes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(7)\hbuz\FILES\hbuz\Kerjaan\KADERA\069W\069W-Price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WINDOWS/TEMP/FILES/HENDRA/SNH065W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NH065W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chasing1\hbuz\DATA7\TECH_MA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bangun\analisa%202008\Outlook\revisi\R3-08%20psm-11500%20final\Summary%20all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-001\rz\MA\Jan01\cont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131\fa02\PPR-2008\R3-08%20psm-11500R2\Summary%20all-UNTUK%20AFF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-005\bod%20sept\TH2000\My%20Documents\TH2000\BP2000\BP2001-r4\MC-pro2001-r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0296\open%20office\maintain%20file\Analisa%20margin\PROMO-AMB-06%20(01%20-%2006%20Shipment)%20-%20LME950%20PP1300%20USD10500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2\D5110\MNOLLE\EX50DAT\BYRFORM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071\masterprice\pricemaster_one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131\fa02\Bhogi\PAPER2\May%2005%20Report\Sales%20200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bangun\analisa%202008\Pujangga\Accounting\Ibuku%20ES\Plan%20Actual\Plan%20Actual%202007\Modifikasi%20Plan%202007%20(vs)%20Act%202007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-005\bod%20sept\My%20Documents\TH2001\Budget%202002\BP2002-V3-R4\QIA2002-V0-R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\fileserver\Division\PUD\Department%20%252525252525231\Interior\Yucen\My%20Suppliers\0005%20CAJ\FIX\SIN-JAY\FILE\065-W\FILE\XLSFILE\QUO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-009\sisca\MAS%20GATOT\03'03\Bf030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ve3\data_plmo\IMV%20Project\IMV%20LIST\Interior\SE%20DRAWING%20SEAT%20%20INTERIOR%20(ASII%20Stage)-18100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INAWATI\Analysis\wendra\Analysis\Analysis%202007\Nov\Retail%2008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-003\1_SYAHRIDAM\IE20\invest%2005%2009%20rev.1\invest%2005~09%20R0-sepa%201\OTL0%20POL0509~%20sepa%201\FFF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nb-roslynda\ppr-2008\PPR-2008\ALLEN\compare\Summary%20all1%20stl%20rev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nb-roslynda\Analisis%202008\NHK_ISBS0907decAOP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c-003\monthly\CM023-MENTON20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KOMTGNO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SRANDOLP/EX50DAT/FORMS/BYRFORM2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131\fa01\PPR-2008\R3-08%20psm-11500%20final\Present%20Summary%20all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slynda/My%20Documents/4-CORPORATE%2004/c.KPI/Q3/PRESENTATION/BP%20PREP%202%20DEC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File%20GS/AOP/Outlook/Outlook%202009/PPR-2008/ACTvsBGT/Analisa/October%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d-003\sharingfiles\Data%20HDK\ATQC%20Project\ATQM%20plus%20Book\ATQM%20Book%20Result\SC%20Result\My%20Documents\bahan%20buku\form-pm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inawati\analysis\Documents%20and%20Settings\roslynda\My%20Documents\4-CORPORATE%2004\c.KPI\Q3\PRESENTATION\BP%20PREP%202%20DE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-003\1_SYAHRIDAM\IE20\invest%2005%2009%20rev.1\invest%2005~09%20R0-sepa%201\OTL0%20POL0509~%20sepa%201\IV0408~%20R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44.238\ronald%20(e)\DOCUME~1\test4\LOCALS~1\Temp\FILE\065-W\FILE\XLSFILE\QUO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44.238\ronald%20(e)\DOCUME~1\test4\LOCALS~1\Temp\Forma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olor%20Ijo/Desktop/New%20Folder/Documents%20and%20Settings/Guest/Local%20Settings/Temp/Temporary%20Directory%201%20for%20budgC.zip/others/Mohgaesd.sect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22\mike\gerald\purch%20meeting%202001\AMTSU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oba-bangun\analisa%202008\WINDOWS\Desktop\Kusnadi\Pujangga\Report%20MFG%20PRO\2004\12-Dec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INDOWS\Desktop\Kusnadi\Pujangga\Report%20MFG%20PRO\2004\12-Dec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TFORMS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IEVIEW5\SPLRFRM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ALL/SRI/4-RUPS/2007/HISTORICAL%20PL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yota\fileserver\Division\PUD\CrossDepartment\04%20ANNUAL%20PRICE%20REVIEW%20PD1_2_PL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E20\INVEST\SFQ2R1\AHMSRIdetail212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.43\01.%20Cost%20&amp;%20Inventory\HY-Data\Publik\vds_aug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Local%20Settings/Temporary%20Internet%20Files/Content.Outlook/JZJDU0GG/Dt_newpud(1)/denny/PP095N/149W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(075)\master%20part\Commercial%20CAR\Kijang%20630N\630N%20Tooling%20Preparation%20Part%20List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Local%20Settings/Temporary%20Internet%20Files/Content.Outlook/JZJDU0GG/Dt_newpud(1)/denny/Supplier%20List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Master%20Part%20List\Commercial%20CAR\Kijang%20630N\630N%20Tooling%20Preparation%20Part%20List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5014950n\2t\Documents%20and%20Settings\zeinmak\Local%20Settings\Temporary%20Internet%20Files\OLK1C1\ATI2005jULY(dyna)cr-jULY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01\bs\COSTENGINE2002_08\DATACENTER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-005\My%20Documents\Documents%20and%20Settings\roslynda\My%20Documents\4-CORPORATE%2004\b.MONTHLY%20REPORT\FUR%20KK\JULY%2016,%2004%20ASH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06mkt\Hanoy\Hanoy\monthly%20sales\2003\monthly%20sales%202003\service%20part%20vol.for%20%20pc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mium\finance\IE20\0409\rekap%20income%204-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-009\SISCA\BOD\BOD-2003\bod-juni\PROD.%20MO.%20REP.%202003A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i3\APRIL02-BDGTQ-II\SPECMEI02-BDGTQ-I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OLEH~1.DJA/LOCALS~1/Temp/notes6030C8/~225316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.11\purchasing\DOCUME~1\SOLEH~1.DJA\LOCALS~1\Temp\notes6030C8\~2253169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olor%20Ijo/Desktop/New%20Folder/Documents%20and%20Settings/Guest/Local%20Settings/Temp/Temporary%20Directory%202%20for%20BudjA.zip/others/Mohgaes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EM\HARGA\HARGA%20SATU%20PINTU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-004\fedeta\windows\TEMP\My%20Documents\bahan%20buku\form-p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PART"/>
      <sheetName val="DETAIL"/>
      <sheetName val="Sales"/>
      <sheetName val="mutation"/>
      <sheetName val="BUTYL 070303 "/>
      <sheetName val="Data"/>
      <sheetName val="MASTER DATA"/>
      <sheetName val="M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 Quotation (for approval)"/>
      <sheetName val="Quotation (for approval) "/>
    </sheetNames>
    <sheetDataSet>
      <sheetData sheetId="0">
        <row r="21">
          <cell r="C21" t="str">
            <v>PLASTIC/KG (c')</v>
          </cell>
          <cell r="E21">
            <v>14826.8</v>
          </cell>
          <cell r="I21">
            <v>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ook5"/>
    </sheetNames>
    <definedNames>
      <definedName name="_FIM1"/>
      <definedName name="aaa"/>
      <definedName name="aaa_3"/>
      <definedName name="aaa_3_1"/>
      <definedName name="aaa_5"/>
      <definedName name="aaa_5_1"/>
      <definedName name="aaaa"/>
      <definedName name="aaaa_3"/>
      <definedName name="aaaa_3_1"/>
      <definedName name="aaaa_5"/>
      <definedName name="aaaa_5_1"/>
      <definedName name="aaaaaa"/>
      <definedName name="aaaaaa_3"/>
      <definedName name="aaaaaa_3_1"/>
      <definedName name="aaaaaa_5"/>
      <definedName name="aaaaaa_5_1"/>
      <definedName name="aab"/>
      <definedName name="aad"/>
      <definedName name="abc"/>
      <definedName name="abc_3"/>
      <definedName name="abc_3_1"/>
      <definedName name="abc_5"/>
      <definedName name="abc_5_1"/>
      <definedName name="abcd"/>
      <definedName name="abcd_3"/>
      <definedName name="abcd_3_1"/>
      <definedName name="abcd_5"/>
      <definedName name="abcd_5_1"/>
      <definedName name="aho"/>
      <definedName name="ＡＳ実験問連"/>
      <definedName name="ＡＳ実験問連_3"/>
      <definedName name="ＡＳ実験問連_3_1"/>
      <definedName name="ＡＳ実験問連_5"/>
      <definedName name="ＡＳ実験問連_5_1"/>
      <definedName name="awq"/>
      <definedName name="awq_3"/>
      <definedName name="awq_3_1"/>
      <definedName name="awq_5"/>
      <definedName name="awq_5_1"/>
      <definedName name="baka"/>
      <definedName name="bbbbb"/>
      <definedName name="bbbbb_1"/>
      <definedName name="Calculation"/>
      <definedName name="Calculation2"/>
      <definedName name="charlie"/>
      <definedName name="charlie_1"/>
      <definedName name="ChgPeriod"/>
      <definedName name="Ｅ６ＡＳ出図８月度"/>
      <definedName name="Ｅ６ＡＳ出図８月度_3"/>
      <definedName name="Ｅ６ＡＳ出図８月度_3_1"/>
      <definedName name="Ｅ６ＡＳ出図８月度_5"/>
      <definedName name="Ｅ６ＡＳ出図８月度_5_1"/>
      <definedName name="fff"/>
      <definedName name="FIM1_1"/>
      <definedName name="haryadi"/>
      <definedName name="haryadi_1"/>
      <definedName name="hino"/>
      <definedName name="hino_1"/>
      <definedName name="ichi"/>
      <definedName name="kata"/>
      <definedName name="kawa"/>
      <definedName name="kkkk"/>
      <definedName name="ｍｍｍ"/>
      <definedName name="muto"/>
      <definedName name="OP表改"/>
      <definedName name="OP表改_3"/>
      <definedName name="OP表改_3_1"/>
      <definedName name="OP表改_5"/>
      <definedName name="OP表改_5_1"/>
      <definedName name="Ｐ"/>
      <definedName name="Ｐ４"/>
      <definedName name="Ｐ４_3"/>
      <definedName name="Ｐ４_3_1"/>
      <definedName name="Ｐ４_5"/>
      <definedName name="Ｐ４_5_1"/>
      <definedName name="patern_select"/>
      <definedName name="q"/>
      <definedName name="ｑｑｑｑ"/>
      <definedName name="ｑｑｑｑ_3"/>
      <definedName name="ｑｑｑｑ_3_1"/>
      <definedName name="ｑｑｑｑ_5"/>
      <definedName name="ｑｑｑｑ_5_1"/>
      <definedName name="Record3"/>
      <definedName name="select1"/>
      <definedName name="select2"/>
      <definedName name="select3"/>
      <definedName name="start1"/>
      <definedName name="W"/>
      <definedName name="W_3"/>
      <definedName name="W_3_1"/>
      <definedName name="W_5"/>
      <definedName name="W_5_1"/>
      <definedName name="window1"/>
      <definedName name="window15"/>
      <definedName name="window16"/>
      <definedName name="window5"/>
      <definedName name="window6"/>
      <definedName name="window8"/>
      <definedName name="ｚｚｚ"/>
      <definedName name="あＳ"/>
      <definedName name="あＳ_3"/>
      <definedName name="あＳ_3_1"/>
      <definedName name="あＳ_5"/>
      <definedName name="あＳ_5_1"/>
      <definedName name="あああああ"/>
      <definedName name="あああああ_3"/>
      <definedName name="あああああ_3_1"/>
      <definedName name="あああああ_5"/>
      <definedName name="あああああ_5_1"/>
      <definedName name="ああああああああああああああああああああああああああああ"/>
      <definedName name="せｎ"/>
      <definedName name="せｎ_3"/>
      <definedName name="せｎ_3_1"/>
      <definedName name="せｎ_5"/>
      <definedName name="せｎ_5_1"/>
      <definedName name="せんせん工"/>
      <definedName name="せんせん工_3"/>
      <definedName name="せんせん工_3_1"/>
      <definedName name="せんせん工_5"/>
      <definedName name="せんせん工_5_1"/>
      <definedName name="レーダー"/>
      <definedName name="レーダー_3"/>
      <definedName name="レーダー_3_1"/>
      <definedName name="レーダー_5"/>
      <definedName name="レーダー_5_1"/>
      <definedName name="先々行"/>
      <definedName name="先々行_3"/>
      <definedName name="先々行_3_1"/>
      <definedName name="先々行_5"/>
      <definedName name="先々行_5_1"/>
      <definedName name="先々行２"/>
      <definedName name="先々行２_3"/>
      <definedName name="先々行２_3_1"/>
      <definedName name="先々行２_5"/>
      <definedName name="先々行２_5_1"/>
      <definedName name="先々行実験問連１０月度"/>
      <definedName name="先々行実験問連１０月度_3"/>
      <definedName name="先々行実験問連１０月度_3_1"/>
      <definedName name="先々行実験問連１０月度_5"/>
      <definedName name="先々行実験問連１０月度_5_1"/>
      <definedName name="先々行実験問連1126"/>
      <definedName name="先々行実験問連1126_3"/>
      <definedName name="先々行実験問連1126_3_1"/>
      <definedName name="先々行実験問連1126_5"/>
      <definedName name="先々行実験問連1126_5_1"/>
      <definedName name="先々行実験問連状況０９０４"/>
      <definedName name="先々行実験問連状況０９０４_3"/>
      <definedName name="先々行実験問連状況０９０４_3_1"/>
      <definedName name="先々行実験問連状況０９０４_5"/>
      <definedName name="先々行実験問連状況０９０４_5_1"/>
      <definedName name="先々行試作問提状況"/>
      <definedName name="先々行試作問提状況_3"/>
      <definedName name="先々行試作問提状況_3_1"/>
      <definedName name="先々行試作問提状況_5"/>
      <definedName name="先々行試作問提状況_5_1"/>
      <definedName name="原価"/>
      <definedName name="原価_3"/>
      <definedName name="原価_3_1"/>
      <definedName name="原価_5"/>
      <definedName name="原価_5_1"/>
      <definedName name="原価１０月度"/>
      <definedName name="原価１０月度_3"/>
      <definedName name="原価１０月度_3_1"/>
      <definedName name="原価１０月度_5"/>
      <definedName name="原価１０月度_5_1"/>
      <definedName name="実施時期"/>
      <definedName name="新規"/>
      <definedName name="消せ"/>
      <definedName name="表をグラフに貼り付け"/>
      <definedName name="表をグラフに貼り付け_3"/>
      <definedName name="表をグラフに貼り付け_3_1"/>
      <definedName name="表をグラフに貼り付け_5"/>
      <definedName name="表をグラフに貼り付け_5_1"/>
      <definedName name="質量８月度"/>
      <definedName name="質量８月度_3"/>
      <definedName name="質量８月度_3_1"/>
      <definedName name="質量８月度_5"/>
      <definedName name="質量８月度_5_1"/>
      <definedName name="質量８月度１"/>
      <definedName name="質量８月度１_3"/>
      <definedName name="質量８月度１_3_1"/>
      <definedName name="質量８月度１_5"/>
      <definedName name="質量８月度１_5_1"/>
      <definedName name="類別選択"/>
      <definedName name="馬鹿"/>
    </definedNames>
    <sheetDataSet>
      <sheetData sheetId="0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r Info"/>
      <sheetName val="Main Menu"/>
      <sheetName val="AddendumtoCN"/>
      <sheetName val="CARE"/>
      <sheetName val="ECR"/>
      <sheetName val="Master Timing"/>
      <sheetName val="Packaging"/>
      <sheetName val="SPLRFRM1"/>
    </sheetNames>
    <definedNames>
      <definedName name="ACN"/>
      <definedName name="SCHA" refersTo="#REF!" sheetId="0"/>
      <definedName name="SCHB" refersTo="#REF!" sheetId="0"/>
      <definedName name="SIR" refersTo="#REF!" sheetId="0"/>
      <definedName name="STR" refersTo="#REF!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COVER PP_let 166N (2)"/>
      <sheetName val="MTM"/>
      <sheetName val="TSU"/>
      <sheetName val="Supp.List"/>
      <sheetName val="COVER PP_let 166N"/>
      <sheetName val="Supp_List"/>
      <sheetName val="預算CODE4"/>
      <sheetName val="ﾍｯﾀﾞ"/>
      <sheetName val="総合B"/>
      <sheetName val="plastic"/>
      <sheetName val="Karyawan"/>
      <sheetName val="Sheet1"/>
      <sheetName val="APP3"/>
      <sheetName val="TOLORD166N"/>
      <sheetName val="all"/>
      <sheetName val="R_PLAN6A"/>
      <sheetName val="Attachment"/>
      <sheetName val="A_Charts"/>
      <sheetName val="Q_Charts"/>
      <sheetName val="Q_BS"/>
      <sheetName val="Text"/>
      <sheetName val="Calc"/>
      <sheetName val="M_C"/>
      <sheetName val="Q_A1"/>
      <sheetName val="Q_A2"/>
      <sheetName val="Q_CF"/>
      <sheetName val="Q_PL"/>
      <sheetName val="Q_PR"/>
      <sheetName val="45_A"/>
      <sheetName val="Quik"/>
      <sheetName val="Front"/>
      <sheetName val="Sens"/>
      <sheetName val="Upgrade"/>
      <sheetName val="_MISSION"/>
      <sheetName val="日付"/>
      <sheetName val="COVER_PP_let_166N_(2)"/>
      <sheetName val="Supp_List1"/>
      <sheetName val="COVER_PP_let_166N"/>
      <sheetName val="CRPQ"/>
      <sheetName val="Form_2_pp"/>
      <sheetName val="capacity"/>
      <sheetName val="Man power"/>
      <sheetName val="Parts list (060411)"/>
      <sheetName val="bs is"/>
      <sheetName val="ADI SUPPLIER MAP"/>
      <sheetName val="ADI"/>
      <sheetName val="ADI (2)"/>
      <sheetName val="ADI (2)×"/>
      <sheetName val="AUM旧"/>
      <sheetName val="IMV"/>
      <sheetName val="1"/>
      <sheetName val="AFTER MARKET"/>
      <sheetName val="JUNI"/>
      <sheetName val="JANUARI"/>
      <sheetName val="CRP Plan LOC"/>
      <sheetName val="COVER_PP_let_166N_(2)3"/>
      <sheetName val="Supp_List4"/>
      <sheetName val="COVER_PP_let_166N3"/>
      <sheetName val="ADI_SUPPLIER_MAP3"/>
      <sheetName val="ADI_(2)3"/>
      <sheetName val="ADI_(2)×3"/>
      <sheetName val="ADI_SUPPLIER_MAP"/>
      <sheetName val="ADI_(2)"/>
      <sheetName val="ADI_(2)×"/>
      <sheetName val="COVER_PP_let_166N_(2)1"/>
      <sheetName val="Supp_List2"/>
      <sheetName val="COVER_PP_let_166N1"/>
      <sheetName val="ADI_SUPPLIER_MAP1"/>
      <sheetName val="ADI_(2)1"/>
      <sheetName val="ADI_(2)×1"/>
      <sheetName val="COVER_PP_let_166N_(2)2"/>
      <sheetName val="Supp_List3"/>
      <sheetName val="COVER_PP_let_166N2"/>
      <sheetName val="ADI_SUPPLIER_MAP2"/>
      <sheetName val="ADI_(2)2"/>
      <sheetName val="ADI_(2)×2"/>
      <sheetName val="COVER_PP_let_166N_(2)4"/>
      <sheetName val="Supp_List5"/>
      <sheetName val="COVER_PP_let_166N4"/>
      <sheetName val="ADI_SUPPLIER_MAP4"/>
      <sheetName val="ADI_(2)4"/>
      <sheetName val="ADI_(2)×4"/>
      <sheetName val="Man_power"/>
      <sheetName val="Parts_list_(060411)"/>
      <sheetName val="まとめ◎◎04対象のみ拠点"/>
      <sheetName val="arifarum"/>
      <sheetName val="COVER明細"/>
      <sheetName val="吊上げパ_20_"/>
      <sheetName val="Labul 00"/>
      <sheetName val="AAUS認証試作の試計書のデータ"/>
      <sheetName val="生産時間推移"/>
      <sheetName val="A_車種別生産台数"/>
      <sheetName val="E_グラフ表"/>
      <sheetName val="ﾋﾟﾎﾞｯﾄﾃｰﾌﾞﾙ"/>
      <sheetName val="COVER_PP_let_166N_(2)10"/>
      <sheetName val="Supp_List11"/>
      <sheetName val="COVER_PP_let_166N10"/>
      <sheetName val="ADI_SUPPLIER_MAP10"/>
      <sheetName val="ADI_(2)10"/>
      <sheetName val="ADI_(2)×10"/>
      <sheetName val="Man_power4"/>
      <sheetName val="Parts_list_(060411)4"/>
      <sheetName val="bs_is3"/>
      <sheetName val="CRP_Plan_LOC3"/>
      <sheetName val="COVER_PP_let_166N_(2)7"/>
      <sheetName val="Supp_List8"/>
      <sheetName val="COVER_PP_let_166N7"/>
      <sheetName val="ADI_SUPPLIER_MAP7"/>
      <sheetName val="ADI_(2)7"/>
      <sheetName val="ADI_(2)×7"/>
      <sheetName val="Man_power1"/>
      <sheetName val="Parts_list_(060411)1"/>
      <sheetName val="bs_is"/>
      <sheetName val="CRP_Plan_LOC"/>
      <sheetName val="COVER_PP_let_166N_(2)5"/>
      <sheetName val="Supp_List6"/>
      <sheetName val="COVER_PP_let_166N5"/>
      <sheetName val="ADI_SUPPLIER_MAP5"/>
      <sheetName val="ADI_(2)5"/>
      <sheetName val="ADI_(2)×5"/>
      <sheetName val="COVER_PP_let_166N_(2)6"/>
      <sheetName val="Supp_List7"/>
      <sheetName val="COVER_PP_let_166N6"/>
      <sheetName val="ADI_SUPPLIER_MAP6"/>
      <sheetName val="ADI_(2)6"/>
      <sheetName val="ADI_(2)×6"/>
      <sheetName val="COVER_PP_let_166N_(2)9"/>
      <sheetName val="Supp_List10"/>
      <sheetName val="COVER_PP_let_166N9"/>
      <sheetName val="Man_power3"/>
      <sheetName val="Parts_list_(060411)3"/>
      <sheetName val="ADI_SUPPLIER_MAP9"/>
      <sheetName val="ADI_(2)9"/>
      <sheetName val="ADI_(2)×9"/>
      <sheetName val="bs_is2"/>
      <sheetName val="CRP_Plan_LOC2"/>
      <sheetName val="COVER_PP_let_166N_(2)8"/>
      <sheetName val="Supp_List9"/>
      <sheetName val="COVER_PP_let_166N8"/>
      <sheetName val="Man_power2"/>
      <sheetName val="Parts_list_(060411)2"/>
      <sheetName val="ADI_SUPPLIER_MAP8"/>
      <sheetName val="ADI_(2)8"/>
      <sheetName val="ADI_(2)×8"/>
      <sheetName val="bs_is1"/>
      <sheetName val="CRP_Plan_LOC1"/>
      <sheetName val="COVER_PP_let_166N_(2)11"/>
      <sheetName val="Supp_List12"/>
      <sheetName val="COVER_PP_let_166N11"/>
      <sheetName val="ADI_SUPPLIER_MAP11"/>
      <sheetName val="ADI_(2)11"/>
      <sheetName val="ADI_(2)×11"/>
      <sheetName val="Man_power5"/>
      <sheetName val="Parts_list_(060411)5"/>
      <sheetName val="bs_is4"/>
      <sheetName val="CRP_Plan_LOC4"/>
      <sheetName val="投資ﾌｫﾛｰ"/>
      <sheetName val="List"/>
      <sheetName val="ส่งมอบสอบเทียบ (2)"/>
      <sheetName val="บัญชีเครื่องมือวัด (3)"/>
      <sheetName val="part"/>
      <sheetName val="MASTER"/>
      <sheetName val="cover_org"/>
      <sheetName val="残存ｶｰﾌﾞ"/>
      <sheetName val="27850"/>
      <sheetName val="電子見積(05.11.8)"/>
      <sheetName val="見積集計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ctdg"/>
      <sheetName val="Balance Sheet"/>
      <sheetName val="Income Statement"/>
      <sheetName val="2002"/>
      <sheetName val="Titel"/>
      <sheetName val="Hyp"/>
      <sheetName val="Corolla &amp; Camry"/>
      <sheetName val="Sum"/>
      <sheetName val="Stock &amp; PO Suzuki"/>
      <sheetName val="LOCATION"/>
      <sheetName val="05年"/>
      <sheetName val="REQUEST_TABLE"/>
      <sheetName val="SumCompareCurr "/>
      <sheetName val="APR"/>
      <sheetName val="AllData"/>
      <sheetName val="Unit Price 97"/>
      <sheetName val="cost"/>
      <sheetName val="COVER_PP_let_166N_(2)13"/>
      <sheetName val="Supp_List14"/>
      <sheetName val="COVER_PP_let_166N13"/>
      <sheetName val="ADI_SUPPLIER_MAP13"/>
      <sheetName val="ADI_(2)13"/>
      <sheetName val="ADI_(2)×13"/>
      <sheetName val="Man_power7"/>
      <sheetName val="Parts_list_(060411)7"/>
      <sheetName val="bs_is6"/>
      <sheetName val="COVER_PP_let_166N_(2)12"/>
      <sheetName val="Supp_List13"/>
      <sheetName val="COVER_PP_let_166N12"/>
      <sheetName val="ADI_SUPPLIER_MAP12"/>
      <sheetName val="ADI_(2)12"/>
      <sheetName val="ADI_(2)×12"/>
      <sheetName val="Man_power6"/>
      <sheetName val="Parts_list_(060411)6"/>
      <sheetName val="bs_is5"/>
      <sheetName val="CRP_Plan_LOC5"/>
      <sheetName val="MOTO"/>
      <sheetName val="TABLE NAME"/>
      <sheetName val="reconciliations 12-31"/>
      <sheetName val="表紙"/>
      <sheetName val="dyna"/>
      <sheetName val="AFTER_MARKET"/>
      <sheetName val="Labul_00"/>
      <sheetName val="reconciliations_12-31"/>
      <sheetName val="計画"/>
      <sheetName val="PRODCON-1"/>
      <sheetName val="Assumptions"/>
      <sheetName val="GeneralInfo"/>
      <sheetName val="仕入住原"/>
      <sheetName val="INDEX"/>
      <sheetName val="Coining"/>
      <sheetName val="Material"/>
      <sheetName val="Ex Rate"/>
      <sheetName val="Others"/>
      <sheetName val="RES"/>
      <sheetName val="GROUP C"/>
      <sheetName val="AFTER_MARKET1"/>
      <sheetName val="Labul_001"/>
      <sheetName val="CRP_Plan_LOC6"/>
      <sheetName val="reconciliations_12-311"/>
      <sheetName val="ส่งมอบสอบเทียบ_(2)"/>
      <sheetName val="บัญชีเครื่องมือวัด_(3)"/>
      <sheetName val="電子見積(05_11_8)"/>
      <sheetName val="ASF_INVENTORY"/>
      <sheetName val="FORECAST_"/>
      <sheetName val="KRISTY_FINAL"/>
      <sheetName val="ADD_FORECAST(NEW_PRODUCTS)"/>
      <sheetName val="JAN_FAINAL"/>
      <sheetName val="ocean_voyage"/>
      <sheetName val="Balance_Sheet"/>
      <sheetName val="Income_Statement"/>
      <sheetName val="Corolla_&amp;_Camry"/>
      <sheetName val="parameter"/>
      <sheetName val="ASSUMPTION"/>
      <sheetName val="press"/>
      <sheetName val="吊上げパ(20)"/>
      <sheetName val="Splr Info"/>
      <sheetName val="Plant II 99-2"/>
      <sheetName val="PRODUCTION"/>
      <sheetName val="CPU"/>
      <sheetName val="FEB99"/>
      <sheetName val="OCT98"/>
      <sheetName val="99-1"/>
      <sheetName val="99-2"/>
      <sheetName val="Part List For Incomplete LOT"/>
      <sheetName val="AssySupps"/>
      <sheetName val="350CXZCO"/>
      <sheetName val="COVER_PP_let_166N_(2)14"/>
      <sheetName val="Supp_List15"/>
      <sheetName val="COVER_PP_let_166N14"/>
      <sheetName val="Man_power8"/>
      <sheetName val="Parts_list_(060411)8"/>
      <sheetName val="ADI_SUPPLIER_MAP14"/>
      <sheetName val="ADI_(2)14"/>
      <sheetName val="ADI_(2)×14"/>
      <sheetName val="bs_is7"/>
      <sheetName val="Stock_&amp;_PO_Suzuki"/>
      <sheetName val="SumCompareCurr_"/>
      <sheetName val="Unit_Price_97"/>
      <sheetName val="TABLE_NAME"/>
      <sheetName val="GROUP B"/>
      <sheetName val="Journal"/>
      <sheetName val="data editing"/>
      <sheetName val="AFTER_MARKET2"/>
      <sheetName val="Labul_002"/>
      <sheetName val="reconciliations_12-312"/>
      <sheetName val="CRP_Plan_LOC7"/>
      <sheetName val="ส่งมอบสอบเทียบ_(2)1"/>
      <sheetName val="บัญชีเครื่องมือวัด_(3)1"/>
      <sheetName val="電子見積(05_11_8)1"/>
      <sheetName val="ASF_INVENTORY1"/>
      <sheetName val="FORECAST_1"/>
      <sheetName val="KRISTY_FINAL1"/>
      <sheetName val="ADD_FORECAST(NEW_PRODUCTS)1"/>
      <sheetName val="JAN_FAINAL1"/>
      <sheetName val="ocean_voyage1"/>
      <sheetName val="Balance_Sheet1"/>
      <sheetName val="Income_Statement1"/>
      <sheetName val="Corolla_&amp;_Camry1"/>
      <sheetName val="GROUP_C"/>
      <sheetName val="ﾃｨｰﾁﾝｸﾞ"/>
      <sheetName val="#REF!"/>
      <sheetName val="MATL TOTAL"/>
      <sheetName val="FC"/>
      <sheetName val="corolla"/>
      <sheetName val="バス"/>
      <sheetName val="諸元まとめ"/>
      <sheetName val="078ｾｯﾄ式"/>
      <sheetName val="検索条件メイク"/>
      <sheetName val="操舵角オフセット量"/>
      <sheetName val="Vios(TMT)"/>
      <sheetName val="166N Plist"/>
      <sheetName val="Summary"/>
      <sheetName val="C-55227AB"/>
      <sheetName val="IO"/>
      <sheetName val="BasicInfo"/>
      <sheetName val="GL"/>
      <sheetName val="DATA BASE"/>
      <sheetName val="COVER_PP_let_166N_(2)15"/>
      <sheetName val="Supp_List16"/>
      <sheetName val="COVER_PP_let_166N15"/>
      <sheetName val="Man_power9"/>
      <sheetName val="Parts_list_(060411)9"/>
      <sheetName val="ADI_SUPPLIER_MAP15"/>
      <sheetName val="ADI_(2)15"/>
      <sheetName val="ADI_(2)×15"/>
      <sheetName val="bs_is8"/>
      <sheetName val="AFTER_MARKET3"/>
      <sheetName val="Labul_003"/>
      <sheetName val="reconciliations_12-313"/>
      <sheetName val="CRP_Plan_LOC8"/>
      <sheetName val="ส่งมอบสอบเทียบ_(2)2"/>
      <sheetName val="บัญชีเครื่องมือวัด_(3)2"/>
      <sheetName val="電子見積(05_11_8)2"/>
      <sheetName val="ASF_INVENTORY2"/>
      <sheetName val="FORECAST_2"/>
      <sheetName val="KRISTY_FINAL2"/>
      <sheetName val="ADD_FORECAST(NEW_PRODUCTS)2"/>
      <sheetName val="JAN_FAINAL2"/>
      <sheetName val="ocean_voyage2"/>
      <sheetName val="Balance_Sheet2"/>
      <sheetName val="Income_Statement2"/>
      <sheetName val="Corolla_&amp;_Camry2"/>
      <sheetName val="Stock_&amp;_PO_Suzuki1"/>
      <sheetName val="SumCompareCurr_1"/>
      <sheetName val="Unit_Price_971"/>
      <sheetName val="TABLE_NAME1"/>
      <sheetName val="GROUP_C1"/>
      <sheetName val="data_editing"/>
      <sheetName val="COVER_PP_let_166N_(2)16"/>
      <sheetName val="Supp_List17"/>
      <sheetName val="COVER_PP_let_166N16"/>
      <sheetName val="Man_power10"/>
      <sheetName val="Parts_list_(060411)10"/>
      <sheetName val="ADI_SUPPLIER_MAP16"/>
      <sheetName val="ADI_(2)16"/>
      <sheetName val="ADI_(2)×16"/>
      <sheetName val="bs_is9"/>
      <sheetName val="AFTER_MARKET4"/>
      <sheetName val="Labul_004"/>
      <sheetName val="reconciliations_12-314"/>
      <sheetName val="CRP_Plan_LOC9"/>
      <sheetName val="ส่งมอบสอบเทียบ_(2)3"/>
      <sheetName val="บัญชีเครื่องมือวัด_(3)3"/>
      <sheetName val="電子見積(05_11_8)3"/>
      <sheetName val="ASF_INVENTORY3"/>
      <sheetName val="FORECAST_3"/>
      <sheetName val="KRISTY_FINAL3"/>
      <sheetName val="ADD_FORECAST(NEW_PRODUCTS)3"/>
      <sheetName val="JAN_FAINAL3"/>
      <sheetName val="ocean_voyage3"/>
      <sheetName val="Balance_Sheet3"/>
      <sheetName val="Income_Statement3"/>
      <sheetName val="Corolla_&amp;_Camry3"/>
      <sheetName val="Stock_&amp;_PO_Suzuki2"/>
      <sheetName val="SumCompareCurr_2"/>
      <sheetName val="Unit_Price_972"/>
      <sheetName val="TABLE_NAME2"/>
      <sheetName val="GROUP_C2"/>
      <sheetName val="data_editing1"/>
      <sheetName val="ラミ"/>
      <sheetName val="Attachment 1 Item Shimada"/>
      <sheetName val="td"/>
      <sheetName val="MAT"/>
      <sheetName val="PP_Letter 389N"/>
      <sheetName val="wire"/>
      <sheetName val="COVER_PP_let_166N_(2)17"/>
      <sheetName val="Supp_List18"/>
      <sheetName val="COVER_PP_let_166N17"/>
      <sheetName val="Man_power11"/>
      <sheetName val="Parts_list_(060411)11"/>
      <sheetName val="ADI_SUPPLIER_MAP17"/>
      <sheetName val="ADI_(2)17"/>
      <sheetName val="ADI_(2)×17"/>
      <sheetName val="bs_is10"/>
      <sheetName val="AFTER_MARKET5"/>
      <sheetName val="Labul_005"/>
      <sheetName val="reconciliations_12-315"/>
      <sheetName val="CRP_Plan_LOC10"/>
      <sheetName val="ส่งมอบสอบเทียบ_(2)4"/>
      <sheetName val="บัญชีเครื่องมือวัด_(3)4"/>
      <sheetName val="電子見積(05_11_8)4"/>
      <sheetName val="ASF_INVENTORY4"/>
      <sheetName val="FORECAST_4"/>
      <sheetName val="KRISTY_FINAL4"/>
      <sheetName val="ADD_FORECAST(NEW_PRODUCTS)4"/>
      <sheetName val="JAN_FAINAL4"/>
      <sheetName val="ocean_voyage4"/>
      <sheetName val="Balance_Sheet4"/>
      <sheetName val="Income_Statement4"/>
      <sheetName val="Corolla_&amp;_Camry4"/>
      <sheetName val="Stock_&amp;_PO_Suzuki3"/>
      <sheetName val="SumCompareCurr_3"/>
      <sheetName val="Unit_Price_973"/>
      <sheetName val="TABLE_NAME3"/>
      <sheetName val="GROUP_C3"/>
      <sheetName val="data_editing2"/>
      <sheetName val="Part_List_For_Incomplete_LOT"/>
      <sheetName val="Ex_Rate"/>
      <sheetName val="COVER_PP_let_166N_(2)18"/>
      <sheetName val="Supp_List19"/>
      <sheetName val="COVER_PP_let_166N18"/>
      <sheetName val="Man_power12"/>
      <sheetName val="Parts_list_(060411)12"/>
      <sheetName val="ADI_SUPPLIER_MAP18"/>
      <sheetName val="ADI_(2)18"/>
      <sheetName val="ADI_(2)×18"/>
      <sheetName val="bs_is11"/>
      <sheetName val="AFTER_MARKET6"/>
      <sheetName val="Labul_006"/>
      <sheetName val="reconciliations_12-316"/>
      <sheetName val="CRP_Plan_LOC11"/>
      <sheetName val="ส่งมอบสอบเทียบ_(2)5"/>
      <sheetName val="บัญชีเครื่องมือวัด_(3)5"/>
      <sheetName val="電子見積(05_11_8)5"/>
      <sheetName val="ASF_INVENTORY5"/>
      <sheetName val="FORECAST_5"/>
      <sheetName val="KRISTY_FINAL5"/>
      <sheetName val="ADD_FORECAST(NEW_PRODUCTS)5"/>
      <sheetName val="JAN_FAINAL5"/>
      <sheetName val="ocean_voyage5"/>
      <sheetName val="Balance_Sheet5"/>
      <sheetName val="Income_Statement5"/>
      <sheetName val="Corolla_&amp;_Camry5"/>
      <sheetName val="Stock_&amp;_PO_Suzuki4"/>
      <sheetName val="SumCompareCurr_4"/>
      <sheetName val="Unit_Price_974"/>
      <sheetName val="TABLE_NAME4"/>
      <sheetName val="GROUP_C4"/>
      <sheetName val="data_editing3"/>
      <sheetName val="Part_List_For_Incomplete_LOT1"/>
      <sheetName val="Ex_Rate1"/>
      <sheetName val="COVER_PP_let_166N_(2)19"/>
      <sheetName val="Supp_List20"/>
      <sheetName val="COVER_PP_let_166N19"/>
      <sheetName val="Man_power13"/>
      <sheetName val="Parts_list_(060411)13"/>
      <sheetName val="ADI_SUPPLIER_MAP19"/>
      <sheetName val="ADI_(2)19"/>
      <sheetName val="ADI_(2)×19"/>
      <sheetName val="bs_is12"/>
      <sheetName val="AFTER_MARKET7"/>
      <sheetName val="Labul_007"/>
      <sheetName val="reconciliations_12-317"/>
      <sheetName val="CRP_Plan_LOC12"/>
      <sheetName val="ส่งมอบสอบเทียบ_(2)6"/>
      <sheetName val="บัญชีเครื่องมือวัด_(3)6"/>
      <sheetName val="電子見積(05_11_8)6"/>
      <sheetName val="ASF_INVENTORY6"/>
      <sheetName val="FORECAST_6"/>
      <sheetName val="KRISTY_FINAL6"/>
      <sheetName val="ADD_FORECAST(NEW_PRODUCTS)6"/>
      <sheetName val="JAN_FAINAL6"/>
      <sheetName val="ocean_voyage6"/>
      <sheetName val="Balance_Sheet6"/>
      <sheetName val="Income_Statement6"/>
      <sheetName val="Corolla_&amp;_Camry6"/>
      <sheetName val="Stock_&amp;_PO_Suzuki5"/>
      <sheetName val="SumCompareCurr_5"/>
      <sheetName val="Unit_Price_975"/>
      <sheetName val="TABLE_NAME5"/>
      <sheetName val="GROUP_C5"/>
      <sheetName val="data_editing4"/>
      <sheetName val="Part_List_For_Incomplete_LOT2"/>
      <sheetName val="Ex_Rate2"/>
      <sheetName val="COVER_PP_let_166N_(2)20"/>
      <sheetName val="Supp_List21"/>
      <sheetName val="COVER_PP_let_166N20"/>
      <sheetName val="Man_power14"/>
      <sheetName val="Parts_list_(060411)14"/>
      <sheetName val="ADI_SUPPLIER_MAP20"/>
      <sheetName val="ADI_(2)20"/>
    </sheetNames>
    <sheetDataSet>
      <sheetData sheetId="0"/>
      <sheetData sheetId="1"/>
      <sheetData sheetId="2"/>
      <sheetData sheetId="3"/>
      <sheetData sheetId="4" refreshError="1">
        <row r="2">
          <cell r="A2">
            <v>1</v>
          </cell>
          <cell r="B2" t="str">
            <v>PT. 3 M Indonesia</v>
          </cell>
          <cell r="C2" t="str">
            <v>Wisma Bank Dharmala 11th Floor</v>
          </cell>
          <cell r="D2" t="str">
            <v>Jl. Jend. Sudirman Kav.28</v>
          </cell>
          <cell r="E2" t="str">
            <v>Jakarta - Pusat</v>
          </cell>
          <cell r="F2" t="str">
            <v>Mr. Yohan Setiadi</v>
          </cell>
          <cell r="G2" t="str">
            <v>Sales Manager</v>
          </cell>
        </row>
        <row r="3">
          <cell r="A3">
            <v>2</v>
          </cell>
          <cell r="B3" t="str">
            <v>PT. Argapura Trading Co.</v>
          </cell>
          <cell r="C3" t="str">
            <v>Jl. Kedoya Agave Raya Blok AI / 2</v>
          </cell>
          <cell r="D3" t="str">
            <v>Tomang Tol</v>
          </cell>
          <cell r="E3" t="str">
            <v>Jakarta - Barat</v>
          </cell>
          <cell r="F3" t="str">
            <v>Mr. Albert L. Halim</v>
          </cell>
          <cell r="G3" t="str">
            <v>Director</v>
          </cell>
        </row>
        <row r="4">
          <cell r="A4">
            <v>3</v>
          </cell>
          <cell r="B4" t="str">
            <v>PT. Asalta Mandiri Agung</v>
          </cell>
          <cell r="C4" t="str">
            <v>Jl. Raya Jakarta Bogor Km 49</v>
          </cell>
          <cell r="D4" t="str">
            <v>Nanggewer</v>
          </cell>
          <cell r="E4" t="str">
            <v>Bogor - Jawa Barat</v>
          </cell>
          <cell r="F4" t="str">
            <v>Mr. Jusman Wikara</v>
          </cell>
          <cell r="G4" t="str">
            <v>Director</v>
          </cell>
        </row>
        <row r="5">
          <cell r="A5">
            <v>4</v>
          </cell>
          <cell r="B5" t="str">
            <v>PT. Asahimas Flat Glass</v>
          </cell>
          <cell r="C5" t="str">
            <v>Jl. Ancol IX / 5</v>
          </cell>
          <cell r="D5" t="str">
            <v>Ancol Barat</v>
          </cell>
          <cell r="E5" t="str">
            <v>Jakarta - Utara</v>
          </cell>
          <cell r="F5" t="str">
            <v>Mr. Y. Takizawa</v>
          </cell>
          <cell r="G5" t="str">
            <v>Sales Manager</v>
          </cell>
        </row>
        <row r="6">
          <cell r="A6">
            <v>5</v>
          </cell>
          <cell r="B6" t="str">
            <v>PT. Bando Indonesia</v>
          </cell>
          <cell r="C6" t="str">
            <v>Jl. Gajah Tunggal</v>
          </cell>
          <cell r="D6" t="str">
            <v>Ds. Pasir Jaya, Kec. Jati Uwung</v>
          </cell>
          <cell r="E6" t="str">
            <v>Tangerang-Jawa Barat</v>
          </cell>
          <cell r="F6" t="str">
            <v>Mr. Freddy Rondonuwu</v>
          </cell>
          <cell r="G6" t="str">
            <v>Sales Manager</v>
          </cell>
        </row>
        <row r="7">
          <cell r="A7">
            <v>6</v>
          </cell>
          <cell r="B7" t="str">
            <v>PT. Bridgestone Tire Indonesia</v>
          </cell>
          <cell r="C7" t="str">
            <v>Nusantara Building 18th Floor</v>
          </cell>
          <cell r="D7" t="str">
            <v>Jl. MH. Thamrin No. 59</v>
          </cell>
          <cell r="E7" t="str">
            <v>Jakarta - Pusat</v>
          </cell>
          <cell r="F7" t="str">
            <v>Mr.  John Arsyad</v>
          </cell>
          <cell r="G7" t="str">
            <v>Mark. Manager</v>
          </cell>
        </row>
        <row r="8">
          <cell r="A8">
            <v>7</v>
          </cell>
          <cell r="B8" t="str">
            <v>PT. A. T. Indonesia</v>
          </cell>
          <cell r="C8" t="str">
            <v>Jl. Maligi III A 1-5 Kawasan Industri KIIC</v>
          </cell>
          <cell r="D8" t="str">
            <v>Jl. Tol Jakarta - Cikampek KM. 47</v>
          </cell>
          <cell r="E8" t="str">
            <v>Karawang Jawa Barat</v>
          </cell>
          <cell r="F8" t="str">
            <v>Mr. Sani Putra Halim</v>
          </cell>
          <cell r="G8" t="str">
            <v>Managing Director</v>
          </cell>
        </row>
        <row r="9">
          <cell r="A9">
            <v>8</v>
          </cell>
          <cell r="B9" t="str">
            <v>PT. Asno Cipta Indonesia</v>
          </cell>
          <cell r="C9" t="str">
            <v>East Java Industrial Park (EJIP)</v>
          </cell>
          <cell r="D9" t="str">
            <v>Plot 8K-2, Lemah Abang</v>
          </cell>
          <cell r="E9" t="str">
            <v>Bekasi 17550</v>
          </cell>
          <cell r="F9" t="str">
            <v>Mr. Kondo</v>
          </cell>
          <cell r="G9" t="str">
            <v>Director</v>
          </cell>
        </row>
        <row r="10">
          <cell r="A10">
            <v>9</v>
          </cell>
          <cell r="B10" t="str">
            <v>PT. EDS Manufacturing Indonesia</v>
          </cell>
          <cell r="C10" t="str">
            <v>Jl. Raya Pegangsaan II Km 3.3</v>
          </cell>
          <cell r="D10" t="str">
            <v>Kel. Koja, Cakung</v>
          </cell>
          <cell r="E10" t="str">
            <v>Jakarta - Timur</v>
          </cell>
          <cell r="F10" t="str">
            <v>Mr.  Hindarto</v>
          </cell>
          <cell r="G10" t="str">
            <v>Managing Director</v>
          </cell>
        </row>
        <row r="11">
          <cell r="A11">
            <v>10</v>
          </cell>
          <cell r="B11" t="str">
            <v>PT. Daya Cipta Teknik</v>
          </cell>
          <cell r="C11" t="str">
            <v>Jl. Daan Mogot No.88</v>
          </cell>
          <cell r="D11" t="str">
            <v>Jakarta - Barat</v>
          </cell>
          <cell r="F11" t="str">
            <v>Mr. Yudi Suherman</v>
          </cell>
          <cell r="G11" t="str">
            <v>Director</v>
          </cell>
        </row>
        <row r="12">
          <cell r="A12">
            <v>11</v>
          </cell>
          <cell r="B12" t="str">
            <v>PT. Aisin Indonesia</v>
          </cell>
          <cell r="C12" t="str">
            <v>Kav. 5J Kawasan Industri EJIP,</v>
          </cell>
          <cell r="D12" t="str">
            <v>Desa Sukaresmi, Kec. Lemah Abang</v>
          </cell>
          <cell r="E12" t="str">
            <v>Bekasi - Jawa Barat</v>
          </cell>
          <cell r="F12" t="str">
            <v>Mr. Djangkep Budhi Santoso</v>
          </cell>
          <cell r="G12" t="str">
            <v>Director</v>
          </cell>
        </row>
        <row r="13">
          <cell r="A13">
            <v>12</v>
          </cell>
          <cell r="B13" t="str">
            <v>PT. ENKEI Indonesia</v>
          </cell>
          <cell r="C13" t="str">
            <v>Kawasan Industri Hyundai Blok CII No. 8</v>
          </cell>
          <cell r="D13" t="str">
            <v>Lippo Cikarang</v>
          </cell>
          <cell r="E13" t="str">
            <v>Bekasi - 17550</v>
          </cell>
          <cell r="F13" t="str">
            <v>Mr. Michiharu Ochiai</v>
          </cell>
          <cell r="G13" t="str">
            <v>President Director</v>
          </cell>
        </row>
        <row r="14">
          <cell r="A14">
            <v>13</v>
          </cell>
          <cell r="B14" t="str">
            <v>PT. Astra Otoparts (Unit Adiwira Plastik)</v>
          </cell>
          <cell r="C14" t="str">
            <v>Jl. Raya Jakarta Bogor Km 51.3</v>
          </cell>
          <cell r="D14" t="str">
            <v>Ciluar-Kedung Halang</v>
          </cell>
          <cell r="E14" t="str">
            <v>Bogor - Jawa Barat</v>
          </cell>
          <cell r="F14" t="str">
            <v>Mr. Harto Mulyono</v>
          </cell>
          <cell r="G14" t="str">
            <v>Senior Gen. Manager</v>
          </cell>
        </row>
        <row r="15">
          <cell r="A15">
            <v>14</v>
          </cell>
          <cell r="B15" t="str">
            <v>PT. Federal Nusa Metal</v>
          </cell>
          <cell r="C15" t="str">
            <v>Jl. Pegangsaan Dua  KM.2,1</v>
          </cell>
          <cell r="D15" t="str">
            <v>Kelurahan Koja</v>
          </cell>
          <cell r="E15" t="str">
            <v>Jakarta  14250.</v>
          </cell>
          <cell r="F15" t="str">
            <v>Mr. Husni Hudiwan</v>
          </cell>
          <cell r="G15" t="str">
            <v>Marketing Dept.</v>
          </cell>
        </row>
        <row r="16">
          <cell r="A16">
            <v>15</v>
          </cell>
          <cell r="B16" t="str">
            <v>PT. National Gobel</v>
          </cell>
          <cell r="C16" t="str">
            <v>Jl. Raya Bogor KM.29</v>
          </cell>
          <cell r="D16" t="str">
            <v>Gandaria</v>
          </cell>
          <cell r="E16" t="str">
            <v>Jakarta - Timur.</v>
          </cell>
          <cell r="F16" t="str">
            <v>Mr. Edi Syamsudin</v>
          </cell>
          <cell r="G16" t="str">
            <v>General Manager.</v>
          </cell>
        </row>
        <row r="17">
          <cell r="A17">
            <v>16</v>
          </cell>
          <cell r="B17" t="str">
            <v>PT. NSK. Bearing Manufacturing Indonesia</v>
          </cell>
          <cell r="C17" t="str">
            <v>Kawasan Industri MM 2100 Blok M-4</v>
          </cell>
          <cell r="D17" t="str">
            <v>Cibitung - Bekasi</v>
          </cell>
          <cell r="E17">
            <v>17520</v>
          </cell>
          <cell r="F17" t="str">
            <v>Mr. Naoshi Kimoto</v>
          </cell>
          <cell r="G17" t="str">
            <v>Advisor</v>
          </cell>
        </row>
        <row r="18">
          <cell r="A18">
            <v>17</v>
          </cell>
          <cell r="B18" t="str">
            <v>PT. Gajah Tunggal</v>
          </cell>
          <cell r="C18" t="str">
            <v>Wisma Hayam Wuruk 14th Floor</v>
          </cell>
          <cell r="D18" t="str">
            <v>Jl. Hayam Wuruk No.8</v>
          </cell>
          <cell r="E18" t="str">
            <v>Jakarta  - Barat</v>
          </cell>
          <cell r="F18" t="str">
            <v>Mr. Harry Kalisaran</v>
          </cell>
          <cell r="G18" t="str">
            <v>Deputy Gen. Manager</v>
          </cell>
        </row>
        <row r="19">
          <cell r="A19">
            <v>18</v>
          </cell>
          <cell r="B19" t="str">
            <v>PT. Goodyear Indonesia</v>
          </cell>
          <cell r="C19" t="str">
            <v>Jl. Pemuda No.27</v>
          </cell>
          <cell r="D19" t="str">
            <v>B o g o r</v>
          </cell>
          <cell r="E19" t="str">
            <v>Jawa - Barat</v>
          </cell>
          <cell r="F19" t="str">
            <v>Mr. Djarot Suwarto</v>
          </cell>
          <cell r="G19" t="str">
            <v>OE Sales Department</v>
          </cell>
        </row>
        <row r="20">
          <cell r="A20">
            <v>19</v>
          </cell>
          <cell r="B20" t="str">
            <v>PT. GS Battery Inc.</v>
          </cell>
          <cell r="C20" t="str">
            <v>Jl. Yos Sudarso</v>
          </cell>
          <cell r="D20" t="str">
            <v>Sunter I</v>
          </cell>
          <cell r="E20" t="str">
            <v>Jakarta - Utara</v>
          </cell>
          <cell r="F20" t="str">
            <v>Mr. S. Kartolo</v>
          </cell>
          <cell r="G20" t="str">
            <v>Sales Manager</v>
          </cell>
        </row>
        <row r="21">
          <cell r="A21">
            <v>20</v>
          </cell>
          <cell r="B21" t="str">
            <v>PT. Guna  Senaputra  Sejahtera</v>
          </cell>
          <cell r="C21" t="str">
            <v>Jl. Pangkalan III Km. 2,4 Kedung Halang Talang</v>
          </cell>
          <cell r="D21" t="str">
            <v>Bogor  16710</v>
          </cell>
          <cell r="E21" t="str">
            <v>Jawa - Barat</v>
          </cell>
          <cell r="F21" t="str">
            <v>Mr. Gunawan Elisa</v>
          </cell>
          <cell r="G21" t="str">
            <v>Director</v>
          </cell>
        </row>
        <row r="22">
          <cell r="A22">
            <v>21</v>
          </cell>
          <cell r="B22" t="str">
            <v>PT. Indokarlo Perkasa</v>
          </cell>
          <cell r="C22" t="str">
            <v>Jl. Raya Bekasi Km.31</v>
          </cell>
          <cell r="D22" t="str">
            <v>Bekasi</v>
          </cell>
          <cell r="E22" t="str">
            <v>Jawa - Barat</v>
          </cell>
          <cell r="F22" t="str">
            <v>Mr. Pandit Indrawirawan</v>
          </cell>
          <cell r="G22" t="str">
            <v>Marketing Manager.</v>
          </cell>
        </row>
        <row r="23">
          <cell r="A23">
            <v>22</v>
          </cell>
          <cell r="B23" t="str">
            <v>PT. ICHIKOH INDONESIA</v>
          </cell>
          <cell r="C23" t="str">
            <v xml:space="preserve">Kawasan Industri MM 2100 Blok LL-1 </v>
          </cell>
          <cell r="D23" t="str">
            <v>Cibitung - Bekasi, 17520</v>
          </cell>
          <cell r="F23" t="str">
            <v>Mr. T. Kojima</v>
          </cell>
          <cell r="G23" t="str">
            <v>Director</v>
          </cell>
        </row>
        <row r="24">
          <cell r="A24">
            <v>23</v>
          </cell>
          <cell r="B24" t="str">
            <v>PT. Inkoasku</v>
          </cell>
          <cell r="C24" t="str">
            <v>Jl. Yos Sudarso</v>
          </cell>
          <cell r="D24" t="str">
            <v>Sunter II</v>
          </cell>
          <cell r="E24" t="str">
            <v>Jakarta - Utara</v>
          </cell>
          <cell r="F24" t="str">
            <v>Mr. Frans Karyadi</v>
          </cell>
          <cell r="G24" t="str">
            <v>Director</v>
          </cell>
        </row>
        <row r="25">
          <cell r="A25">
            <v>24</v>
          </cell>
          <cell r="B25" t="str">
            <v>PT. Inti Ganda Perdana</v>
          </cell>
          <cell r="C25" t="str">
            <v>Jl. Raya Pegangsaan II Blok A1</v>
          </cell>
          <cell r="D25" t="str">
            <v>Kel. Rawa Terate, Cakung</v>
          </cell>
          <cell r="E25" t="str">
            <v>Jakarta - Timur</v>
          </cell>
          <cell r="F25" t="str">
            <v>Mr. Hartono</v>
          </cell>
          <cell r="G25" t="str">
            <v>General Manager</v>
          </cell>
        </row>
        <row r="26">
          <cell r="A26">
            <v>25</v>
          </cell>
          <cell r="B26" t="str">
            <v>PT. Ionuda</v>
          </cell>
          <cell r="C26" t="str">
            <v>Jl. Raya Bogor KM.24</v>
          </cell>
          <cell r="D26" t="str">
            <v>Kec. Pasar Rebo</v>
          </cell>
          <cell r="E26" t="str">
            <v>Jakarta - Timur</v>
          </cell>
          <cell r="F26" t="str">
            <v>Mr. Ong Ming Swie,</v>
          </cell>
          <cell r="G26" t="str">
            <v>Director</v>
          </cell>
        </row>
        <row r="27">
          <cell r="A27">
            <v>26</v>
          </cell>
          <cell r="B27" t="str">
            <v>PT. IRC Inoac Indonesia ( Rubber Div. )</v>
          </cell>
          <cell r="C27" t="str">
            <v>Mashill Tower 19th Floor</v>
          </cell>
          <cell r="D27" t="str">
            <v>Jl. Jend. Sudirman Kav. 25</v>
          </cell>
          <cell r="E27" t="str">
            <v>Jakarta 12920</v>
          </cell>
          <cell r="F27" t="str">
            <v>Mr. Suhadi</v>
          </cell>
          <cell r="G27" t="str">
            <v>Sales Manager</v>
          </cell>
        </row>
        <row r="28">
          <cell r="A28">
            <v>27</v>
          </cell>
          <cell r="B28" t="str">
            <v>PT. IRC Inoac Indonesia</v>
          </cell>
          <cell r="C28" t="str">
            <v>Mashill Tower 19th Floor</v>
          </cell>
          <cell r="D28" t="str">
            <v>Jl. Jend. Sudirman Kav. 25</v>
          </cell>
          <cell r="E28" t="str">
            <v>Jakarta 12920</v>
          </cell>
          <cell r="F28" t="str">
            <v>Mr. Suhadi</v>
          </cell>
          <cell r="G28" t="str">
            <v>Sales Manager</v>
          </cell>
        </row>
        <row r="29">
          <cell r="A29">
            <v>28</v>
          </cell>
          <cell r="B29" t="str">
            <v>PT. Kadera-Ar Indonesia</v>
          </cell>
          <cell r="C29" t="str">
            <v>Jl. Rawa Gatel Kav. III S 39</v>
          </cell>
          <cell r="D29" t="str">
            <v>Kawasan Industri Pulogadung</v>
          </cell>
          <cell r="E29" t="str">
            <v>Jakarta - Timur</v>
          </cell>
          <cell r="F29" t="str">
            <v>Mr. K. Terasaka</v>
          </cell>
          <cell r="G29" t="str">
            <v>Pres. Director</v>
          </cell>
        </row>
        <row r="30">
          <cell r="A30">
            <v>29</v>
          </cell>
          <cell r="B30" t="str">
            <v>PT. Komponen Logam Nusapersada</v>
          </cell>
          <cell r="C30" t="str">
            <v>Merpati Building 2nd Floor No. 2B</v>
          </cell>
          <cell r="D30" t="str">
            <v>Jl. Angkasa Blok B-15 Kav. 2-3, Kemayoran</v>
          </cell>
          <cell r="E30" t="str">
            <v>Jakarta - Pusat</v>
          </cell>
          <cell r="F30" t="str">
            <v>Mr. Ong Ming Swie</v>
          </cell>
          <cell r="G30" t="str">
            <v>Director</v>
          </cell>
        </row>
        <row r="31">
          <cell r="A31">
            <v>30</v>
          </cell>
          <cell r="B31" t="str">
            <v>PT. Kyoraku Blowmolding Indonesia</v>
          </cell>
          <cell r="C31" t="str">
            <v>Jl. Maligi III, Lot. No. F - 9</v>
          </cell>
          <cell r="D31" t="str">
            <v>Kawasan Industri KIIC, Karawang 41361</v>
          </cell>
          <cell r="E31" t="str">
            <v>Jawa - Barat</v>
          </cell>
          <cell r="F31" t="str">
            <v>Mr. Eiji Okamatsu</v>
          </cell>
          <cell r="G31" t="str">
            <v>Marketing Director</v>
          </cell>
        </row>
        <row r="32">
          <cell r="A32">
            <v>31</v>
          </cell>
          <cell r="B32" t="str">
            <v>PT. KGD Indonesia Inc.</v>
          </cell>
          <cell r="C32" t="str">
            <v>Jl. Pasir Kemis - Desa Keroncong</v>
          </cell>
          <cell r="D32" t="str">
            <v>Kec. Jatiuwung, Tangerang</v>
          </cell>
          <cell r="E32" t="str">
            <v>Jawa Barat</v>
          </cell>
          <cell r="F32" t="str">
            <v>Mr. M. Haba</v>
          </cell>
          <cell r="G32" t="str">
            <v>President Director</v>
          </cell>
        </row>
        <row r="33">
          <cell r="A33">
            <v>32</v>
          </cell>
          <cell r="B33" t="str">
            <v>PT. Kayaba Indonesia</v>
          </cell>
          <cell r="C33" t="str">
            <v>Jl. Rawa Terate I/4</v>
          </cell>
          <cell r="D33" t="str">
            <v>Kawasan Industri Pulogadung</v>
          </cell>
          <cell r="E33" t="str">
            <v>Jakarta - Timur</v>
          </cell>
          <cell r="F33" t="str">
            <v>Mr. Y. Matsumoto</v>
          </cell>
          <cell r="G33" t="str">
            <v>Director</v>
          </cell>
        </row>
        <row r="34">
          <cell r="A34">
            <v>33</v>
          </cell>
          <cell r="B34" t="str">
            <v>PT. Lippo TSK.</v>
          </cell>
          <cell r="C34" t="str">
            <v>Jl. Lio Baru, Desa Karangsari</v>
          </cell>
          <cell r="D34" t="str">
            <v>Kecamatan Batu Ceper</v>
          </cell>
          <cell r="E34" t="str">
            <v>Tangerang 15121</v>
          </cell>
          <cell r="F34" t="str">
            <v>Mr. Ferry Chandra</v>
          </cell>
          <cell r="G34" t="str">
            <v>Director</v>
          </cell>
        </row>
        <row r="35">
          <cell r="A35">
            <v>34</v>
          </cell>
          <cell r="B35" t="str">
            <v>PT. Meiwa Indonesia</v>
          </cell>
          <cell r="C35" t="str">
            <v>Jl. Karet Tengsin No.19</v>
          </cell>
          <cell r="D35" t="str">
            <v>Jakarta - Pusat</v>
          </cell>
          <cell r="F35" t="str">
            <v>Mr. H. Kato</v>
          </cell>
          <cell r="G35" t="str">
            <v>Director</v>
          </cell>
        </row>
        <row r="36">
          <cell r="A36">
            <v>35</v>
          </cell>
          <cell r="B36" t="str">
            <v>PT. Menara Terus Makmur</v>
          </cell>
          <cell r="C36" t="str">
            <v>Jl. Jababeka II Blok H3 No. 12</v>
          </cell>
          <cell r="D36" t="str">
            <v>Kawasan Industri JABABEKA</v>
          </cell>
          <cell r="E36" t="str">
            <v>Cikarang - Jawa Barat</v>
          </cell>
          <cell r="F36" t="str">
            <v>Mr. Hanung S. Talogo</v>
          </cell>
          <cell r="G36" t="str">
            <v>Deputy Director</v>
          </cell>
        </row>
        <row r="37">
          <cell r="A37">
            <v>36</v>
          </cell>
          <cell r="B37" t="str">
            <v>PT. Meshindo Alloy Wheel Corporation</v>
          </cell>
          <cell r="C37" t="str">
            <v>Jl. Margo Mulyo Indah Kav. 8 - 9</v>
          </cell>
          <cell r="D37" t="str">
            <v>Surabaya, 60186</v>
          </cell>
          <cell r="E37" t="str">
            <v>Jawa - Timur</v>
          </cell>
          <cell r="F37" t="str">
            <v>Mr. William Gozali</v>
          </cell>
          <cell r="G37" t="str">
            <v>Marketing Director</v>
          </cell>
        </row>
        <row r="38">
          <cell r="A38">
            <v>37</v>
          </cell>
          <cell r="B38" t="str">
            <v>PT. Muaratewe Spring</v>
          </cell>
          <cell r="C38" t="str">
            <v>Jl. Pulo Gadung No. 30</v>
          </cell>
          <cell r="D38" t="str">
            <v>Kawasan Industri Pulogadung</v>
          </cell>
          <cell r="E38" t="str">
            <v>Jakarta - Timur</v>
          </cell>
          <cell r="F38" t="str">
            <v>Mr. Ibnu Agung Ismail</v>
          </cell>
          <cell r="G38" t="str">
            <v>President Director</v>
          </cell>
        </row>
        <row r="39">
          <cell r="A39">
            <v>38</v>
          </cell>
          <cell r="B39" t="str">
            <v>PT. Nusa-Toyotetsu Corp</v>
          </cell>
          <cell r="C39" t="str">
            <v>Kawasan Industri MM-2100</v>
          </cell>
          <cell r="D39" t="str">
            <v>Blok J-12, 13, 14, Cibitung</v>
          </cell>
          <cell r="E39" t="str">
            <v>Bekasi Jawa Barat</v>
          </cell>
          <cell r="F39" t="str">
            <v>Mr. Willy Djunaedi</v>
          </cell>
          <cell r="G39" t="str">
            <v>Vice President Director</v>
          </cell>
        </row>
        <row r="40">
          <cell r="A40">
            <v>39</v>
          </cell>
          <cell r="B40" t="str">
            <v>PT. Denso Indonesia Corp.</v>
          </cell>
          <cell r="C40" t="str">
            <v>Jl. Gaya Motor I No. 6</v>
          </cell>
          <cell r="D40" t="str">
            <v>Sunter II</v>
          </cell>
          <cell r="E40" t="str">
            <v>Jakarta - Utara</v>
          </cell>
          <cell r="F40" t="str">
            <v>Mr. Y. Sumino</v>
          </cell>
          <cell r="G40" t="str">
            <v>Director</v>
          </cell>
        </row>
        <row r="41">
          <cell r="A41">
            <v>40</v>
          </cell>
          <cell r="B41" t="str">
            <v>PT. NHK Gasket</v>
          </cell>
          <cell r="C41" t="str">
            <v>Jl. Raya Pegangsaan II Km 3.3</v>
          </cell>
          <cell r="D41" t="str">
            <v>Kel. Koja, Cakung</v>
          </cell>
          <cell r="E41" t="str">
            <v>Jakarta - Timur</v>
          </cell>
          <cell r="F41" t="str">
            <v>Mr. Eko Deddy Haryanto</v>
          </cell>
          <cell r="G41" t="str">
            <v>Director</v>
          </cell>
        </row>
        <row r="42">
          <cell r="A42">
            <v>41</v>
          </cell>
          <cell r="B42" t="str">
            <v xml:space="preserve">PT. NGK Busi </v>
          </cell>
          <cell r="C42" t="str">
            <v>Jl. Raya Jakarta Bogor Km 26,6</v>
          </cell>
          <cell r="D42" t="str">
            <v>PO Box No.1, Cijantung</v>
          </cell>
          <cell r="E42" t="str">
            <v>Jakarta - Timur 13740</v>
          </cell>
          <cell r="F42" t="str">
            <v>Mr. Y. Nakagawa</v>
          </cell>
          <cell r="G42" t="str">
            <v>Pres. Director</v>
          </cell>
        </row>
        <row r="43">
          <cell r="A43">
            <v>42</v>
          </cell>
          <cell r="B43" t="str">
            <v>PT. Nusahadi Citra harmonis</v>
          </cell>
          <cell r="C43" t="str">
            <v>Kawasan Indutri Pluit</v>
          </cell>
          <cell r="D43" t="str">
            <v>Blok A No. 6</v>
          </cell>
          <cell r="E43" t="str">
            <v>Jakarta - Barat</v>
          </cell>
          <cell r="F43" t="str">
            <v>Mr. Yusuf Hemus</v>
          </cell>
          <cell r="G43" t="str">
            <v>Director</v>
          </cell>
        </row>
        <row r="44">
          <cell r="A44">
            <v>43</v>
          </cell>
          <cell r="B44" t="str">
            <v>PT. Pakarti Riken</v>
          </cell>
          <cell r="C44" t="str">
            <v>Jl. Kebon Sirih No. 96</v>
          </cell>
          <cell r="D44" t="str">
            <v>Jakarta - Pusat</v>
          </cell>
          <cell r="F44" t="str">
            <v>Mr. Adi Taruli</v>
          </cell>
          <cell r="G44" t="str">
            <v>Director</v>
          </cell>
        </row>
        <row r="45">
          <cell r="A45">
            <v>44</v>
          </cell>
          <cell r="B45" t="str">
            <v>PT. Pakoakuina</v>
          </cell>
          <cell r="C45" t="str">
            <v>Jl. Yos Sudarso</v>
          </cell>
          <cell r="D45" t="str">
            <v>Sunter II</v>
          </cell>
          <cell r="E45" t="str">
            <v>Jakarta - Utara</v>
          </cell>
          <cell r="F45" t="str">
            <v>Mr. Frans Karyadi</v>
          </cell>
          <cell r="G45" t="str">
            <v>Director</v>
          </cell>
        </row>
        <row r="46">
          <cell r="A46">
            <v>45</v>
          </cell>
          <cell r="B46" t="str">
            <v>PT. Pakoakuina</v>
          </cell>
          <cell r="C46" t="str">
            <v>Jl. Yos Sudarso</v>
          </cell>
          <cell r="D46" t="str">
            <v>Sunter II</v>
          </cell>
          <cell r="E46" t="str">
            <v>Jakarta - Utara</v>
          </cell>
          <cell r="F46" t="str">
            <v>Mr. Frans Karyadi</v>
          </cell>
          <cell r="G46" t="str">
            <v>Director</v>
          </cell>
        </row>
        <row r="47">
          <cell r="A47">
            <v>45</v>
          </cell>
          <cell r="B47" t="str">
            <v>PT. Putra Indonesia</v>
          </cell>
          <cell r="C47" t="str">
            <v>Jl. Palmerah Barat No.111</v>
          </cell>
          <cell r="D47" t="str">
            <v>Jakarta - Barat</v>
          </cell>
          <cell r="F47" t="str">
            <v>Mr. Dimyati Ambari</v>
          </cell>
          <cell r="G47" t="str">
            <v>Director</v>
          </cell>
        </row>
        <row r="48">
          <cell r="A48">
            <v>46</v>
          </cell>
          <cell r="B48" t="str">
            <v>PT. Metindo Era Sakti</v>
          </cell>
          <cell r="C48" t="str">
            <v>Jl. Raya Narogong, Km 12,5</v>
          </cell>
          <cell r="D48" t="str">
            <v>Cikiwul, Bantar Gebang</v>
          </cell>
          <cell r="E48" t="str">
            <v>Bekasi, Jawa - Barat</v>
          </cell>
          <cell r="F48" t="str">
            <v>Mr. Hendra Hadi</v>
          </cell>
          <cell r="G48" t="str">
            <v>Director</v>
          </cell>
        </row>
        <row r="49">
          <cell r="A49">
            <v>47</v>
          </cell>
          <cell r="B49" t="str">
            <v>PT. Sanoh Indonesia</v>
          </cell>
          <cell r="C49" t="str">
            <v>Jl. Rawa Gelam IV Kav II/13</v>
          </cell>
          <cell r="D49" t="str">
            <v>Kawasan Industri Pulogadung</v>
          </cell>
          <cell r="E49" t="str">
            <v>Jakarta - Timur</v>
          </cell>
          <cell r="F49" t="str">
            <v>Mr. H. Arakawa</v>
          </cell>
          <cell r="G49" t="str">
            <v>President Director</v>
          </cell>
        </row>
        <row r="50">
          <cell r="A50">
            <v>48</v>
          </cell>
          <cell r="B50" t="str">
            <v>PT. Sinar Wira Utama</v>
          </cell>
          <cell r="C50" t="str">
            <v>Jl. Rawa Buaya No.6</v>
          </cell>
          <cell r="D50" t="str">
            <v>Cengkareng</v>
          </cell>
          <cell r="E50" t="str">
            <v>Jakarta - Barat</v>
          </cell>
          <cell r="F50" t="str">
            <v>Mr. Oey Yam Thjioe</v>
          </cell>
          <cell r="G50" t="str">
            <v>Director</v>
          </cell>
        </row>
        <row r="51">
          <cell r="A51">
            <v>49</v>
          </cell>
          <cell r="B51" t="str">
            <v>PT. Sinar Jaya</v>
          </cell>
          <cell r="C51" t="str">
            <v>Jl. Banten No.3</v>
          </cell>
          <cell r="D51" t="str">
            <v>B a n d u n g</v>
          </cell>
          <cell r="E51" t="str">
            <v>Jawa - Barat</v>
          </cell>
          <cell r="F51" t="str">
            <v>Mr. Bachtiar Tanudjaya</v>
          </cell>
          <cell r="G51" t="str">
            <v>Director</v>
          </cell>
        </row>
        <row r="52">
          <cell r="A52">
            <v>50</v>
          </cell>
          <cell r="B52" t="str">
            <v>PT. Solitron Electronics</v>
          </cell>
          <cell r="C52" t="str">
            <v>Jl. Tole Iskandar 63</v>
          </cell>
          <cell r="D52" t="str">
            <v>Simpang Depok, Cimanggis</v>
          </cell>
          <cell r="E52" t="str">
            <v>Jawa - Barat</v>
          </cell>
          <cell r="F52" t="str">
            <v xml:space="preserve">Mr. Roger Tjakradisurya, </v>
          </cell>
          <cell r="G52" t="str">
            <v>Managing Director.</v>
          </cell>
        </row>
        <row r="53">
          <cell r="A53">
            <v>51</v>
          </cell>
          <cell r="B53" t="str">
            <v>PT. Sumi Rubber Indonesia</v>
          </cell>
          <cell r="C53" t="str">
            <v>Wisma Indomobil 12th Floor</v>
          </cell>
          <cell r="D53" t="str">
            <v>Jl. M. T. Haryono Kav. 8</v>
          </cell>
          <cell r="E53" t="str">
            <v>Jakarta, 13330</v>
          </cell>
          <cell r="F53" t="str">
            <v>Mr. Nanda A.Hsu</v>
          </cell>
          <cell r="G53" t="str">
            <v>Sales Manager</v>
          </cell>
        </row>
        <row r="54">
          <cell r="A54">
            <v>52</v>
          </cell>
          <cell r="B54" t="str">
            <v>PT. Sugity Creatives</v>
          </cell>
          <cell r="C54" t="str">
            <v>Kawasan Industri MM-2100</v>
          </cell>
          <cell r="D54" t="str">
            <v>Blok J 17 - 18 Cibitung</v>
          </cell>
          <cell r="E54" t="str">
            <v>Bekasi Jawa Barat</v>
          </cell>
          <cell r="F54" t="str">
            <v>Mr. Pratomo P</v>
          </cell>
          <cell r="G54" t="str">
            <v>General Manager</v>
          </cell>
        </row>
        <row r="55">
          <cell r="A55">
            <v>53</v>
          </cell>
          <cell r="B55" t="str">
            <v>PT. Tri Dharma Wisesa</v>
          </cell>
          <cell r="C55" t="str">
            <v>Jl. Raya Pegangsaan II Blok A1</v>
          </cell>
          <cell r="D55" t="str">
            <v>Kel. Rawa Terate, Cakung</v>
          </cell>
          <cell r="E55" t="str">
            <v>Jakarta - Timur</v>
          </cell>
          <cell r="F55" t="str">
            <v>Mr. Hadi Kasim</v>
          </cell>
          <cell r="G55" t="str">
            <v>General Manager</v>
          </cell>
        </row>
        <row r="56">
          <cell r="A56">
            <v>54</v>
          </cell>
          <cell r="B56" t="str">
            <v>PT. Tri Satria Utama</v>
          </cell>
          <cell r="C56" t="str">
            <v>Desa Cibuntu, Kec. Cibitung</v>
          </cell>
          <cell r="D56" t="str">
            <v>Bekasi</v>
          </cell>
          <cell r="E56" t="str">
            <v>Jawa - Barat</v>
          </cell>
          <cell r="F56" t="str">
            <v xml:space="preserve">Mr. Gunawan </v>
          </cell>
          <cell r="G56" t="str">
            <v>Director</v>
          </cell>
        </row>
        <row r="57">
          <cell r="A57">
            <v>55</v>
          </cell>
          <cell r="B57" t="str">
            <v>PT. Wahana Eka Paramitra</v>
          </cell>
          <cell r="C57" t="str">
            <v>Jl. Raya Pegangsaan II Blok A1</v>
          </cell>
          <cell r="D57" t="str">
            <v>Kel. Rawa Terate, Cakung</v>
          </cell>
          <cell r="E57" t="str">
            <v>Jakarta - Timur</v>
          </cell>
          <cell r="F57" t="str">
            <v>Mr. Suwandi Purnama</v>
          </cell>
          <cell r="G57" t="str">
            <v>Gen Manager</v>
          </cell>
        </row>
        <row r="58">
          <cell r="A58">
            <v>56</v>
          </cell>
          <cell r="B58" t="str">
            <v>PT. Yuasa Battery</v>
          </cell>
          <cell r="C58" t="str">
            <v>Jl. Raya Serpong (PO BOX 493)</v>
          </cell>
          <cell r="D58" t="str">
            <v>Panunggangan, Tangerang</v>
          </cell>
          <cell r="E58" t="str">
            <v>Jawa - Barat</v>
          </cell>
          <cell r="F58" t="str">
            <v>Mr. Y. Nakagawa</v>
          </cell>
          <cell r="G58" t="str">
            <v>Director</v>
          </cell>
        </row>
      </sheetData>
      <sheetData sheetId="5"/>
      <sheetData sheetId="6">
        <row r="2">
          <cell r="A2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>
        <row r="2">
          <cell r="A2">
            <v>1</v>
          </cell>
        </row>
      </sheetData>
      <sheetData sheetId="172">
        <row r="2">
          <cell r="A2">
            <v>1</v>
          </cell>
        </row>
      </sheetData>
      <sheetData sheetId="173">
        <row r="2">
          <cell r="A2">
            <v>1</v>
          </cell>
        </row>
      </sheetData>
      <sheetData sheetId="174">
        <row r="2">
          <cell r="A2">
            <v>1</v>
          </cell>
        </row>
      </sheetData>
      <sheetData sheetId="175">
        <row r="2">
          <cell r="A2">
            <v>1</v>
          </cell>
        </row>
      </sheetData>
      <sheetData sheetId="176">
        <row r="2">
          <cell r="A2">
            <v>1</v>
          </cell>
        </row>
      </sheetData>
      <sheetData sheetId="177">
        <row r="2">
          <cell r="A2">
            <v>1</v>
          </cell>
        </row>
      </sheetData>
      <sheetData sheetId="178">
        <row r="2">
          <cell r="A2">
            <v>1</v>
          </cell>
        </row>
      </sheetData>
      <sheetData sheetId="179">
        <row r="2">
          <cell r="A2">
            <v>1</v>
          </cell>
        </row>
      </sheetData>
      <sheetData sheetId="180">
        <row r="2">
          <cell r="A2">
            <v>1</v>
          </cell>
        </row>
      </sheetData>
      <sheetData sheetId="181">
        <row r="2">
          <cell r="A2">
            <v>1</v>
          </cell>
        </row>
      </sheetData>
      <sheetData sheetId="182">
        <row r="2">
          <cell r="A2">
            <v>1</v>
          </cell>
        </row>
      </sheetData>
      <sheetData sheetId="183">
        <row r="2">
          <cell r="A2">
            <v>1</v>
          </cell>
        </row>
      </sheetData>
      <sheetData sheetId="184">
        <row r="2">
          <cell r="A2">
            <v>1</v>
          </cell>
        </row>
      </sheetData>
      <sheetData sheetId="185">
        <row r="2">
          <cell r="A2">
            <v>1</v>
          </cell>
        </row>
      </sheetData>
      <sheetData sheetId="186">
        <row r="2">
          <cell r="A2">
            <v>1</v>
          </cell>
        </row>
      </sheetData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 refreshError="1"/>
      <sheetData sheetId="286" refreshError="1"/>
      <sheetData sheetId="287"/>
      <sheetData sheetId="288">
        <row r="2">
          <cell r="A2">
            <v>1</v>
          </cell>
        </row>
      </sheetData>
      <sheetData sheetId="289">
        <row r="2">
          <cell r="A2">
            <v>1</v>
          </cell>
        </row>
      </sheetData>
      <sheetData sheetId="290">
        <row r="2">
          <cell r="A2">
            <v>1</v>
          </cell>
        </row>
      </sheetData>
      <sheetData sheetId="291">
        <row r="2">
          <cell r="A2">
            <v>1</v>
          </cell>
        </row>
      </sheetData>
      <sheetData sheetId="292">
        <row r="2">
          <cell r="A2">
            <v>1</v>
          </cell>
        </row>
      </sheetData>
      <sheetData sheetId="293">
        <row r="2">
          <cell r="A2">
            <v>1</v>
          </cell>
        </row>
      </sheetData>
      <sheetData sheetId="294">
        <row r="2">
          <cell r="A2">
            <v>1</v>
          </cell>
        </row>
      </sheetData>
      <sheetData sheetId="295">
        <row r="2">
          <cell r="A2">
            <v>1</v>
          </cell>
        </row>
      </sheetData>
      <sheetData sheetId="296">
        <row r="2">
          <cell r="A2">
            <v>1</v>
          </cell>
        </row>
      </sheetData>
      <sheetData sheetId="297">
        <row r="2">
          <cell r="A2">
            <v>1</v>
          </cell>
        </row>
      </sheetData>
      <sheetData sheetId="298">
        <row r="2">
          <cell r="A2">
            <v>1</v>
          </cell>
        </row>
      </sheetData>
      <sheetData sheetId="299">
        <row r="2">
          <cell r="A2">
            <v>1</v>
          </cell>
        </row>
      </sheetData>
      <sheetData sheetId="300">
        <row r="2">
          <cell r="A2">
            <v>1</v>
          </cell>
        </row>
      </sheetData>
      <sheetData sheetId="301">
        <row r="2">
          <cell r="A2">
            <v>1</v>
          </cell>
        </row>
      </sheetData>
      <sheetData sheetId="302">
        <row r="2">
          <cell r="A2">
            <v>1</v>
          </cell>
        </row>
      </sheetData>
      <sheetData sheetId="303">
        <row r="2">
          <cell r="A2">
            <v>1</v>
          </cell>
        </row>
      </sheetData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73210-BZ200"/>
      <sheetName val="Sum73220-BZ190"/>
      <sheetName val="Sum73210-BZ210"/>
      <sheetName val="Sum73220-BZ200"/>
      <sheetName val="Sum73360-BZ130"/>
      <sheetName val="Sum73370-BZ130"/>
      <sheetName val="Sum73340-BZ080"/>
      <sheetName val="Sum73330-BZ100"/>
      <sheetName val="Sum73380-BZ060"/>
      <sheetName val="Sum73380-BZ070"/>
      <sheetName val="Matl 73210-BZ200"/>
      <sheetName val="Matl 73220-BZ190"/>
      <sheetName val="Matl 73210-BZ210"/>
      <sheetName val="Matl 73220-BZ200"/>
      <sheetName val="Matl 73360-BZ130"/>
      <sheetName val="Matl 73370-BZ130"/>
      <sheetName val="Matl 73340-BZ080"/>
      <sheetName val="Matl 73330-BZ100"/>
      <sheetName val="Matl 73380-BZ060"/>
      <sheetName val="2Pur 73210-BZ200"/>
      <sheetName val="2Pur 73220-BZ190"/>
      <sheetName val="2Pur 73210-BZ210"/>
      <sheetName val="2Pur 73220-BZ200"/>
      <sheetName val="2Pur 73360-BZ130"/>
      <sheetName val="2Pur 73370-D99B0"/>
      <sheetName val="2Pur 73340-BZ080"/>
      <sheetName val="2Pur 73330-BZ100"/>
      <sheetName val="2Pur 73380-BZ060"/>
      <sheetName val="2Pur 73380-BZ070"/>
      <sheetName val="3Man 73210-BZ200"/>
      <sheetName val="3Man 73220-BZ190"/>
      <sheetName val="3Man 73210-BZ210"/>
      <sheetName val="3Man 73220-BZ200"/>
      <sheetName val="3Man 73360-BZ130"/>
      <sheetName val="3Man 73370-BZ130"/>
      <sheetName val="3Man 73340-BZ080"/>
      <sheetName val="3Man 73330-BZ100"/>
      <sheetName val="3Man 73380-BZ060"/>
      <sheetName val="3Man 73380-BZ070"/>
      <sheetName val="10Tooling"/>
      <sheetName val="REVICED"/>
      <sheetName val="drop dow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73210-BZ200"/>
      <sheetName val="Sum73220-BZ190"/>
      <sheetName val="Sum73210-BZ210"/>
      <sheetName val="Sum73220-BZ200"/>
      <sheetName val="Sum73360-BZ130"/>
      <sheetName val="Sum73370-BZ130"/>
      <sheetName val="Sum73340-BZ080"/>
      <sheetName val="Sum73330-BZ100"/>
      <sheetName val="Sum73380-BZ060"/>
      <sheetName val="Sum73380-BZ070"/>
      <sheetName val="Matl 73210-BZ200"/>
      <sheetName val="Matl 73220-BZ190"/>
      <sheetName val="Matl 73210-BZ210"/>
      <sheetName val="Matl 73220-BZ200"/>
      <sheetName val="Matl 73360-BZ130"/>
      <sheetName val="Matl 73370-BZ130"/>
      <sheetName val="Matl 73340-BZ080"/>
      <sheetName val="Matl 73330-BZ100"/>
      <sheetName val="Matl 73380-BZ060"/>
      <sheetName val="2Pur 73210-BZ200"/>
      <sheetName val="2Pur 73220-BZ190"/>
      <sheetName val="2Pur 73210-BZ210"/>
      <sheetName val="2Pur 73220-BZ200"/>
      <sheetName val="2Pur 73360-BZ130"/>
      <sheetName val="2Pur 73370-D99B0"/>
      <sheetName val="2Pur 73340-BZ080"/>
      <sheetName val="2Pur 73330-BZ100"/>
      <sheetName val="2Pur 73380-BZ060"/>
      <sheetName val="2Pur 73380-BZ070"/>
      <sheetName val="3Man 73210-BZ200"/>
      <sheetName val="3Man 73220-BZ190"/>
      <sheetName val="3Man 73210-BZ210"/>
      <sheetName val="3Man 73220-BZ200"/>
      <sheetName val="3Man 73360-BZ130"/>
      <sheetName val="3Man 73370-BZ130"/>
      <sheetName val="3Man 73340-BZ080"/>
      <sheetName val="3Man 73330-BZ100"/>
      <sheetName val="3Man 73380-BZ060"/>
      <sheetName val="3Man 73380-BZ070"/>
      <sheetName val="10Tooling"/>
      <sheetName val="REVIC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ALL"/>
      <sheetName val="REVICED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ALL"/>
      <sheetName val="REVIC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Yearly 94-2001 (2)"/>
      <sheetName val="Sheet1"/>
      <sheetName val="chart 94-98"/>
      <sheetName val="Sales94-2002"/>
      <sheetName val="Chart Yearly-PCS"/>
      <sheetName val="Chart Yearly-Rp"/>
      <sheetName val="Chart Yearly (2)"/>
      <sheetName val="Chart Monthly"/>
      <sheetName val="Chart Monthly (2)"/>
      <sheetName val="sales Yearly 94-2001"/>
      <sheetName val="Sales96-2001"/>
      <sheetName val="2002"/>
      <sheetName val="popmc"/>
      <sheetName val="harga_2008"/>
      <sheetName val="harga_2007"/>
      <sheetName val="General"/>
      <sheetName val="cost centre"/>
      <sheetName val="input"/>
      <sheetName val="AssySupps"/>
      <sheetName val="バス"/>
      <sheetName val="H4"/>
      <sheetName val="H2"/>
      <sheetName val="H1"/>
      <sheetName val="H3"/>
      <sheetName val="H5"/>
      <sheetName val="M1"/>
      <sheetName val="M3"/>
      <sheetName val="OE"/>
      <sheetName val="cogs"/>
      <sheetName val="PL Detail"/>
      <sheetName val="sales_Yearly_94-2001_(2)"/>
      <sheetName val="chart_94-98"/>
      <sheetName val="Chart_Yearly-PCS"/>
      <sheetName val="Chart_Yearly-Rp"/>
      <sheetName val="Chart_Yearly_(2)"/>
      <sheetName val="Chart_Monthly"/>
      <sheetName val="Chart_Monthly_(2)"/>
      <sheetName val="sales_Yearly_94-2001"/>
      <sheetName val="cost_centre"/>
      <sheetName val="AUDITOR (rev 01)"/>
      <sheetName val="CHEMICAL"/>
      <sheetName val="CKD STOCK"/>
      <sheetName val="IMV"/>
      <sheetName val="MAY 2006"/>
      <sheetName val="INV APR 2006 "/>
      <sheetName val="METAL"/>
      <sheetName val="TOTAL"/>
      <sheetName val="Cutting"/>
      <sheetName val="Categories(input)"/>
      <sheetName val="#REF"/>
      <sheetName val="WIBLE"/>
      <sheetName val="Supp.List"/>
      <sheetName val="6S14 AUDI"/>
      <sheetName val="7S17 BMW"/>
      <sheetName val="6S14 RSA"/>
      <sheetName val="6S14 TMC"/>
      <sheetName val="製品GCD表"/>
      <sheetName val="2.CUSTMCD"/>
      <sheetName val="BBM-03"/>
      <sheetName val="ocean voyage"/>
      <sheetName val="Timetable"/>
      <sheetName val="Audit data"/>
      <sheetName val="Variables"/>
      <sheetName val="Readiness E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bw"/>
      <sheetName val="all"/>
      <sheetName val="ctcom"/>
      <sheetName val="ctm"/>
      <sheetName val="blad"/>
      <sheetName val="airbag"/>
      <sheetName val="MCT"/>
      <sheetName val="BCT"/>
      <sheetName val="TUBE"/>
      <sheetName val="TOCU"/>
      <sheetName val="EXCU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hart Monthly"/>
      <sheetName val="bcta"/>
      <sheetName val="BUSINESS  PLAN 1.9 ~ 04 06 B"/>
      <sheetName val="Chart_Monthly"/>
      <sheetName val="BUSINESS__PLAN_1_9_~_04_06_B"/>
      <sheetName val="Tab"/>
      <sheetName val="#REF"/>
      <sheetName val="WIBLE"/>
      <sheetName val="ocean voyage"/>
      <sheetName val="Effort.P"/>
      <sheetName val="MARCH-APRIL. 03"/>
      <sheetName val="BUTYL 070303 "/>
      <sheetName val="Avrmar"/>
      <sheetName val="Categories(input)"/>
      <sheetName val="AR Source"/>
      <sheetName val="Sheet1"/>
      <sheetName val="Chart of Products"/>
    </sheetNames>
    <sheetDataSet>
      <sheetData sheetId="0" refreshError="1">
        <row r="20">
          <cell r="A20">
            <v>1</v>
          </cell>
          <cell r="B20" t="str">
            <v>BW101</v>
          </cell>
          <cell r="C20" t="str">
            <v>16 x 1.75/2.125</v>
          </cell>
          <cell r="D20">
            <v>22</v>
          </cell>
          <cell r="E20">
            <v>956</v>
          </cell>
          <cell r="F20" t="str">
            <v>B-PT22-3010</v>
          </cell>
          <cell r="G20" t="str">
            <v>S</v>
          </cell>
          <cell r="H20">
            <v>2.5</v>
          </cell>
          <cell r="I20">
            <v>3</v>
          </cell>
          <cell r="J20">
            <v>2.1</v>
          </cell>
          <cell r="K20">
            <v>7.6</v>
          </cell>
        </row>
        <row r="21">
          <cell r="A21">
            <v>2</v>
          </cell>
          <cell r="B21" t="str">
            <v>BW102</v>
          </cell>
          <cell r="C21" t="str">
            <v>20 x 1.75/1.95/2.125</v>
          </cell>
          <cell r="D21">
            <v>22</v>
          </cell>
          <cell r="E21">
            <v>1275</v>
          </cell>
          <cell r="F21" t="str">
            <v>B-PT22-3020</v>
          </cell>
          <cell r="G21" t="str">
            <v>S</v>
          </cell>
          <cell r="H21">
            <v>2.5</v>
          </cell>
          <cell r="I21">
            <v>3</v>
          </cell>
          <cell r="J21">
            <v>2.1</v>
          </cell>
          <cell r="K21">
            <v>7.6</v>
          </cell>
        </row>
        <row r="22">
          <cell r="A22">
            <v>3</v>
          </cell>
          <cell r="B22" t="str">
            <v>BW103</v>
          </cell>
          <cell r="C22" t="str">
            <v>24 x 1.75/1.90/1.95</v>
          </cell>
          <cell r="D22">
            <v>22</v>
          </cell>
          <cell r="E22">
            <v>1594</v>
          </cell>
          <cell r="F22" t="str">
            <v>B-PT22-3030</v>
          </cell>
          <cell r="G22" t="str">
            <v>S</v>
          </cell>
          <cell r="H22">
            <v>2.5</v>
          </cell>
          <cell r="I22">
            <v>3</v>
          </cell>
          <cell r="J22">
            <v>2.1</v>
          </cell>
          <cell r="K22">
            <v>7.6</v>
          </cell>
        </row>
        <row r="23">
          <cell r="A23">
            <v>4</v>
          </cell>
          <cell r="B23" t="str">
            <v>BW104</v>
          </cell>
          <cell r="C23" t="str">
            <v>24 x 1.3/8</v>
          </cell>
          <cell r="D23">
            <v>22</v>
          </cell>
          <cell r="E23">
            <v>1694</v>
          </cell>
          <cell r="F23" t="str">
            <v>B-PT22-3030</v>
          </cell>
          <cell r="G23" t="str">
            <v>S</v>
          </cell>
          <cell r="H23">
            <v>2.5</v>
          </cell>
          <cell r="I23">
            <v>3</v>
          </cell>
          <cell r="J23">
            <v>2.1</v>
          </cell>
          <cell r="K23">
            <v>7.6</v>
          </cell>
        </row>
        <row r="24">
          <cell r="A24">
            <v>5</v>
          </cell>
          <cell r="B24" t="str">
            <v>BW105</v>
          </cell>
          <cell r="C24" t="str">
            <v>47 - 507</v>
          </cell>
          <cell r="D24">
            <v>22</v>
          </cell>
          <cell r="E24">
            <v>1596.5</v>
          </cell>
          <cell r="F24" t="str">
            <v>B-PT22-3030</v>
          </cell>
          <cell r="G24" t="str">
            <v>S</v>
          </cell>
          <cell r="H24">
            <v>2.5</v>
          </cell>
          <cell r="I24">
            <v>3</v>
          </cell>
          <cell r="J24">
            <v>2.1</v>
          </cell>
          <cell r="K24">
            <v>7.6</v>
          </cell>
        </row>
        <row r="25">
          <cell r="A25">
            <v>6</v>
          </cell>
          <cell r="B25" t="str">
            <v>BW106</v>
          </cell>
          <cell r="C25" t="str">
            <v>26 x 1.75/1.50/1.90/1.95/2.00/2.10</v>
          </cell>
          <cell r="D25">
            <v>22</v>
          </cell>
          <cell r="E25">
            <v>1754</v>
          </cell>
          <cell r="F25" t="str">
            <v>B-PT22-3040</v>
          </cell>
          <cell r="G25" t="str">
            <v>S</v>
          </cell>
          <cell r="H25">
            <v>2.5</v>
          </cell>
          <cell r="I25">
            <v>3.3</v>
          </cell>
          <cell r="J25">
            <v>2.1</v>
          </cell>
          <cell r="K25">
            <v>7.9</v>
          </cell>
        </row>
        <row r="26">
          <cell r="A26">
            <v>7</v>
          </cell>
          <cell r="B26" t="str">
            <v>BW107</v>
          </cell>
          <cell r="C26" t="str">
            <v>26 x 1.3/8</v>
          </cell>
          <cell r="D26">
            <v>22</v>
          </cell>
          <cell r="E26">
            <v>1853</v>
          </cell>
          <cell r="F26" t="str">
            <v>B-PT22-3040</v>
          </cell>
          <cell r="G26" t="str">
            <v>S</v>
          </cell>
          <cell r="H26">
            <v>2.5</v>
          </cell>
          <cell r="I26">
            <v>3.3</v>
          </cell>
          <cell r="J26">
            <v>2.1</v>
          </cell>
          <cell r="K26">
            <v>7.9</v>
          </cell>
        </row>
        <row r="27">
          <cell r="A27">
            <v>8</v>
          </cell>
          <cell r="B27" t="str">
            <v>BW108</v>
          </cell>
          <cell r="C27" t="str">
            <v>47 - 559</v>
          </cell>
          <cell r="D27">
            <v>22</v>
          </cell>
          <cell r="E27">
            <v>1754</v>
          </cell>
          <cell r="F27" t="str">
            <v>B-PT22-3040</v>
          </cell>
          <cell r="G27" t="str">
            <v>S</v>
          </cell>
          <cell r="H27">
            <v>2.5</v>
          </cell>
          <cell r="I27">
            <v>3.3</v>
          </cell>
          <cell r="J27">
            <v>2.1</v>
          </cell>
          <cell r="K27">
            <v>7.9</v>
          </cell>
        </row>
        <row r="28">
          <cell r="A28">
            <v>9</v>
          </cell>
          <cell r="B28" t="str">
            <v>BW109</v>
          </cell>
          <cell r="C28" t="str">
            <v>700 x 32/35C</v>
          </cell>
          <cell r="D28">
            <v>22</v>
          </cell>
          <cell r="E28">
            <v>1954</v>
          </cell>
          <cell r="F28" t="str">
            <v>B-PT22-3070</v>
          </cell>
          <cell r="G28" t="str">
            <v>S</v>
          </cell>
          <cell r="H28">
            <v>2.5</v>
          </cell>
          <cell r="I28">
            <v>3.6</v>
          </cell>
          <cell r="J28">
            <v>2.1</v>
          </cell>
          <cell r="K28">
            <v>8.1999999999999993</v>
          </cell>
        </row>
        <row r="29">
          <cell r="A29">
            <v>10</v>
          </cell>
          <cell r="B29" t="str">
            <v>BW110</v>
          </cell>
          <cell r="C29" t="str">
            <v>37 - 622</v>
          </cell>
          <cell r="D29">
            <v>22</v>
          </cell>
          <cell r="E29">
            <v>1958</v>
          </cell>
          <cell r="F29" t="str">
            <v>B-PT22-3070</v>
          </cell>
          <cell r="G29" t="str">
            <v>S</v>
          </cell>
          <cell r="H29">
            <v>2.5</v>
          </cell>
          <cell r="I29">
            <v>3.6</v>
          </cell>
          <cell r="J29">
            <v>2.1</v>
          </cell>
          <cell r="K29">
            <v>8.1999999999999993</v>
          </cell>
        </row>
        <row r="30">
          <cell r="A30">
            <v>11</v>
          </cell>
          <cell r="B30" t="str">
            <v>BW111</v>
          </cell>
          <cell r="C30" t="str">
            <v>27 x 1.¼</v>
          </cell>
          <cell r="D30">
            <v>22</v>
          </cell>
          <cell r="E30">
            <v>1978</v>
          </cell>
          <cell r="F30" t="str">
            <v>B-PT22-3050</v>
          </cell>
          <cell r="G30" t="str">
            <v>S</v>
          </cell>
          <cell r="H30">
            <v>2.5</v>
          </cell>
          <cell r="I30">
            <v>3.6</v>
          </cell>
          <cell r="J30">
            <v>2.1</v>
          </cell>
          <cell r="K30">
            <v>8.1999999999999993</v>
          </cell>
        </row>
        <row r="31">
          <cell r="A31">
            <v>12</v>
          </cell>
          <cell r="B31" t="str">
            <v>BW112</v>
          </cell>
          <cell r="C31" t="str">
            <v xml:space="preserve">28 x 1.½ </v>
          </cell>
          <cell r="D31">
            <v>22</v>
          </cell>
          <cell r="E31">
            <v>1986</v>
          </cell>
          <cell r="F31" t="str">
            <v>B-PT22-3060</v>
          </cell>
          <cell r="G31" t="str">
            <v>S</v>
          </cell>
          <cell r="H31">
            <v>2.5</v>
          </cell>
          <cell r="I31">
            <v>3.6</v>
          </cell>
          <cell r="J31">
            <v>2.1</v>
          </cell>
          <cell r="K31">
            <v>8.1999999999999993</v>
          </cell>
        </row>
        <row r="32">
          <cell r="A32">
            <v>13</v>
          </cell>
          <cell r="B32" t="str">
            <v>BW113</v>
          </cell>
          <cell r="C32" t="str">
            <v>28 x 1.½ (becak)</v>
          </cell>
          <cell r="D32">
            <v>22</v>
          </cell>
          <cell r="E32">
            <v>1994</v>
          </cell>
          <cell r="F32" t="str">
            <v>B-PT22-3060</v>
          </cell>
          <cell r="G32" t="str">
            <v>S</v>
          </cell>
          <cell r="H32">
            <v>2.5</v>
          </cell>
          <cell r="I32">
            <v>3.6</v>
          </cell>
          <cell r="J32">
            <v>2.1</v>
          </cell>
          <cell r="K32">
            <v>8.1999999999999993</v>
          </cell>
        </row>
      </sheetData>
      <sheetData sheetId="1" refreshError="1"/>
      <sheetData sheetId="2" refreshError="1">
        <row r="13">
          <cell r="B13" t="str">
            <v>01AAC</v>
          </cell>
          <cell r="C13">
            <v>230</v>
          </cell>
          <cell r="D13">
            <v>140.934</v>
          </cell>
          <cell r="E13" t="str">
            <v>BMD</v>
          </cell>
          <cell r="F13">
            <v>405</v>
          </cell>
          <cell r="G13">
            <v>137.68199999999999</v>
          </cell>
          <cell r="H13">
            <v>137.68199999999999</v>
          </cell>
          <cell r="I13" t="str">
            <v>MSIR 10</v>
          </cell>
          <cell r="J13">
            <v>540</v>
          </cell>
          <cell r="K13">
            <v>88</v>
          </cell>
          <cell r="L13">
            <v>54.07</v>
          </cell>
        </row>
        <row r="14">
          <cell r="B14" t="str">
            <v>02DAO</v>
          </cell>
          <cell r="C14">
            <v>520</v>
          </cell>
          <cell r="D14">
            <v>161.77199999999999</v>
          </cell>
          <cell r="E14" t="str">
            <v>CBD</v>
          </cell>
          <cell r="F14">
            <v>405</v>
          </cell>
          <cell r="G14">
            <v>158.94999999999999</v>
          </cell>
          <cell r="H14">
            <v>158.94999999999999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03DAO</v>
          </cell>
          <cell r="C15">
            <v>520</v>
          </cell>
          <cell r="D15">
            <v>126.72199999999999</v>
          </cell>
          <cell r="E15" t="str">
            <v>CBDL</v>
          </cell>
          <cell r="F15">
            <v>405</v>
          </cell>
          <cell r="G15">
            <v>124.544</v>
          </cell>
          <cell r="H15">
            <v>124.544</v>
          </cell>
          <cell r="J15">
            <v>0</v>
          </cell>
          <cell r="K15">
            <v>0</v>
          </cell>
          <cell r="L15">
            <v>0</v>
          </cell>
        </row>
        <row r="16">
          <cell r="B16" t="str">
            <v>04DAO</v>
          </cell>
          <cell r="C16">
            <v>520</v>
          </cell>
          <cell r="D16">
            <v>128.41999999999999</v>
          </cell>
          <cell r="E16" t="str">
            <v>CMD</v>
          </cell>
          <cell r="F16">
            <v>405</v>
          </cell>
          <cell r="G16">
            <v>145.036</v>
          </cell>
          <cell r="H16">
            <v>145.036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05AAO</v>
          </cell>
          <cell r="C17">
            <v>230</v>
          </cell>
          <cell r="D17">
            <v>160.24799999999999</v>
          </cell>
          <cell r="E17" t="str">
            <v>RAD</v>
          </cell>
          <cell r="F17">
            <v>405</v>
          </cell>
          <cell r="G17">
            <v>140</v>
          </cell>
          <cell r="H17">
            <v>157.57599999999999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06AAC</v>
          </cell>
          <cell r="C18">
            <v>580</v>
          </cell>
          <cell r="D18">
            <v>151.91</v>
          </cell>
          <cell r="E18" t="str">
            <v>TBDE</v>
          </cell>
          <cell r="F18">
            <v>440</v>
          </cell>
          <cell r="G18">
            <v>149.81200000000001</v>
          </cell>
          <cell r="H18">
            <v>149.81200000000001</v>
          </cell>
          <cell r="I18" t="str">
            <v>MTBDE</v>
          </cell>
          <cell r="J18">
            <v>540</v>
          </cell>
          <cell r="K18">
            <v>65.599999999999994</v>
          </cell>
          <cell r="L18">
            <v>51.351999999999997</v>
          </cell>
        </row>
        <row r="19">
          <cell r="B19" t="str">
            <v>07AAC</v>
          </cell>
          <cell r="C19">
            <v>580</v>
          </cell>
          <cell r="D19">
            <v>140.524</v>
          </cell>
          <cell r="E19" t="str">
            <v>TBDH</v>
          </cell>
          <cell r="F19">
            <v>440</v>
          </cell>
          <cell r="G19">
            <v>138.14599999999999</v>
          </cell>
          <cell r="H19">
            <v>138.14599999999999</v>
          </cell>
          <cell r="I19" t="str">
            <v>MSIR 10</v>
          </cell>
          <cell r="J19">
            <v>540</v>
          </cell>
          <cell r="K19">
            <v>72</v>
          </cell>
          <cell r="L19">
            <v>54.07</v>
          </cell>
        </row>
        <row r="20">
          <cell r="B20" t="str">
            <v>08DAC</v>
          </cell>
          <cell r="C20">
            <v>580</v>
          </cell>
          <cell r="D20">
            <v>140.24199999999999</v>
          </cell>
          <cell r="E20" t="str">
            <v>TBDL</v>
          </cell>
          <cell r="F20">
            <v>440</v>
          </cell>
          <cell r="G20">
            <v>137.536</v>
          </cell>
          <cell r="H20">
            <v>137.536</v>
          </cell>
          <cell r="I20" t="str">
            <v>MTBDL</v>
          </cell>
          <cell r="J20">
            <v>495</v>
          </cell>
          <cell r="K20">
            <v>78</v>
          </cell>
          <cell r="L20">
            <v>51.75</v>
          </cell>
        </row>
        <row r="21">
          <cell r="B21" t="str">
            <v>09DAO</v>
          </cell>
          <cell r="C21">
            <v>580</v>
          </cell>
          <cell r="D21">
            <v>157.518</v>
          </cell>
          <cell r="E21" t="str">
            <v>TBDR</v>
          </cell>
          <cell r="F21">
            <v>440</v>
          </cell>
          <cell r="G21">
            <v>155.702</v>
          </cell>
          <cell r="H21">
            <v>155.702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10DAC</v>
          </cell>
          <cell r="C22">
            <v>490</v>
          </cell>
          <cell r="D22">
            <v>140.59</v>
          </cell>
          <cell r="E22" t="str">
            <v>TMDR</v>
          </cell>
          <cell r="F22">
            <v>420</v>
          </cell>
          <cell r="G22">
            <v>138.11799999999999</v>
          </cell>
          <cell r="H22">
            <v>138.11799999999999</v>
          </cell>
          <cell r="I22" t="str">
            <v>MRSS3</v>
          </cell>
          <cell r="J22">
            <v>540</v>
          </cell>
          <cell r="K22">
            <v>33</v>
          </cell>
          <cell r="L22">
            <v>54.725999999999999</v>
          </cell>
        </row>
        <row r="23">
          <cell r="B23" t="str">
            <v>11AAC</v>
          </cell>
          <cell r="C23">
            <v>230</v>
          </cell>
          <cell r="D23">
            <v>137.63999999999999</v>
          </cell>
          <cell r="E23" t="str">
            <v>TMDS</v>
          </cell>
          <cell r="F23">
            <v>360</v>
          </cell>
          <cell r="G23">
            <v>134.708</v>
          </cell>
          <cell r="H23">
            <v>134.708</v>
          </cell>
          <cell r="I23" t="str">
            <v>MSIR 10</v>
          </cell>
          <cell r="J23">
            <v>540</v>
          </cell>
          <cell r="K23">
            <v>31.4</v>
          </cell>
          <cell r="L23">
            <v>54.07</v>
          </cell>
        </row>
        <row r="24">
          <cell r="B24" t="str">
            <v>12DAC</v>
          </cell>
          <cell r="C24">
            <v>580</v>
          </cell>
          <cell r="D24">
            <v>150.88399999999999</v>
          </cell>
          <cell r="E24" t="str">
            <v>WAD</v>
          </cell>
          <cell r="F24">
            <v>540</v>
          </cell>
          <cell r="G24">
            <v>149.46799999999999</v>
          </cell>
          <cell r="H24">
            <v>149.46799999999999</v>
          </cell>
          <cell r="I24" t="str">
            <v>MSIR10</v>
          </cell>
          <cell r="J24">
            <v>540</v>
          </cell>
          <cell r="K24">
            <v>54.07</v>
          </cell>
          <cell r="L24">
            <v>54.07</v>
          </cell>
        </row>
        <row r="27">
          <cell r="E27" t="str">
            <v>B/B#3</v>
          </cell>
        </row>
        <row r="28">
          <cell r="C28" t="str">
            <v>FINAL BATCH</v>
          </cell>
          <cell r="D28" t="str">
            <v>BERAT</v>
          </cell>
          <cell r="E28" t="str">
            <v>MASTER BATCH</v>
          </cell>
          <cell r="F28" t="str">
            <v>CT</v>
          </cell>
          <cell r="G28" t="str">
            <v>to final batch</v>
          </cell>
          <cell r="H28" t="str">
            <v>tot m/b</v>
          </cell>
          <cell r="I28" t="str">
            <v>MASTIKASI</v>
          </cell>
          <cell r="J28" t="str">
            <v>CT</v>
          </cell>
          <cell r="K28" t="str">
            <v>PER BTC</v>
          </cell>
          <cell r="L28" t="str">
            <v>PER MASTC</v>
          </cell>
        </row>
        <row r="29">
          <cell r="B29" t="str">
            <v>13BBO</v>
          </cell>
          <cell r="C29">
            <v>355</v>
          </cell>
          <cell r="D29">
            <v>68.441999999999993</v>
          </cell>
          <cell r="E29" t="str">
            <v>AAD</v>
          </cell>
          <cell r="F29">
            <v>445</v>
          </cell>
          <cell r="G29">
            <v>63.46</v>
          </cell>
          <cell r="H29">
            <v>63.46</v>
          </cell>
          <cell r="J29">
            <v>0</v>
          </cell>
          <cell r="K29">
            <v>0</v>
          </cell>
          <cell r="L29">
            <v>0</v>
          </cell>
        </row>
        <row r="30">
          <cell r="B30" t="str">
            <v>14BBO</v>
          </cell>
          <cell r="C30">
            <v>220</v>
          </cell>
          <cell r="E30" t="str">
            <v>CMD - O3</v>
          </cell>
          <cell r="F30">
            <v>350</v>
          </cell>
          <cell r="G30">
            <v>67.846000000000004</v>
          </cell>
          <cell r="H30">
            <v>67.846000000000004</v>
          </cell>
          <cell r="J30">
            <v>0</v>
          </cell>
          <cell r="K30">
            <v>0</v>
          </cell>
          <cell r="L30">
            <v>0</v>
          </cell>
        </row>
        <row r="31">
          <cell r="B31" t="str">
            <v>15BBO</v>
          </cell>
          <cell r="C31">
            <v>270</v>
          </cell>
          <cell r="D31">
            <v>62.363999999999997</v>
          </cell>
          <cell r="E31" t="str">
            <v>LMD</v>
          </cell>
          <cell r="F31">
            <v>445</v>
          </cell>
          <cell r="G31">
            <v>58.42</v>
          </cell>
          <cell r="H31">
            <v>58.42</v>
          </cell>
          <cell r="J31">
            <v>0</v>
          </cell>
          <cell r="K31">
            <v>0</v>
          </cell>
          <cell r="L31">
            <v>0</v>
          </cell>
        </row>
        <row r="32">
          <cell r="B32" t="str">
            <v>16BBO</v>
          </cell>
          <cell r="C32">
            <v>195</v>
          </cell>
          <cell r="D32">
            <v>67.072000000000003</v>
          </cell>
          <cell r="E32" t="str">
            <v>UAD</v>
          </cell>
          <cell r="F32">
            <v>420</v>
          </cell>
          <cell r="G32">
            <v>66.352000000000004</v>
          </cell>
          <cell r="H32">
            <v>66.352000000000004</v>
          </cell>
          <cell r="J32">
            <v>0</v>
          </cell>
          <cell r="K32">
            <v>0</v>
          </cell>
          <cell r="L32">
            <v>0</v>
          </cell>
        </row>
        <row r="33">
          <cell r="I33" t="str">
            <v>MSIR 10</v>
          </cell>
          <cell r="J33">
            <v>480</v>
          </cell>
        </row>
        <row r="37">
          <cell r="C37" t="str">
            <v>KNEADER</v>
          </cell>
        </row>
        <row r="38">
          <cell r="B38" t="str">
            <v>17CCC</v>
          </cell>
          <cell r="C38">
            <v>390</v>
          </cell>
          <cell r="D38">
            <v>69.289000000000001</v>
          </cell>
          <cell r="E38" t="str">
            <v>SBY</v>
          </cell>
          <cell r="F38">
            <v>775</v>
          </cell>
          <cell r="G38">
            <v>67.960999999999999</v>
          </cell>
          <cell r="H38">
            <v>67.960999999999999</v>
          </cell>
          <cell r="I38" t="str">
            <v>MSBY</v>
          </cell>
          <cell r="J38">
            <v>540</v>
          </cell>
          <cell r="K38">
            <v>34</v>
          </cell>
          <cell r="L38">
            <v>55.8</v>
          </cell>
        </row>
        <row r="39">
          <cell r="B39" t="str">
            <v>18OCC</v>
          </cell>
          <cell r="D39">
            <v>70.78</v>
          </cell>
          <cell r="E39" t="str">
            <v>CBP</v>
          </cell>
          <cell r="F39">
            <v>1800</v>
          </cell>
          <cell r="G39">
            <v>69.525999999999996</v>
          </cell>
          <cell r="H39">
            <v>69.525999999999996</v>
          </cell>
          <cell r="I39" t="str">
            <v>MCBP</v>
          </cell>
          <cell r="J39">
            <v>540</v>
          </cell>
          <cell r="K39">
            <v>32</v>
          </cell>
          <cell r="L39">
            <v>54.456000000000003</v>
          </cell>
        </row>
        <row r="40">
          <cell r="B40" t="str">
            <v>19OCC</v>
          </cell>
          <cell r="D40">
            <v>67.558000000000007</v>
          </cell>
          <cell r="E40" t="str">
            <v>CBY</v>
          </cell>
          <cell r="F40">
            <v>800</v>
          </cell>
          <cell r="G40">
            <v>66.132000000000005</v>
          </cell>
          <cell r="H40">
            <v>66.132000000000005</v>
          </cell>
          <cell r="I40" t="str">
            <v>MSIR3L</v>
          </cell>
          <cell r="J40">
            <v>540</v>
          </cell>
          <cell r="K40">
            <v>38</v>
          </cell>
          <cell r="L40">
            <v>55.06</v>
          </cell>
        </row>
        <row r="41">
          <cell r="B41" t="str">
            <v>20CCC</v>
          </cell>
          <cell r="C41">
            <v>390</v>
          </cell>
          <cell r="D41">
            <v>64.254000000000005</v>
          </cell>
          <cell r="E41" t="str">
            <v>SBOL</v>
          </cell>
          <cell r="F41">
            <v>725</v>
          </cell>
          <cell r="G41">
            <v>60.906999999999996</v>
          </cell>
          <cell r="H41">
            <v>60.906999999999996</v>
          </cell>
          <cell r="I41" t="str">
            <v>MSIR3L</v>
          </cell>
          <cell r="J41">
            <v>540</v>
          </cell>
          <cell r="K41">
            <v>11.8</v>
          </cell>
          <cell r="L41">
            <v>55.06</v>
          </cell>
        </row>
        <row r="42">
          <cell r="B42" t="str">
            <v>21OCC</v>
          </cell>
          <cell r="D42">
            <v>59.05</v>
          </cell>
          <cell r="E42" t="str">
            <v>SBG</v>
          </cell>
          <cell r="F42">
            <v>1800</v>
          </cell>
          <cell r="G42">
            <v>58.503999999999998</v>
          </cell>
          <cell r="H42">
            <v>58.503999999999998</v>
          </cell>
          <cell r="I42" t="str">
            <v>MSBG</v>
          </cell>
          <cell r="J42">
            <v>540</v>
          </cell>
          <cell r="K42">
            <v>33</v>
          </cell>
          <cell r="L42">
            <v>51.293999999999997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dl"/>
      <sheetName val="GROWTH 08 mb09 VS r"/>
      <sheetName val="GROWTH 08Vs09R"/>
      <sheetName val="COGS 09"/>
      <sheetName val="COGS 09R"/>
      <sheetName val="COGS EFFECT"/>
      <sheetName val="SALES EFFECT"/>
      <sheetName val="GROWTH 0809R"/>
      <sheetName val="COGS var fix"/>
      <sheetName val="P COGSP (3)"/>
      <sheetName val="P COGSP (2)"/>
      <sheetName val="Material Price &amp; Forex (3)"/>
      <sheetName val="Material Price &amp; Forex (2)"/>
      <sheetName val="Material Price &amp; Forex"/>
      <sheetName val="Referensi"/>
      <sheetName val="2002"/>
      <sheetName val="sum_gtm"/>
      <sheetName val="INPUT"/>
      <sheetName val="GROWTH_08_mb09_VS_r"/>
      <sheetName val="GROWTH_08Vs09R"/>
      <sheetName val="COGS_09"/>
      <sheetName val="COGS_09R"/>
      <sheetName val="COGS_EFFECT"/>
      <sheetName val="SALES_EFFECT"/>
      <sheetName val="GROWTH_0809R"/>
      <sheetName val="COGS_var_fix"/>
      <sheetName val="P_COGSP_(3)"/>
      <sheetName val="P_COGSP_(2)"/>
      <sheetName val="Material_Price_&amp;_Forex_(3)"/>
      <sheetName val="Material_Price_&amp;_Forex_(2)"/>
      <sheetName val="Material_Price_&amp;_Forex"/>
      <sheetName val="OT"/>
      <sheetName val="ocean voyage"/>
      <sheetName val="OPEX Pa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4">
          <cell r="DN14">
            <v>189736.87860665267</v>
          </cell>
          <cell r="DO14">
            <v>149110.81887196662</v>
          </cell>
          <cell r="DP14">
            <v>277501.82768268406</v>
          </cell>
          <cell r="DQ14">
            <v>299065.95020012988</v>
          </cell>
          <cell r="DR14">
            <v>223597.45952182339</v>
          </cell>
          <cell r="DS14">
            <v>437053.50808347692</v>
          </cell>
          <cell r="DT14">
            <v>20514.335732292042</v>
          </cell>
          <cell r="DU14">
            <v>345125.19978522573</v>
          </cell>
          <cell r="DV14">
            <v>323167.7300648581</v>
          </cell>
          <cell r="DW14">
            <v>50285.380647749298</v>
          </cell>
          <cell r="DX14">
            <v>18748.127015035418</v>
          </cell>
          <cell r="DY14">
            <v>2333907.2162118945</v>
          </cell>
        </row>
      </sheetData>
      <sheetData sheetId="5" refreshError="1">
        <row r="14">
          <cell r="BS14">
            <v>132953.48653395317</v>
          </cell>
          <cell r="BT14">
            <v>239594.66242194537</v>
          </cell>
          <cell r="BU14">
            <v>253570.17212691371</v>
          </cell>
          <cell r="BV14">
            <v>113449.08706572391</v>
          </cell>
          <cell r="BX14">
            <v>21222.329962338652</v>
          </cell>
          <cell r="BY14">
            <v>212226.42668500045</v>
          </cell>
          <cell r="BZ14">
            <v>303598.59192300006</v>
          </cell>
          <cell r="CA14">
            <v>39667.032647999993</v>
          </cell>
          <cell r="CB14">
            <v>0</v>
          </cell>
          <cell r="CC14">
            <v>1316281.7893668753</v>
          </cell>
          <cell r="CE14">
            <v>112851.23569144825</v>
          </cell>
          <cell r="CF14">
            <v>215174.55109887986</v>
          </cell>
          <cell r="CG14">
            <v>208837.40888082806</v>
          </cell>
          <cell r="CH14">
            <v>116502.36081002302</v>
          </cell>
          <cell r="CJ14">
            <v>17101.891615913933</v>
          </cell>
          <cell r="CK14">
            <v>249768.44934194122</v>
          </cell>
          <cell r="CL14">
            <v>304662.09664924664</v>
          </cell>
          <cell r="CM14">
            <v>48791.412928999998</v>
          </cell>
          <cell r="CN14">
            <v>0</v>
          </cell>
          <cell r="CO14">
            <v>1273689.4070172808</v>
          </cell>
          <cell r="CP14">
            <v>195150.13667950884</v>
          </cell>
          <cell r="CQ14">
            <v>162288.40118022409</v>
          </cell>
          <cell r="CR14">
            <v>232109.70332392285</v>
          </cell>
          <cell r="CS14">
            <v>231157.201115</v>
          </cell>
          <cell r="CT14">
            <v>158220.77347831693</v>
          </cell>
          <cell r="CU14">
            <v>459782.87180927111</v>
          </cell>
          <cell r="CV14">
            <v>21299.148977170687</v>
          </cell>
          <cell r="CW14">
            <v>291874.09758677735</v>
          </cell>
          <cell r="CX14">
            <v>323258.51052130165</v>
          </cell>
          <cell r="CY14">
            <v>50241.630648660001</v>
          </cell>
          <cell r="CZ14">
            <v>17277.501671941667</v>
          </cell>
          <cell r="DA14">
            <v>2142659.9769920954</v>
          </cell>
          <cell r="DB14">
            <v>334728.64392035</v>
          </cell>
          <cell r="DC14">
            <v>197533.52273369906</v>
          </cell>
          <cell r="DD14">
            <v>343291.30291801115</v>
          </cell>
          <cell r="DE14">
            <v>352053.64194199996</v>
          </cell>
          <cell r="DF14">
            <v>236506.96025724823</v>
          </cell>
          <cell r="DG14">
            <v>510047.22899217176</v>
          </cell>
          <cell r="DH14">
            <v>28576.1277798558</v>
          </cell>
          <cell r="DI14">
            <v>433909.53323582112</v>
          </cell>
          <cell r="DJ14">
            <v>453918.89480616531</v>
          </cell>
          <cell r="DK14">
            <v>62513.7355687503</v>
          </cell>
          <cell r="DL14">
            <v>44429.533477445846</v>
          </cell>
          <cell r="DM14">
            <v>2997509.1256315187</v>
          </cell>
        </row>
        <row r="20">
          <cell r="DB20">
            <v>267791.79198429</v>
          </cell>
          <cell r="DC20">
            <v>106492.82546934795</v>
          </cell>
          <cell r="DD20">
            <v>225399.29173877503</v>
          </cell>
          <cell r="DE20">
            <v>241098.67674299999</v>
          </cell>
          <cell r="DF20">
            <v>165220.68233479504</v>
          </cell>
          <cell r="DG20">
            <v>270235.25881039171</v>
          </cell>
          <cell r="DH20">
            <v>8160.003379759999</v>
          </cell>
          <cell r="DI20">
            <v>306055.10823399993</v>
          </cell>
          <cell r="DJ20">
            <v>228522.85599362513</v>
          </cell>
          <cell r="DK20">
            <v>54108.5374227703</v>
          </cell>
          <cell r="DL20">
            <v>0</v>
          </cell>
          <cell r="DM20">
            <v>1873085.0321107549</v>
          </cell>
          <cell r="DN20">
            <v>148736.40545315636</v>
          </cell>
          <cell r="DO20">
            <v>75793.427658836619</v>
          </cell>
          <cell r="DP20">
            <v>166025.11985812674</v>
          </cell>
          <cell r="DQ20">
            <v>180228.93060797383</v>
          </cell>
          <cell r="DR20">
            <v>140777.44146627741</v>
          </cell>
          <cell r="DS20">
            <v>241043.30602823858</v>
          </cell>
          <cell r="DT20">
            <v>5482.0623072042099</v>
          </cell>
          <cell r="DU20">
            <v>233446.49302231966</v>
          </cell>
          <cell r="DV20">
            <v>118627.23809607056</v>
          </cell>
          <cell r="DW20">
            <v>43300.999999999993</v>
          </cell>
          <cell r="DX20">
            <v>0</v>
          </cell>
          <cell r="DY20">
            <v>1353461.4244982041</v>
          </cell>
        </row>
        <row r="22">
          <cell r="DB22">
            <v>11340.841863</v>
          </cell>
          <cell r="DC22">
            <v>15551.241947509025</v>
          </cell>
          <cell r="DD22">
            <v>14678.908926</v>
          </cell>
          <cell r="DE22">
            <v>19887.679626999998</v>
          </cell>
          <cell r="DF22">
            <v>25806.375382000002</v>
          </cell>
          <cell r="DG22">
            <v>14072.548650000001</v>
          </cell>
          <cell r="DH22">
            <v>1308.4361783333625</v>
          </cell>
          <cell r="DI22">
            <v>22529.647500999999</v>
          </cell>
          <cell r="DJ22">
            <v>12812.71461524599</v>
          </cell>
          <cell r="DK22">
            <v>1162.039502965571</v>
          </cell>
          <cell r="DL22">
            <v>2429.2146160000002</v>
          </cell>
          <cell r="DM22">
            <v>141579.64880905396</v>
          </cell>
          <cell r="DN22">
            <v>8935.6056385964894</v>
          </cell>
          <cell r="DO22">
            <v>13782.359456095999</v>
          </cell>
          <cell r="DP22">
            <v>15325.421489990003</v>
          </cell>
          <cell r="DQ22">
            <v>16949.434537883772</v>
          </cell>
          <cell r="DR22">
            <v>25660.147547161287</v>
          </cell>
          <cell r="DS22">
            <v>14152.723376022264</v>
          </cell>
          <cell r="DT22">
            <v>1303.0988314400006</v>
          </cell>
          <cell r="DU22">
            <v>21631.984125587289</v>
          </cell>
          <cell r="DV22">
            <v>12992.926572480004</v>
          </cell>
          <cell r="DW22">
            <v>1315.2085594561122</v>
          </cell>
          <cell r="DX22">
            <v>1879.5654414999999</v>
          </cell>
          <cell r="DY22">
            <v>133928.47557621321</v>
          </cell>
        </row>
        <row r="23">
          <cell r="DB23">
            <v>6509.7157029999998</v>
          </cell>
          <cell r="DC23">
            <v>6264.2622285171592</v>
          </cell>
          <cell r="DD23">
            <v>7202.790739</v>
          </cell>
          <cell r="DE23">
            <v>5757.2426700000005</v>
          </cell>
          <cell r="DF23">
            <v>1426.6118200000001</v>
          </cell>
          <cell r="DG23">
            <v>3049.9171620000006</v>
          </cell>
          <cell r="DH23">
            <v>263.67346701432263</v>
          </cell>
          <cell r="DI23">
            <v>11474.512181999999</v>
          </cell>
          <cell r="DJ23">
            <v>3457.1129977540099</v>
          </cell>
          <cell r="DK23">
            <v>715.10074399999996</v>
          </cell>
          <cell r="DL23">
            <v>0</v>
          </cell>
          <cell r="DM23">
            <v>46120.939713285494</v>
          </cell>
          <cell r="DN23">
            <v>0</v>
          </cell>
          <cell r="DO23">
            <v>946.51153999999997</v>
          </cell>
          <cell r="DP23">
            <v>1981.6588450270333</v>
          </cell>
          <cell r="DQ23">
            <v>11.151932317309569</v>
          </cell>
          <cell r="DR23">
            <v>739.20034625585026</v>
          </cell>
          <cell r="DS23">
            <v>3415.9072214400016</v>
          </cell>
          <cell r="DT23">
            <v>75.769073750015366</v>
          </cell>
          <cell r="DU23">
            <v>4565.9047915136016</v>
          </cell>
          <cell r="DV23">
            <v>1108.3699200000001</v>
          </cell>
          <cell r="DW23">
            <v>240.67894054388762</v>
          </cell>
          <cell r="DX23">
            <v>0</v>
          </cell>
          <cell r="DY23">
            <v>13085.152610847697</v>
          </cell>
        </row>
        <row r="40">
          <cell r="DB40">
            <v>6295.7852149600003</v>
          </cell>
          <cell r="DC40">
            <v>12809.00126635</v>
          </cell>
          <cell r="DD40">
            <v>8696.9342570000008</v>
          </cell>
          <cell r="DE40">
            <v>12799.989300000001</v>
          </cell>
          <cell r="DF40">
            <v>9921.0736460322005</v>
          </cell>
          <cell r="DG40">
            <v>5564.296386</v>
          </cell>
          <cell r="DH40">
            <v>464.66433032984821</v>
          </cell>
          <cell r="DI40">
            <v>14927.927906000001</v>
          </cell>
          <cell r="DJ40">
            <v>16876.325604444497</v>
          </cell>
          <cell r="DK40">
            <v>1652.7106970000002</v>
          </cell>
          <cell r="DL40">
            <v>979.29320644583333</v>
          </cell>
          <cell r="DM40">
            <v>90988.001814562391</v>
          </cell>
          <cell r="DN40">
            <v>8141.071992000002</v>
          </cell>
          <cell r="DO40">
            <v>14046.468868099999</v>
          </cell>
          <cell r="DP40">
            <v>9861.2145698816948</v>
          </cell>
          <cell r="DQ40">
            <v>10929.667691150033</v>
          </cell>
          <cell r="DR40">
            <v>11097.152356188406</v>
          </cell>
          <cell r="DS40">
            <v>4319.4438392693501</v>
          </cell>
          <cell r="DT40">
            <v>765.78888325111097</v>
          </cell>
          <cell r="DU40">
            <v>16840.358922137049</v>
          </cell>
          <cell r="DV40">
            <v>17611.861711477442</v>
          </cell>
          <cell r="DW40">
            <v>1925.1325776000003</v>
          </cell>
          <cell r="DX40">
            <v>1264.6361297229164</v>
          </cell>
          <cell r="DY40">
            <v>96802.797540777989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~instruk"/>
      <sheetName val="BASE"/>
      <sheetName val="jandes01"/>
      <sheetName val="YEARLY1999~2001"/>
      <sheetName val="jandes01 (2)"/>
      <sheetName val="1999~2001"/>
      <sheetName val="1999dir"/>
      <sheetName val="2000dir"/>
      <sheetName val="2001dir"/>
      <sheetName val="1999"/>
      <sheetName val="2000"/>
      <sheetName val="Sheet10"/>
      <sheetName val="Sheet11"/>
      <sheetName val="Sheet12"/>
      <sheetName val="Sheet13"/>
      <sheetName val="bcta"/>
      <sheetName val="airbag"/>
      <sheetName val="Sheet14"/>
      <sheetName val="Sheet15"/>
      <sheetName val="Sheet16"/>
      <sheetName val="JANDES (2)"/>
      <sheetName val="blad"/>
      <sheetName val="basbw"/>
      <sheetName val="ctcom"/>
      <sheetName val="Basic Information"/>
      <sheetName val="CM023-MENTON2002RUBBER"/>
      <sheetName val="jandes01_(2)"/>
      <sheetName val="JANDES_(2)"/>
      <sheetName val="Basic_Information"/>
      <sheetName val="IW1-BCUT-DIS"/>
      <sheetName val="Chart Monthly"/>
      <sheetName val="#REF"/>
      <sheetName val="174_FIS"/>
      <sheetName val="MARCH-APRIL. 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">
          <cell r="A9">
            <v>1</v>
          </cell>
          <cell r="B9" t="str">
            <v>16 X 1.75</v>
          </cell>
          <cell r="C9">
            <v>130</v>
          </cell>
          <cell r="D9" t="str">
            <v>BE01A</v>
          </cell>
          <cell r="E9" t="str">
            <v>TBDR</v>
          </cell>
          <cell r="G9" t="str">
            <v>TBDR</v>
          </cell>
          <cell r="I9">
            <v>176</v>
          </cell>
          <cell r="J9" t="str">
            <v>BB01A</v>
          </cell>
          <cell r="K9" t="str">
            <v>840 D/1 - 48 E</v>
          </cell>
          <cell r="L9" t="str">
            <v>CBD</v>
          </cell>
          <cell r="M9">
            <v>122</v>
          </cell>
          <cell r="N9">
            <v>25</v>
          </cell>
          <cell r="O9">
            <v>147</v>
          </cell>
          <cell r="P9" t="str">
            <v>BW01A</v>
          </cell>
          <cell r="Q9">
            <v>0.78</v>
          </cell>
          <cell r="R9" t="str">
            <v>WAD</v>
          </cell>
          <cell r="S9">
            <v>8.8000000000000007</v>
          </cell>
          <cell r="T9">
            <v>31.2</v>
          </cell>
          <cell r="U9">
            <v>40</v>
          </cell>
          <cell r="X9">
            <v>363</v>
          </cell>
          <cell r="Y9">
            <v>306.8</v>
          </cell>
        </row>
        <row r="10">
          <cell r="A10">
            <v>2</v>
          </cell>
          <cell r="B10" t="str">
            <v>16 X 1.75</v>
          </cell>
          <cell r="C10">
            <v>174</v>
          </cell>
          <cell r="D10" t="str">
            <v>BE02A</v>
          </cell>
          <cell r="E10" t="str">
            <v>TBDR</v>
          </cell>
          <cell r="G10" t="str">
            <v>TBDR</v>
          </cell>
          <cell r="I10">
            <v>265</v>
          </cell>
          <cell r="J10" t="str">
            <v>BB02A</v>
          </cell>
          <cell r="K10" t="str">
            <v>840 D/1 - 48 E</v>
          </cell>
          <cell r="L10" t="str">
            <v>CBD</v>
          </cell>
          <cell r="M10">
            <v>110</v>
          </cell>
          <cell r="N10">
            <v>22</v>
          </cell>
          <cell r="O10">
            <v>132</v>
          </cell>
          <cell r="P10" t="str">
            <v>BW01A</v>
          </cell>
          <cell r="Q10">
            <v>0.78</v>
          </cell>
          <cell r="R10" t="str">
            <v>WAD</v>
          </cell>
          <cell r="S10">
            <v>8.8000000000000007</v>
          </cell>
          <cell r="T10">
            <v>31.2</v>
          </cell>
          <cell r="U10">
            <v>40</v>
          </cell>
          <cell r="X10">
            <v>437</v>
          </cell>
          <cell r="Y10">
            <v>383.8</v>
          </cell>
        </row>
        <row r="11">
          <cell r="A11">
            <v>3</v>
          </cell>
          <cell r="B11" t="str">
            <v>16 X 2.125</v>
          </cell>
          <cell r="C11">
            <v>173</v>
          </cell>
          <cell r="E11" t="str">
            <v>TBDR</v>
          </cell>
          <cell r="G11" t="str">
            <v>TBDR</v>
          </cell>
          <cell r="Y11">
            <v>0</v>
          </cell>
        </row>
        <row r="12">
          <cell r="A12">
            <v>4</v>
          </cell>
          <cell r="B12" t="str">
            <v>20 X 1.75</v>
          </cell>
          <cell r="C12">
            <v>130</v>
          </cell>
          <cell r="D12" t="str">
            <v>BE04A</v>
          </cell>
          <cell r="E12" t="str">
            <v>TBDR</v>
          </cell>
          <cell r="G12" t="str">
            <v>TBDR</v>
          </cell>
          <cell r="I12">
            <v>234</v>
          </cell>
          <cell r="J12" t="str">
            <v>BB04A</v>
          </cell>
          <cell r="K12" t="str">
            <v>840 D/1 - 48 E</v>
          </cell>
          <cell r="L12" t="str">
            <v>CBD</v>
          </cell>
          <cell r="M12">
            <v>153</v>
          </cell>
          <cell r="N12">
            <v>31</v>
          </cell>
          <cell r="O12">
            <v>184</v>
          </cell>
          <cell r="P12" t="str">
            <v>BW02A</v>
          </cell>
          <cell r="Q12">
            <v>0.78</v>
          </cell>
          <cell r="R12" t="str">
            <v>WAD</v>
          </cell>
          <cell r="S12">
            <v>11</v>
          </cell>
          <cell r="T12">
            <v>39</v>
          </cell>
          <cell r="U12">
            <v>50</v>
          </cell>
          <cell r="X12">
            <v>468</v>
          </cell>
          <cell r="Y12">
            <v>398</v>
          </cell>
        </row>
        <row r="13">
          <cell r="A13">
            <v>5</v>
          </cell>
          <cell r="B13" t="str">
            <v>20 X 1.75</v>
          </cell>
          <cell r="C13">
            <v>174</v>
          </cell>
          <cell r="D13" t="str">
            <v>BE05A</v>
          </cell>
          <cell r="E13" t="str">
            <v>TBDR</v>
          </cell>
          <cell r="G13" t="str">
            <v>TBDR</v>
          </cell>
          <cell r="I13">
            <v>335</v>
          </cell>
          <cell r="J13" t="str">
            <v>BB05A</v>
          </cell>
          <cell r="K13" t="str">
            <v>840 D/1 - 48 E</v>
          </cell>
          <cell r="L13" t="str">
            <v>CBD</v>
          </cell>
          <cell r="M13">
            <v>155</v>
          </cell>
          <cell r="N13">
            <v>32</v>
          </cell>
          <cell r="O13">
            <v>187</v>
          </cell>
          <cell r="P13" t="str">
            <v>BW02A</v>
          </cell>
          <cell r="Q13">
            <v>0.78</v>
          </cell>
          <cell r="R13" t="str">
            <v>WAD</v>
          </cell>
          <cell r="S13">
            <v>11</v>
          </cell>
          <cell r="T13">
            <v>39</v>
          </cell>
          <cell r="U13">
            <v>50</v>
          </cell>
          <cell r="X13">
            <v>572</v>
          </cell>
          <cell r="Y13">
            <v>501</v>
          </cell>
        </row>
        <row r="14">
          <cell r="A14">
            <v>6</v>
          </cell>
          <cell r="B14" t="str">
            <v>20 X 1.90</v>
          </cell>
          <cell r="C14" t="str">
            <v>069</v>
          </cell>
          <cell r="D14" t="str">
            <v>BE06A</v>
          </cell>
          <cell r="E14" t="str">
            <v>TBDR</v>
          </cell>
          <cell r="G14" t="str">
            <v>TBDR</v>
          </cell>
          <cell r="I14">
            <v>376</v>
          </cell>
          <cell r="J14" t="str">
            <v>BB06A</v>
          </cell>
          <cell r="K14" t="str">
            <v>840 D/1 - 48 E</v>
          </cell>
          <cell r="L14" t="str">
            <v>CBD</v>
          </cell>
          <cell r="M14">
            <v>166</v>
          </cell>
          <cell r="N14">
            <v>34</v>
          </cell>
          <cell r="O14">
            <v>200</v>
          </cell>
          <cell r="P14" t="str">
            <v>BW02A</v>
          </cell>
          <cell r="Q14">
            <v>0.78</v>
          </cell>
          <cell r="R14" t="str">
            <v>WAD</v>
          </cell>
          <cell r="S14">
            <v>11</v>
          </cell>
          <cell r="T14">
            <v>39</v>
          </cell>
          <cell r="U14">
            <v>50</v>
          </cell>
          <cell r="X14">
            <v>626</v>
          </cell>
          <cell r="Y14">
            <v>553</v>
          </cell>
        </row>
        <row r="15">
          <cell r="A15">
            <v>7</v>
          </cell>
          <cell r="B15" t="str">
            <v>20 X 1.90</v>
          </cell>
          <cell r="C15" t="str">
            <v>073</v>
          </cell>
          <cell r="D15" t="str">
            <v>BE07A</v>
          </cell>
          <cell r="E15" t="str">
            <v>TBDR</v>
          </cell>
          <cell r="G15" t="str">
            <v>TBDR</v>
          </cell>
          <cell r="I15">
            <v>365</v>
          </cell>
          <cell r="J15" t="str">
            <v>BB07A</v>
          </cell>
          <cell r="K15" t="str">
            <v>840 D/1 - 48 E</v>
          </cell>
          <cell r="L15" t="str">
            <v>CBD</v>
          </cell>
          <cell r="M15">
            <v>166</v>
          </cell>
          <cell r="N15">
            <v>34</v>
          </cell>
          <cell r="O15">
            <v>200</v>
          </cell>
          <cell r="P15" t="str">
            <v>BW02A</v>
          </cell>
          <cell r="Q15">
            <v>0.78</v>
          </cell>
          <cell r="R15" t="str">
            <v>WAD</v>
          </cell>
          <cell r="S15">
            <v>11</v>
          </cell>
          <cell r="T15">
            <v>39</v>
          </cell>
          <cell r="U15">
            <v>50</v>
          </cell>
          <cell r="X15">
            <v>615</v>
          </cell>
          <cell r="Y15">
            <v>542</v>
          </cell>
        </row>
        <row r="16">
          <cell r="A16">
            <v>8</v>
          </cell>
          <cell r="B16" t="str">
            <v>20 X 2.125</v>
          </cell>
          <cell r="C16" t="str">
            <v>046</v>
          </cell>
          <cell r="D16" t="str">
            <v>BE08A</v>
          </cell>
          <cell r="E16" t="str">
            <v>TBDR</v>
          </cell>
          <cell r="G16" t="str">
            <v>TBDR</v>
          </cell>
          <cell r="I16">
            <v>464</v>
          </cell>
          <cell r="J16" t="str">
            <v>BB08A</v>
          </cell>
          <cell r="K16" t="str">
            <v>840 D/1 - 48 E</v>
          </cell>
          <cell r="L16" t="str">
            <v>CBD</v>
          </cell>
          <cell r="M16">
            <v>166</v>
          </cell>
          <cell r="N16">
            <v>34</v>
          </cell>
          <cell r="O16">
            <v>200</v>
          </cell>
          <cell r="P16" t="str">
            <v>BW02A</v>
          </cell>
          <cell r="Q16">
            <v>0.78</v>
          </cell>
          <cell r="R16" t="str">
            <v>WAD</v>
          </cell>
          <cell r="S16">
            <v>11</v>
          </cell>
          <cell r="T16">
            <v>39</v>
          </cell>
          <cell r="U16">
            <v>50</v>
          </cell>
          <cell r="X16">
            <v>714</v>
          </cell>
          <cell r="Y16">
            <v>641</v>
          </cell>
        </row>
        <row r="17">
          <cell r="A17">
            <v>9</v>
          </cell>
          <cell r="B17" t="str">
            <v>20 X 2.125</v>
          </cell>
          <cell r="C17">
            <v>174</v>
          </cell>
          <cell r="D17" t="str">
            <v>BE09A</v>
          </cell>
          <cell r="E17" t="str">
            <v>TBDR</v>
          </cell>
          <cell r="G17" t="str">
            <v>TBDR</v>
          </cell>
          <cell r="I17">
            <v>496</v>
          </cell>
          <cell r="J17" t="str">
            <v>BB09A</v>
          </cell>
          <cell r="K17" t="str">
            <v>840 D/1 - 48 E</v>
          </cell>
          <cell r="L17" t="str">
            <v>CBD</v>
          </cell>
          <cell r="M17">
            <v>178</v>
          </cell>
          <cell r="N17">
            <v>37</v>
          </cell>
          <cell r="O17">
            <v>215</v>
          </cell>
          <cell r="P17" t="str">
            <v>BW02A</v>
          </cell>
          <cell r="Q17">
            <v>0.78</v>
          </cell>
          <cell r="R17" t="str">
            <v>WAD</v>
          </cell>
          <cell r="S17">
            <v>11</v>
          </cell>
          <cell r="T17">
            <v>39</v>
          </cell>
          <cell r="U17">
            <v>50</v>
          </cell>
          <cell r="X17">
            <v>761</v>
          </cell>
          <cell r="Y17">
            <v>685</v>
          </cell>
        </row>
        <row r="18">
          <cell r="A18">
            <v>10</v>
          </cell>
          <cell r="B18" t="str">
            <v>24 X 1 3/8</v>
          </cell>
          <cell r="C18" t="str">
            <v>098</v>
          </cell>
          <cell r="D18" t="str">
            <v>BE10A</v>
          </cell>
          <cell r="E18" t="str">
            <v>TBDR</v>
          </cell>
          <cell r="G18" t="str">
            <v>TBDR</v>
          </cell>
          <cell r="I18">
            <v>350</v>
          </cell>
          <cell r="J18" t="str">
            <v>BB10A</v>
          </cell>
          <cell r="K18" t="str">
            <v>840 D/1 - 48 E</v>
          </cell>
          <cell r="L18" t="str">
            <v>CBD</v>
          </cell>
          <cell r="M18">
            <v>166</v>
          </cell>
          <cell r="N18">
            <v>34</v>
          </cell>
          <cell r="O18">
            <v>200</v>
          </cell>
          <cell r="P18" t="str">
            <v>BW04A</v>
          </cell>
          <cell r="Q18">
            <v>0.78</v>
          </cell>
          <cell r="R18" t="str">
            <v>WAD</v>
          </cell>
          <cell r="S18">
            <v>14.96</v>
          </cell>
          <cell r="T18">
            <v>53.04</v>
          </cell>
          <cell r="U18">
            <v>68</v>
          </cell>
          <cell r="X18">
            <v>618</v>
          </cell>
          <cell r="Y18">
            <v>530.96</v>
          </cell>
        </row>
        <row r="19">
          <cell r="A19">
            <v>11</v>
          </cell>
          <cell r="B19" t="str">
            <v>24 X 1 3/8</v>
          </cell>
          <cell r="C19">
            <v>120</v>
          </cell>
          <cell r="D19" t="str">
            <v>BE11A</v>
          </cell>
          <cell r="E19" t="str">
            <v>TBDR</v>
          </cell>
          <cell r="G19" t="str">
            <v>TBDR</v>
          </cell>
          <cell r="I19">
            <v>260</v>
          </cell>
          <cell r="J19" t="str">
            <v>BB11A</v>
          </cell>
          <cell r="K19" t="str">
            <v>840 D/1 - 48 E</v>
          </cell>
          <cell r="L19" t="str">
            <v>CBD</v>
          </cell>
          <cell r="M19">
            <v>166</v>
          </cell>
          <cell r="N19">
            <v>34</v>
          </cell>
          <cell r="O19">
            <v>200</v>
          </cell>
          <cell r="P19" t="str">
            <v>BW04A</v>
          </cell>
          <cell r="Q19">
            <v>0.78</v>
          </cell>
          <cell r="R19" t="str">
            <v>WAD</v>
          </cell>
          <cell r="S19">
            <v>14.96</v>
          </cell>
          <cell r="T19">
            <v>53.04</v>
          </cell>
          <cell r="U19">
            <v>68</v>
          </cell>
          <cell r="X19">
            <v>528</v>
          </cell>
          <cell r="Y19">
            <v>440.96000000000004</v>
          </cell>
        </row>
        <row r="20">
          <cell r="A20">
            <v>12</v>
          </cell>
          <cell r="B20" t="str">
            <v>24 X 1.75</v>
          </cell>
          <cell r="C20">
            <v>176</v>
          </cell>
          <cell r="D20" t="str">
            <v>BE12A</v>
          </cell>
          <cell r="E20" t="str">
            <v>TBDR</v>
          </cell>
          <cell r="G20" t="str">
            <v>TBDR</v>
          </cell>
          <cell r="I20">
            <v>409</v>
          </cell>
          <cell r="J20" t="str">
            <v>BB12A</v>
          </cell>
          <cell r="K20" t="str">
            <v>840 D/1 - 48 E</v>
          </cell>
          <cell r="L20" t="str">
            <v>CBD</v>
          </cell>
          <cell r="M20">
            <v>191</v>
          </cell>
          <cell r="N20">
            <v>39</v>
          </cell>
          <cell r="O20">
            <v>230</v>
          </cell>
          <cell r="P20" t="str">
            <v>BW03A</v>
          </cell>
          <cell r="Q20">
            <v>0.78</v>
          </cell>
          <cell r="R20" t="str">
            <v>WAD</v>
          </cell>
          <cell r="S20">
            <v>14.08</v>
          </cell>
          <cell r="T20">
            <v>49.92</v>
          </cell>
          <cell r="U20">
            <v>64</v>
          </cell>
          <cell r="X20">
            <v>703</v>
          </cell>
          <cell r="Y20">
            <v>614.08000000000004</v>
          </cell>
        </row>
        <row r="21">
          <cell r="A21">
            <v>13</v>
          </cell>
          <cell r="B21" t="str">
            <v>24 X 1.90</v>
          </cell>
          <cell r="C21" t="str">
            <v>073</v>
          </cell>
          <cell r="D21" t="str">
            <v>BE13A</v>
          </cell>
          <cell r="E21" t="str">
            <v>TBDR</v>
          </cell>
          <cell r="G21" t="str">
            <v>TBDR</v>
          </cell>
          <cell r="I21">
            <v>476</v>
          </cell>
          <cell r="J21" t="str">
            <v>BB13A</v>
          </cell>
          <cell r="K21" t="str">
            <v>840 D/1 - 48 E</v>
          </cell>
          <cell r="L21" t="str">
            <v>CBD</v>
          </cell>
          <cell r="M21">
            <v>212</v>
          </cell>
          <cell r="N21">
            <v>43</v>
          </cell>
          <cell r="O21">
            <v>255</v>
          </cell>
          <cell r="P21" t="str">
            <v>BW03A</v>
          </cell>
          <cell r="Q21">
            <v>0.78</v>
          </cell>
          <cell r="R21" t="str">
            <v>WAD</v>
          </cell>
          <cell r="S21">
            <v>14.08</v>
          </cell>
          <cell r="T21">
            <v>49.92</v>
          </cell>
          <cell r="U21">
            <v>64</v>
          </cell>
          <cell r="X21">
            <v>795</v>
          </cell>
          <cell r="Y21">
            <v>702.08</v>
          </cell>
        </row>
        <row r="22">
          <cell r="A22">
            <v>14</v>
          </cell>
          <cell r="B22" t="str">
            <v>26 X 1 3/8</v>
          </cell>
          <cell r="C22" t="str">
            <v>098</v>
          </cell>
          <cell r="D22" t="str">
            <v>BE14A</v>
          </cell>
          <cell r="E22" t="str">
            <v>TBDR</v>
          </cell>
          <cell r="G22" t="str">
            <v>TBDR</v>
          </cell>
          <cell r="I22">
            <v>426</v>
          </cell>
          <cell r="J22" t="str">
            <v>BB14A</v>
          </cell>
          <cell r="K22" t="str">
            <v>840 D/1 - 48 E</v>
          </cell>
          <cell r="L22" t="str">
            <v>CBD</v>
          </cell>
          <cell r="M22">
            <v>178</v>
          </cell>
          <cell r="N22">
            <v>37</v>
          </cell>
          <cell r="O22">
            <v>215</v>
          </cell>
          <cell r="P22" t="str">
            <v>BW06A</v>
          </cell>
          <cell r="Q22">
            <v>0.78</v>
          </cell>
          <cell r="R22" t="str">
            <v>WAD</v>
          </cell>
          <cell r="S22">
            <v>16.28</v>
          </cell>
          <cell r="T22">
            <v>57.72</v>
          </cell>
          <cell r="U22">
            <v>74</v>
          </cell>
          <cell r="X22">
            <v>715</v>
          </cell>
          <cell r="Y22">
            <v>620.28</v>
          </cell>
        </row>
        <row r="23">
          <cell r="A23">
            <v>15</v>
          </cell>
          <cell r="B23" t="str">
            <v>26 X 1 3/8</v>
          </cell>
          <cell r="C23">
            <v>120</v>
          </cell>
          <cell r="D23" t="str">
            <v>BE15A</v>
          </cell>
          <cell r="E23" t="str">
            <v>TBDR</v>
          </cell>
          <cell r="G23" t="str">
            <v>TBDR</v>
          </cell>
          <cell r="I23">
            <v>282</v>
          </cell>
          <cell r="J23" t="str">
            <v>BB15A</v>
          </cell>
          <cell r="K23" t="str">
            <v>840 D/1 - 48 E</v>
          </cell>
          <cell r="L23" t="str">
            <v>CBD</v>
          </cell>
          <cell r="M23">
            <v>178</v>
          </cell>
          <cell r="N23">
            <v>37</v>
          </cell>
          <cell r="O23">
            <v>215</v>
          </cell>
          <cell r="P23" t="str">
            <v>BW06A</v>
          </cell>
          <cell r="Q23">
            <v>0.78</v>
          </cell>
          <cell r="R23" t="str">
            <v>WAD</v>
          </cell>
          <cell r="S23">
            <v>16.28</v>
          </cell>
          <cell r="T23">
            <v>57.72</v>
          </cell>
          <cell r="U23">
            <v>74</v>
          </cell>
          <cell r="X23">
            <v>571</v>
          </cell>
          <cell r="Y23">
            <v>476.28</v>
          </cell>
        </row>
        <row r="24">
          <cell r="A24">
            <v>16</v>
          </cell>
          <cell r="B24" t="str">
            <v>26 X 1 3/8</v>
          </cell>
          <cell r="C24">
            <v>137</v>
          </cell>
          <cell r="D24" t="str">
            <v>BE16A</v>
          </cell>
          <cell r="E24" t="str">
            <v>TBDR</v>
          </cell>
          <cell r="G24" t="str">
            <v>TBDR</v>
          </cell>
          <cell r="I24">
            <v>426</v>
          </cell>
          <cell r="J24" t="str">
            <v>BB16A</v>
          </cell>
          <cell r="K24" t="str">
            <v>840 D/1 - 48 E</v>
          </cell>
          <cell r="L24" t="str">
            <v>CBD</v>
          </cell>
          <cell r="M24">
            <v>178</v>
          </cell>
          <cell r="N24">
            <v>37</v>
          </cell>
          <cell r="O24">
            <v>215</v>
          </cell>
          <cell r="P24" t="str">
            <v>BW06A</v>
          </cell>
          <cell r="Q24">
            <v>0.78</v>
          </cell>
          <cell r="R24" t="str">
            <v>WAD</v>
          </cell>
          <cell r="S24">
            <v>16.28</v>
          </cell>
          <cell r="T24">
            <v>57.72</v>
          </cell>
          <cell r="U24">
            <v>74</v>
          </cell>
          <cell r="X24">
            <v>715</v>
          </cell>
          <cell r="Y24">
            <v>620.28</v>
          </cell>
        </row>
        <row r="25">
          <cell r="A25">
            <v>17</v>
          </cell>
          <cell r="B25" t="str">
            <v>26 X 1 3/8</v>
          </cell>
          <cell r="C25">
            <v>153</v>
          </cell>
          <cell r="D25" t="str">
            <v>BE17A</v>
          </cell>
          <cell r="E25" t="str">
            <v>TBDR</v>
          </cell>
          <cell r="G25" t="str">
            <v>TBDR</v>
          </cell>
          <cell r="I25">
            <v>426</v>
          </cell>
          <cell r="J25" t="str">
            <v>BB17A</v>
          </cell>
          <cell r="K25" t="str">
            <v>840 D/1 - 48 E</v>
          </cell>
          <cell r="L25" t="str">
            <v>CBD</v>
          </cell>
          <cell r="M25">
            <v>170</v>
          </cell>
          <cell r="N25">
            <v>35</v>
          </cell>
          <cell r="O25">
            <v>205</v>
          </cell>
          <cell r="P25" t="str">
            <v>BW06A</v>
          </cell>
          <cell r="Q25">
            <v>0.78</v>
          </cell>
          <cell r="R25" t="str">
            <v>WAD</v>
          </cell>
          <cell r="S25">
            <v>16.28</v>
          </cell>
          <cell r="T25">
            <v>57.72</v>
          </cell>
          <cell r="U25">
            <v>74</v>
          </cell>
          <cell r="X25">
            <v>705</v>
          </cell>
          <cell r="Y25">
            <v>612.28</v>
          </cell>
        </row>
        <row r="26">
          <cell r="A26">
            <v>18</v>
          </cell>
          <cell r="B26" t="str">
            <v>26 X 1.50</v>
          </cell>
          <cell r="C26" t="str">
            <v>079</v>
          </cell>
          <cell r="D26" t="str">
            <v>BE18A</v>
          </cell>
          <cell r="E26" t="str">
            <v>TBDR</v>
          </cell>
          <cell r="G26" t="str">
            <v>TBDR</v>
          </cell>
          <cell r="I26">
            <v>392</v>
          </cell>
          <cell r="J26" t="str">
            <v>BB18A</v>
          </cell>
          <cell r="K26" t="str">
            <v>840 D/1 - 48 E</v>
          </cell>
          <cell r="L26" t="str">
            <v>CBD</v>
          </cell>
          <cell r="M26">
            <v>178</v>
          </cell>
          <cell r="N26">
            <v>37</v>
          </cell>
          <cell r="O26">
            <v>215</v>
          </cell>
          <cell r="P26" t="str">
            <v>BW05A</v>
          </cell>
          <cell r="Q26">
            <v>0.78</v>
          </cell>
          <cell r="R26" t="str">
            <v>WAD</v>
          </cell>
          <cell r="S26">
            <v>15.4</v>
          </cell>
          <cell r="T26">
            <v>54.6</v>
          </cell>
          <cell r="U26">
            <v>70</v>
          </cell>
          <cell r="X26">
            <v>677</v>
          </cell>
          <cell r="Y26">
            <v>585.4</v>
          </cell>
        </row>
        <row r="27">
          <cell r="A27">
            <v>19</v>
          </cell>
          <cell r="B27" t="str">
            <v>26 X 1.50</v>
          </cell>
          <cell r="C27">
            <v>166</v>
          </cell>
          <cell r="D27" t="str">
            <v>BE19A</v>
          </cell>
          <cell r="E27" t="str">
            <v>TBDR</v>
          </cell>
          <cell r="G27" t="str">
            <v>TBDR</v>
          </cell>
          <cell r="I27">
            <v>368</v>
          </cell>
          <cell r="J27" t="str">
            <v>BB19A</v>
          </cell>
          <cell r="K27" t="str">
            <v>840 D/1 - 48 E</v>
          </cell>
          <cell r="L27" t="str">
            <v>CBD</v>
          </cell>
          <cell r="M27">
            <v>178</v>
          </cell>
          <cell r="N27">
            <v>37</v>
          </cell>
          <cell r="O27">
            <v>215</v>
          </cell>
          <cell r="P27" t="str">
            <v>BW05A</v>
          </cell>
          <cell r="Q27">
            <v>0.78</v>
          </cell>
          <cell r="R27" t="str">
            <v>WAD</v>
          </cell>
          <cell r="S27">
            <v>15.4</v>
          </cell>
          <cell r="T27">
            <v>54.6</v>
          </cell>
          <cell r="U27">
            <v>70</v>
          </cell>
          <cell r="X27">
            <v>653</v>
          </cell>
          <cell r="Y27">
            <v>561.4</v>
          </cell>
        </row>
        <row r="28">
          <cell r="A28">
            <v>20</v>
          </cell>
          <cell r="B28" t="str">
            <v>26 X 1.75</v>
          </cell>
          <cell r="C28" t="str">
            <v>046</v>
          </cell>
          <cell r="D28" t="str">
            <v>BE20A</v>
          </cell>
          <cell r="E28" t="str">
            <v>TBDR</v>
          </cell>
          <cell r="G28" t="str">
            <v>TBDR</v>
          </cell>
          <cell r="I28">
            <v>395</v>
          </cell>
          <cell r="J28" t="str">
            <v>BB20A</v>
          </cell>
          <cell r="K28" t="str">
            <v>840 D/1 - 48 E</v>
          </cell>
          <cell r="L28" t="str">
            <v>CBD</v>
          </cell>
          <cell r="M28">
            <v>202</v>
          </cell>
          <cell r="N28">
            <v>41</v>
          </cell>
          <cell r="O28">
            <v>243</v>
          </cell>
          <cell r="P28" t="str">
            <v>BW05A</v>
          </cell>
          <cell r="Q28">
            <v>0.78</v>
          </cell>
          <cell r="R28" t="str">
            <v>WAD</v>
          </cell>
          <cell r="S28">
            <v>15.4</v>
          </cell>
          <cell r="T28">
            <v>54.6</v>
          </cell>
          <cell r="U28">
            <v>70</v>
          </cell>
          <cell r="X28">
            <v>708</v>
          </cell>
          <cell r="Y28">
            <v>612.4</v>
          </cell>
        </row>
        <row r="29">
          <cell r="A29">
            <v>21</v>
          </cell>
          <cell r="B29" t="str">
            <v>26 X 1.75</v>
          </cell>
          <cell r="C29">
            <v>156</v>
          </cell>
          <cell r="D29" t="str">
            <v>BE21A</v>
          </cell>
          <cell r="E29" t="str">
            <v>TBDR</v>
          </cell>
          <cell r="G29" t="str">
            <v>TBDR</v>
          </cell>
          <cell r="I29">
            <v>427</v>
          </cell>
          <cell r="J29" t="str">
            <v>BB21A</v>
          </cell>
          <cell r="K29" t="str">
            <v>840 D/1 - 48 E</v>
          </cell>
          <cell r="L29" t="str">
            <v>CBD</v>
          </cell>
          <cell r="M29">
            <v>203</v>
          </cell>
          <cell r="N29">
            <v>41</v>
          </cell>
          <cell r="O29">
            <v>244</v>
          </cell>
          <cell r="P29" t="str">
            <v>BW05A</v>
          </cell>
          <cell r="Q29">
            <v>0.78</v>
          </cell>
          <cell r="R29" t="str">
            <v>WAD</v>
          </cell>
          <cell r="S29">
            <v>15.4</v>
          </cell>
          <cell r="T29">
            <v>54.6</v>
          </cell>
          <cell r="U29">
            <v>70</v>
          </cell>
          <cell r="X29">
            <v>741</v>
          </cell>
          <cell r="Y29">
            <v>645.4</v>
          </cell>
        </row>
        <row r="30">
          <cell r="A30">
            <v>22</v>
          </cell>
          <cell r="B30" t="str">
            <v>26 X 1.75</v>
          </cell>
          <cell r="C30">
            <v>157</v>
          </cell>
          <cell r="D30" t="str">
            <v>BE22A</v>
          </cell>
          <cell r="E30" t="str">
            <v>TBDR</v>
          </cell>
          <cell r="G30" t="str">
            <v>TBDR</v>
          </cell>
          <cell r="I30">
            <v>376</v>
          </cell>
          <cell r="J30" t="str">
            <v>BB22A</v>
          </cell>
          <cell r="K30" t="str">
            <v>840 D/1 - 48 E</v>
          </cell>
          <cell r="L30" t="str">
            <v>CBD</v>
          </cell>
          <cell r="M30">
            <v>208</v>
          </cell>
          <cell r="N30">
            <v>42</v>
          </cell>
          <cell r="O30">
            <v>250</v>
          </cell>
          <cell r="P30" t="str">
            <v>BW05A</v>
          </cell>
          <cell r="Q30">
            <v>0.78</v>
          </cell>
          <cell r="R30" t="str">
            <v>WAD</v>
          </cell>
          <cell r="S30">
            <v>15.4</v>
          </cell>
          <cell r="T30">
            <v>54.6</v>
          </cell>
          <cell r="U30">
            <v>70</v>
          </cell>
          <cell r="X30">
            <v>696</v>
          </cell>
          <cell r="Y30">
            <v>599.4</v>
          </cell>
        </row>
        <row r="31">
          <cell r="A31">
            <v>23</v>
          </cell>
          <cell r="B31" t="str">
            <v>26 X 1.75</v>
          </cell>
          <cell r="C31">
            <v>176</v>
          </cell>
          <cell r="D31" t="str">
            <v>BE23A</v>
          </cell>
          <cell r="E31" t="str">
            <v>TBDR</v>
          </cell>
          <cell r="G31" t="str">
            <v>TBDR</v>
          </cell>
          <cell r="I31">
            <v>410</v>
          </cell>
          <cell r="J31" t="str">
            <v>BB23A</v>
          </cell>
          <cell r="K31" t="str">
            <v>840 D/1 - 48 E</v>
          </cell>
          <cell r="L31" t="str">
            <v>CBD</v>
          </cell>
          <cell r="M31">
            <v>208</v>
          </cell>
          <cell r="N31">
            <v>42</v>
          </cell>
          <cell r="O31">
            <v>250</v>
          </cell>
          <cell r="P31" t="str">
            <v>BW05A</v>
          </cell>
          <cell r="Q31">
            <v>0.78</v>
          </cell>
          <cell r="R31" t="str">
            <v>WAD</v>
          </cell>
          <cell r="S31">
            <v>15.4</v>
          </cell>
          <cell r="T31">
            <v>54.6</v>
          </cell>
          <cell r="U31">
            <v>70</v>
          </cell>
          <cell r="X31">
            <v>730</v>
          </cell>
          <cell r="Y31">
            <v>633.4</v>
          </cell>
        </row>
        <row r="32">
          <cell r="A32">
            <v>24</v>
          </cell>
          <cell r="B32" t="str">
            <v>26 X 1.95</v>
          </cell>
          <cell r="C32" t="str">
            <v>037</v>
          </cell>
          <cell r="D32" t="str">
            <v>BE24A</v>
          </cell>
          <cell r="E32" t="str">
            <v>TBDR</v>
          </cell>
          <cell r="G32" t="str">
            <v>TBDR</v>
          </cell>
          <cell r="I32">
            <v>565</v>
          </cell>
          <cell r="J32" t="str">
            <v>BB24A</v>
          </cell>
          <cell r="K32" t="str">
            <v>840 D/1 - 48 E</v>
          </cell>
          <cell r="L32" t="str">
            <v>CBD</v>
          </cell>
          <cell r="M32">
            <v>208</v>
          </cell>
          <cell r="N32">
            <v>42</v>
          </cell>
          <cell r="O32">
            <v>250</v>
          </cell>
          <cell r="P32" t="str">
            <v>BW05A</v>
          </cell>
          <cell r="Q32">
            <v>0.78</v>
          </cell>
          <cell r="R32" t="str">
            <v>WAD</v>
          </cell>
          <cell r="S32">
            <v>15.4</v>
          </cell>
          <cell r="T32">
            <v>54.6</v>
          </cell>
          <cell r="U32">
            <v>70</v>
          </cell>
          <cell r="X32">
            <v>885</v>
          </cell>
          <cell r="Y32">
            <v>788.4</v>
          </cell>
        </row>
        <row r="33">
          <cell r="A33">
            <v>25</v>
          </cell>
          <cell r="B33" t="str">
            <v>26 X 1.90</v>
          </cell>
          <cell r="C33" t="str">
            <v>069</v>
          </cell>
          <cell r="D33" t="str">
            <v>BE25A</v>
          </cell>
          <cell r="E33" t="str">
            <v>TBDR</v>
          </cell>
          <cell r="G33" t="str">
            <v>TBDR</v>
          </cell>
          <cell r="I33">
            <v>510</v>
          </cell>
          <cell r="J33" t="str">
            <v>BB25A</v>
          </cell>
          <cell r="K33" t="str">
            <v>840 D/1 - 48 E</v>
          </cell>
          <cell r="L33" t="str">
            <v>CBD</v>
          </cell>
          <cell r="M33">
            <v>226</v>
          </cell>
          <cell r="N33">
            <v>46</v>
          </cell>
          <cell r="O33">
            <v>272</v>
          </cell>
          <cell r="P33" t="str">
            <v>BW05A</v>
          </cell>
          <cell r="Q33">
            <v>0.78</v>
          </cell>
          <cell r="R33" t="str">
            <v>WAD</v>
          </cell>
          <cell r="S33">
            <v>15.4</v>
          </cell>
          <cell r="T33">
            <v>54.6</v>
          </cell>
          <cell r="U33">
            <v>70</v>
          </cell>
          <cell r="X33">
            <v>852</v>
          </cell>
          <cell r="Y33">
            <v>751.4</v>
          </cell>
        </row>
        <row r="34">
          <cell r="A34">
            <v>26</v>
          </cell>
          <cell r="B34" t="str">
            <v>26 X 1.90</v>
          </cell>
          <cell r="C34" t="str">
            <v>081 E</v>
          </cell>
          <cell r="D34" t="str">
            <v>BE26A</v>
          </cell>
          <cell r="E34" t="str">
            <v>TBDR</v>
          </cell>
          <cell r="G34" t="str">
            <v>TBDR</v>
          </cell>
          <cell r="I34">
            <v>540</v>
          </cell>
          <cell r="J34" t="str">
            <v>BB26A</v>
          </cell>
          <cell r="K34" t="str">
            <v>840 D/1 - 48 E</v>
          </cell>
          <cell r="L34" t="str">
            <v>CBD</v>
          </cell>
          <cell r="M34">
            <v>208</v>
          </cell>
          <cell r="N34">
            <v>42</v>
          </cell>
          <cell r="O34">
            <v>250</v>
          </cell>
          <cell r="P34" t="str">
            <v>BW05A</v>
          </cell>
          <cell r="Q34">
            <v>0.78</v>
          </cell>
          <cell r="R34" t="str">
            <v>WAD</v>
          </cell>
          <cell r="S34">
            <v>15.4</v>
          </cell>
          <cell r="T34">
            <v>54.6</v>
          </cell>
          <cell r="U34">
            <v>70</v>
          </cell>
          <cell r="X34">
            <v>860</v>
          </cell>
          <cell r="Y34">
            <v>763.4</v>
          </cell>
        </row>
        <row r="35">
          <cell r="A35">
            <v>27</v>
          </cell>
          <cell r="B35" t="str">
            <v>26 X 1.90</v>
          </cell>
          <cell r="C35" t="str">
            <v>083 E</v>
          </cell>
          <cell r="D35" t="str">
            <v>BE27A</v>
          </cell>
          <cell r="E35" t="str">
            <v>TBDR</v>
          </cell>
          <cell r="G35" t="str">
            <v>TBDR</v>
          </cell>
          <cell r="I35">
            <v>540</v>
          </cell>
          <cell r="J35" t="str">
            <v>BB27A</v>
          </cell>
          <cell r="K35" t="str">
            <v>840 D/1 - 48 E</v>
          </cell>
          <cell r="L35" t="str">
            <v>CBD</v>
          </cell>
          <cell r="M35">
            <v>208</v>
          </cell>
          <cell r="N35">
            <v>42</v>
          </cell>
          <cell r="O35">
            <v>250</v>
          </cell>
          <cell r="P35" t="str">
            <v>BW05A</v>
          </cell>
          <cell r="Q35">
            <v>0.78</v>
          </cell>
          <cell r="R35" t="str">
            <v>WAD</v>
          </cell>
          <cell r="S35">
            <v>15.4</v>
          </cell>
          <cell r="T35">
            <v>54.6</v>
          </cell>
          <cell r="U35">
            <v>70</v>
          </cell>
          <cell r="X35">
            <v>860</v>
          </cell>
          <cell r="Y35">
            <v>763.4</v>
          </cell>
        </row>
        <row r="36">
          <cell r="A36">
            <v>28</v>
          </cell>
          <cell r="B36" t="str">
            <v>26 X 1.90</v>
          </cell>
          <cell r="C36">
            <v>176</v>
          </cell>
          <cell r="D36" t="str">
            <v>BE28A</v>
          </cell>
          <cell r="E36" t="str">
            <v>TBDR</v>
          </cell>
          <cell r="G36" t="str">
            <v>TBDR</v>
          </cell>
          <cell r="I36">
            <v>515</v>
          </cell>
          <cell r="J36" t="str">
            <v>BB28A</v>
          </cell>
          <cell r="K36" t="str">
            <v>840 D/1 - 48 E</v>
          </cell>
          <cell r="L36" t="str">
            <v>CBD</v>
          </cell>
          <cell r="M36">
            <v>224</v>
          </cell>
          <cell r="N36">
            <v>46</v>
          </cell>
          <cell r="O36">
            <v>270</v>
          </cell>
          <cell r="P36" t="str">
            <v>BW05A</v>
          </cell>
          <cell r="Q36">
            <v>0.78</v>
          </cell>
          <cell r="R36" t="str">
            <v>WAD</v>
          </cell>
          <cell r="S36">
            <v>15.4</v>
          </cell>
          <cell r="T36">
            <v>54.6</v>
          </cell>
          <cell r="U36">
            <v>70</v>
          </cell>
          <cell r="X36">
            <v>855</v>
          </cell>
          <cell r="Y36">
            <v>754.4</v>
          </cell>
        </row>
        <row r="37">
          <cell r="A37">
            <v>29</v>
          </cell>
          <cell r="B37" t="str">
            <v>26 X 1.90</v>
          </cell>
          <cell r="C37" t="str">
            <v>FC 8</v>
          </cell>
          <cell r="D37" t="str">
            <v>BE29A</v>
          </cell>
          <cell r="E37" t="str">
            <v>TBDR</v>
          </cell>
          <cell r="G37" t="str">
            <v>TBDR</v>
          </cell>
          <cell r="I37">
            <v>530</v>
          </cell>
          <cell r="J37" t="str">
            <v>BB29A</v>
          </cell>
          <cell r="K37" t="str">
            <v>840 D/1 - 48 E</v>
          </cell>
          <cell r="L37" t="str">
            <v>CBD</v>
          </cell>
          <cell r="M37">
            <v>224</v>
          </cell>
          <cell r="N37">
            <v>46</v>
          </cell>
          <cell r="O37">
            <v>270</v>
          </cell>
          <cell r="P37" t="str">
            <v>BW05A</v>
          </cell>
          <cell r="Q37">
            <v>0.78</v>
          </cell>
          <cell r="R37" t="str">
            <v>WAD</v>
          </cell>
          <cell r="S37">
            <v>15.4</v>
          </cell>
          <cell r="T37">
            <v>54.6</v>
          </cell>
          <cell r="U37">
            <v>70</v>
          </cell>
          <cell r="X37">
            <v>870</v>
          </cell>
          <cell r="Y37">
            <v>769.4</v>
          </cell>
        </row>
        <row r="38">
          <cell r="A38">
            <v>30</v>
          </cell>
          <cell r="B38" t="str">
            <v>26 X 1.95</v>
          </cell>
          <cell r="C38" t="str">
            <v>073</v>
          </cell>
          <cell r="D38" t="str">
            <v>BE30A</v>
          </cell>
          <cell r="E38" t="str">
            <v>TBDR</v>
          </cell>
          <cell r="G38" t="str">
            <v>TBDR</v>
          </cell>
          <cell r="I38">
            <v>540</v>
          </cell>
          <cell r="J38" t="str">
            <v>BB30A</v>
          </cell>
          <cell r="K38" t="str">
            <v>840 D/1 - 48 E</v>
          </cell>
          <cell r="L38" t="str">
            <v>CBD</v>
          </cell>
          <cell r="M38">
            <v>228</v>
          </cell>
          <cell r="N38">
            <v>47</v>
          </cell>
          <cell r="O38">
            <v>275</v>
          </cell>
          <cell r="P38" t="str">
            <v>BW05A</v>
          </cell>
          <cell r="Q38">
            <v>0.78</v>
          </cell>
          <cell r="R38" t="str">
            <v>WAD</v>
          </cell>
          <cell r="S38">
            <v>15.4</v>
          </cell>
          <cell r="T38">
            <v>54.6</v>
          </cell>
          <cell r="U38">
            <v>70</v>
          </cell>
          <cell r="X38">
            <v>885</v>
          </cell>
          <cell r="Y38">
            <v>783.4</v>
          </cell>
        </row>
        <row r="39">
          <cell r="A39">
            <v>31</v>
          </cell>
          <cell r="B39" t="str">
            <v>26 X 1.90</v>
          </cell>
          <cell r="C39" t="str">
            <v>076</v>
          </cell>
          <cell r="D39" t="str">
            <v>BE31A</v>
          </cell>
          <cell r="E39" t="str">
            <v>TBDR</v>
          </cell>
          <cell r="G39" t="str">
            <v>TBDR</v>
          </cell>
          <cell r="I39">
            <v>566</v>
          </cell>
          <cell r="J39" t="str">
            <v>BB31A</v>
          </cell>
          <cell r="K39" t="str">
            <v>840 D/1 - 48 E</v>
          </cell>
          <cell r="L39" t="str">
            <v>CBD</v>
          </cell>
          <cell r="M39">
            <v>232</v>
          </cell>
          <cell r="N39">
            <v>48</v>
          </cell>
          <cell r="O39">
            <v>280</v>
          </cell>
          <cell r="P39" t="str">
            <v>BW05A</v>
          </cell>
          <cell r="Q39">
            <v>0.78</v>
          </cell>
          <cell r="R39" t="str">
            <v>WAD</v>
          </cell>
          <cell r="S39">
            <v>15.4</v>
          </cell>
          <cell r="T39">
            <v>54.6</v>
          </cell>
          <cell r="U39">
            <v>70</v>
          </cell>
          <cell r="X39">
            <v>916</v>
          </cell>
          <cell r="Y39">
            <v>813.4</v>
          </cell>
        </row>
        <row r="40">
          <cell r="A40">
            <v>32</v>
          </cell>
          <cell r="B40" t="str">
            <v>26 X 1.95</v>
          </cell>
          <cell r="C40" t="str">
            <v>088</v>
          </cell>
          <cell r="D40" t="str">
            <v>BE32A</v>
          </cell>
          <cell r="E40" t="str">
            <v>TBDR</v>
          </cell>
          <cell r="G40" t="str">
            <v>TBDR</v>
          </cell>
          <cell r="I40">
            <v>558</v>
          </cell>
          <cell r="J40" t="str">
            <v>BB32A</v>
          </cell>
          <cell r="K40" t="str">
            <v>840 D/1 - 48 E</v>
          </cell>
          <cell r="L40" t="str">
            <v>CBD</v>
          </cell>
          <cell r="M40">
            <v>208</v>
          </cell>
          <cell r="N40">
            <v>42</v>
          </cell>
          <cell r="O40">
            <v>250</v>
          </cell>
          <cell r="P40" t="str">
            <v>BW05A</v>
          </cell>
          <cell r="Q40">
            <v>0.78</v>
          </cell>
          <cell r="R40" t="str">
            <v>WAD</v>
          </cell>
          <cell r="S40">
            <v>15.4</v>
          </cell>
          <cell r="T40">
            <v>54.6</v>
          </cell>
          <cell r="U40">
            <v>70</v>
          </cell>
          <cell r="X40">
            <v>878</v>
          </cell>
          <cell r="Y40">
            <v>781.4</v>
          </cell>
        </row>
        <row r="41">
          <cell r="A41">
            <v>33</v>
          </cell>
          <cell r="B41" t="str">
            <v>26 X 1.95</v>
          </cell>
          <cell r="C41" t="str">
            <v>099</v>
          </cell>
          <cell r="D41" t="str">
            <v>BE33A</v>
          </cell>
          <cell r="E41" t="str">
            <v>TBDR</v>
          </cell>
          <cell r="G41" t="str">
            <v>TBDR</v>
          </cell>
          <cell r="I41">
            <v>578</v>
          </cell>
          <cell r="J41" t="str">
            <v>BB33A</v>
          </cell>
          <cell r="K41" t="str">
            <v>840 D/1 - 48 E</v>
          </cell>
          <cell r="L41" t="str">
            <v>CBD</v>
          </cell>
          <cell r="M41">
            <v>224</v>
          </cell>
          <cell r="N41">
            <v>46</v>
          </cell>
          <cell r="O41">
            <v>270</v>
          </cell>
          <cell r="P41" t="str">
            <v>BW05A</v>
          </cell>
          <cell r="Q41">
            <v>0.78</v>
          </cell>
          <cell r="R41" t="str">
            <v>WAD</v>
          </cell>
          <cell r="S41">
            <v>15.4</v>
          </cell>
          <cell r="T41">
            <v>54.6</v>
          </cell>
          <cell r="U41">
            <v>70</v>
          </cell>
          <cell r="X41">
            <v>918</v>
          </cell>
          <cell r="Y41">
            <v>817.4</v>
          </cell>
        </row>
        <row r="42">
          <cell r="A42">
            <v>34</v>
          </cell>
          <cell r="B42" t="str">
            <v>26 X 1.95</v>
          </cell>
          <cell r="C42">
            <v>111</v>
          </cell>
          <cell r="D42" t="str">
            <v>BE34A</v>
          </cell>
          <cell r="E42" t="str">
            <v>TBDR</v>
          </cell>
          <cell r="G42" t="str">
            <v>TBDR</v>
          </cell>
          <cell r="I42">
            <v>578</v>
          </cell>
          <cell r="J42" t="str">
            <v>BB34A</v>
          </cell>
          <cell r="K42" t="str">
            <v>840 D/1 - 48 E</v>
          </cell>
          <cell r="L42" t="str">
            <v>CBD</v>
          </cell>
          <cell r="M42">
            <v>224</v>
          </cell>
          <cell r="N42">
            <v>46</v>
          </cell>
          <cell r="O42">
            <v>270</v>
          </cell>
          <cell r="P42" t="str">
            <v>BW05A</v>
          </cell>
          <cell r="Q42">
            <v>0.78</v>
          </cell>
          <cell r="R42" t="str">
            <v>WAD</v>
          </cell>
          <cell r="S42">
            <v>15.4</v>
          </cell>
          <cell r="T42">
            <v>54.6</v>
          </cell>
          <cell r="U42">
            <v>70</v>
          </cell>
          <cell r="X42">
            <v>918</v>
          </cell>
          <cell r="Y42">
            <v>817.4</v>
          </cell>
        </row>
        <row r="43">
          <cell r="A43">
            <v>35</v>
          </cell>
          <cell r="B43" t="str">
            <v>26 X 2.00</v>
          </cell>
          <cell r="C43" t="str">
            <v>041</v>
          </cell>
          <cell r="D43" t="str">
            <v>BE35A</v>
          </cell>
          <cell r="E43" t="str">
            <v>TBDR</v>
          </cell>
          <cell r="G43" t="str">
            <v>TBDR</v>
          </cell>
          <cell r="I43">
            <v>598</v>
          </cell>
          <cell r="J43" t="str">
            <v>BB35A</v>
          </cell>
          <cell r="K43" t="str">
            <v>840 D/1 - 48 E</v>
          </cell>
          <cell r="L43" t="str">
            <v>CBD</v>
          </cell>
          <cell r="M43">
            <v>241</v>
          </cell>
          <cell r="N43">
            <v>49</v>
          </cell>
          <cell r="O43">
            <v>290</v>
          </cell>
          <cell r="P43" t="str">
            <v>BW05A</v>
          </cell>
          <cell r="Q43">
            <v>0.78</v>
          </cell>
          <cell r="R43" t="str">
            <v>WAD</v>
          </cell>
          <cell r="S43">
            <v>15.4</v>
          </cell>
          <cell r="T43">
            <v>54.6</v>
          </cell>
          <cell r="U43">
            <v>70</v>
          </cell>
          <cell r="X43">
            <v>958</v>
          </cell>
          <cell r="Y43">
            <v>854.4</v>
          </cell>
        </row>
        <row r="44">
          <cell r="A44">
            <v>36</v>
          </cell>
          <cell r="B44" t="str">
            <v>26 X 2.00</v>
          </cell>
          <cell r="C44" t="str">
            <v>081</v>
          </cell>
          <cell r="D44" t="str">
            <v>BE36A</v>
          </cell>
          <cell r="E44" t="str">
            <v>TBDR</v>
          </cell>
          <cell r="G44" t="str">
            <v>TBDR</v>
          </cell>
          <cell r="I44">
            <v>648</v>
          </cell>
          <cell r="J44" t="str">
            <v>BB36A</v>
          </cell>
          <cell r="K44" t="str">
            <v>840 D/1 - 48 E</v>
          </cell>
          <cell r="L44" t="str">
            <v>CBD</v>
          </cell>
          <cell r="M44">
            <v>241</v>
          </cell>
          <cell r="N44">
            <v>49</v>
          </cell>
          <cell r="O44">
            <v>290</v>
          </cell>
          <cell r="P44" t="str">
            <v>BW05A</v>
          </cell>
          <cell r="Q44">
            <v>0.78</v>
          </cell>
          <cell r="R44" t="str">
            <v>WAD</v>
          </cell>
          <cell r="S44">
            <v>15.4</v>
          </cell>
          <cell r="T44">
            <v>54.6</v>
          </cell>
          <cell r="U44">
            <v>70</v>
          </cell>
          <cell r="X44">
            <v>1008</v>
          </cell>
          <cell r="Y44">
            <v>904.4</v>
          </cell>
        </row>
        <row r="45">
          <cell r="A45">
            <v>37</v>
          </cell>
          <cell r="B45" t="str">
            <v>26 X 2.00</v>
          </cell>
          <cell r="C45">
            <v>157</v>
          </cell>
          <cell r="D45" t="str">
            <v>BE37A</v>
          </cell>
          <cell r="E45" t="str">
            <v>TBDR</v>
          </cell>
          <cell r="G45" t="str">
            <v>TBDR</v>
          </cell>
          <cell r="I45">
            <v>621</v>
          </cell>
          <cell r="J45" t="str">
            <v>BB37A</v>
          </cell>
          <cell r="K45" t="str">
            <v>840 D/1 - 48 E</v>
          </cell>
          <cell r="L45" t="str">
            <v>CBD</v>
          </cell>
          <cell r="M45">
            <v>241</v>
          </cell>
          <cell r="N45">
            <v>49</v>
          </cell>
          <cell r="O45">
            <v>290</v>
          </cell>
          <cell r="P45" t="str">
            <v>BW05A</v>
          </cell>
          <cell r="Q45">
            <v>0.78</v>
          </cell>
          <cell r="R45" t="str">
            <v>WAD</v>
          </cell>
          <cell r="S45">
            <v>15.4</v>
          </cell>
          <cell r="T45">
            <v>54.6</v>
          </cell>
          <cell r="U45">
            <v>70</v>
          </cell>
          <cell r="X45">
            <v>981</v>
          </cell>
          <cell r="Y45">
            <v>877.4</v>
          </cell>
        </row>
        <row r="46">
          <cell r="A46">
            <v>38</v>
          </cell>
          <cell r="B46" t="str">
            <v>26 X 2.10</v>
          </cell>
          <cell r="C46" t="str">
            <v>083</v>
          </cell>
          <cell r="D46" t="str">
            <v>BE38A</v>
          </cell>
          <cell r="E46" t="str">
            <v>TBDR</v>
          </cell>
          <cell r="G46" t="str">
            <v>TBDR</v>
          </cell>
          <cell r="I46">
            <v>664</v>
          </cell>
          <cell r="J46" t="str">
            <v>BB38A</v>
          </cell>
          <cell r="K46" t="str">
            <v>840 D/1 - 48 E</v>
          </cell>
          <cell r="L46" t="str">
            <v>CBD</v>
          </cell>
          <cell r="M46">
            <v>241</v>
          </cell>
          <cell r="N46">
            <v>49</v>
          </cell>
          <cell r="O46">
            <v>290</v>
          </cell>
          <cell r="P46" t="str">
            <v>BW05A</v>
          </cell>
          <cell r="Q46">
            <v>0.78</v>
          </cell>
          <cell r="R46" t="str">
            <v>WAD</v>
          </cell>
          <cell r="S46">
            <v>15.4</v>
          </cell>
          <cell r="T46">
            <v>54.6</v>
          </cell>
          <cell r="U46">
            <v>70</v>
          </cell>
          <cell r="X46">
            <v>1024</v>
          </cell>
          <cell r="Y46">
            <v>920.4</v>
          </cell>
        </row>
        <row r="47">
          <cell r="A47">
            <v>39</v>
          </cell>
          <cell r="B47" t="str">
            <v>27 X 1 1/4</v>
          </cell>
          <cell r="C47">
            <v>115</v>
          </cell>
          <cell r="D47" t="str">
            <v>BE39A</v>
          </cell>
          <cell r="E47" t="str">
            <v>TBDR</v>
          </cell>
          <cell r="G47" t="str">
            <v>TBDR</v>
          </cell>
          <cell r="I47">
            <v>236</v>
          </cell>
          <cell r="J47" t="str">
            <v>BB39A</v>
          </cell>
          <cell r="K47" t="str">
            <v>840 D/1 - 48 E</v>
          </cell>
          <cell r="L47" t="str">
            <v>CBD</v>
          </cell>
          <cell r="M47">
            <v>180</v>
          </cell>
          <cell r="N47">
            <v>37</v>
          </cell>
          <cell r="O47">
            <v>217</v>
          </cell>
          <cell r="P47" t="str">
            <v>BW08A</v>
          </cell>
          <cell r="Q47">
            <v>0.78</v>
          </cell>
          <cell r="R47" t="str">
            <v>WAD</v>
          </cell>
          <cell r="S47">
            <v>17.600000000000001</v>
          </cell>
          <cell r="T47">
            <v>62.4</v>
          </cell>
          <cell r="U47">
            <v>80</v>
          </cell>
          <cell r="X47">
            <v>533</v>
          </cell>
          <cell r="Y47">
            <v>433.6</v>
          </cell>
        </row>
        <row r="48">
          <cell r="A48">
            <v>40</v>
          </cell>
          <cell r="B48" t="str">
            <v>28 X 1 1/2</v>
          </cell>
          <cell r="C48" t="str">
            <v>153 (22 mm)</v>
          </cell>
          <cell r="D48" t="str">
            <v>BE40A</v>
          </cell>
          <cell r="E48" t="str">
            <v>TBDR</v>
          </cell>
          <cell r="G48" t="str">
            <v>TBDR</v>
          </cell>
          <cell r="I48">
            <v>569</v>
          </cell>
          <cell r="J48" t="str">
            <v>BB40A</v>
          </cell>
          <cell r="K48" t="str">
            <v>840 D/2 - 56 E</v>
          </cell>
          <cell r="L48" t="str">
            <v>CBD</v>
          </cell>
          <cell r="M48">
            <v>425</v>
          </cell>
          <cell r="N48">
            <v>87</v>
          </cell>
          <cell r="O48">
            <v>512</v>
          </cell>
          <cell r="P48" t="str">
            <v>BW09A</v>
          </cell>
          <cell r="Q48">
            <v>0.95</v>
          </cell>
          <cell r="R48" t="str">
            <v>WAD</v>
          </cell>
          <cell r="S48">
            <v>26.4</v>
          </cell>
          <cell r="T48">
            <v>93.6</v>
          </cell>
          <cell r="U48">
            <v>120</v>
          </cell>
          <cell r="X48">
            <v>1201</v>
          </cell>
          <cell r="Y48">
            <v>1020.4</v>
          </cell>
        </row>
        <row r="49">
          <cell r="A49">
            <v>41</v>
          </cell>
          <cell r="B49" t="str">
            <v>700 X 32 C</v>
          </cell>
          <cell r="C49" t="str">
            <v>SCC1</v>
          </cell>
          <cell r="D49" t="str">
            <v>BE44A</v>
          </cell>
          <cell r="E49" t="str">
            <v>TBDR</v>
          </cell>
          <cell r="G49" t="str">
            <v>TBDR</v>
          </cell>
          <cell r="I49">
            <v>322</v>
          </cell>
          <cell r="J49" t="str">
            <v>BB44A</v>
          </cell>
          <cell r="K49" t="str">
            <v>840 D/1 - 48 E</v>
          </cell>
          <cell r="L49" t="str">
            <v>CBD</v>
          </cell>
          <cell r="M49">
            <v>181</v>
          </cell>
          <cell r="N49">
            <v>37</v>
          </cell>
          <cell r="O49">
            <v>218</v>
          </cell>
          <cell r="P49" t="str">
            <v>BW07A</v>
          </cell>
          <cell r="Q49">
            <v>0.78</v>
          </cell>
          <cell r="R49" t="str">
            <v>WAD</v>
          </cell>
          <cell r="S49">
            <v>16.72</v>
          </cell>
          <cell r="T49">
            <v>59.28</v>
          </cell>
          <cell r="U49">
            <v>76</v>
          </cell>
          <cell r="X49">
            <v>616</v>
          </cell>
          <cell r="Y49">
            <v>519.72</v>
          </cell>
        </row>
        <row r="50">
          <cell r="A50">
            <v>42</v>
          </cell>
          <cell r="B50" t="str">
            <v>700 X 35 C</v>
          </cell>
          <cell r="C50" t="str">
            <v>079</v>
          </cell>
          <cell r="D50" t="str">
            <v>BE45A</v>
          </cell>
          <cell r="E50" t="str">
            <v>TBDR</v>
          </cell>
          <cell r="G50" t="str">
            <v>TBDR</v>
          </cell>
          <cell r="I50">
            <v>341</v>
          </cell>
          <cell r="J50" t="str">
            <v>BB45A</v>
          </cell>
          <cell r="K50" t="str">
            <v>840 D/1 - 48 E</v>
          </cell>
          <cell r="L50" t="str">
            <v>CBD</v>
          </cell>
          <cell r="M50">
            <v>181</v>
          </cell>
          <cell r="N50">
            <v>37</v>
          </cell>
          <cell r="O50">
            <v>218</v>
          </cell>
          <cell r="P50" t="str">
            <v>BW07A</v>
          </cell>
          <cell r="Q50">
            <v>0.78</v>
          </cell>
          <cell r="R50" t="str">
            <v>WAD</v>
          </cell>
          <cell r="S50">
            <v>16.72</v>
          </cell>
          <cell r="T50">
            <v>59.28</v>
          </cell>
          <cell r="U50">
            <v>76</v>
          </cell>
          <cell r="X50">
            <v>635</v>
          </cell>
          <cell r="Y50">
            <v>538.72</v>
          </cell>
        </row>
        <row r="51">
          <cell r="A51">
            <v>43</v>
          </cell>
          <cell r="B51" t="str">
            <v>700 X 35 C</v>
          </cell>
          <cell r="C51" t="str">
            <v>094</v>
          </cell>
          <cell r="D51" t="str">
            <v>BE46A</v>
          </cell>
          <cell r="E51" t="str">
            <v>TBDR</v>
          </cell>
          <cell r="G51" t="str">
            <v>TBDR</v>
          </cell>
          <cell r="I51">
            <v>397</v>
          </cell>
          <cell r="J51" t="str">
            <v>BB46A</v>
          </cell>
          <cell r="K51" t="str">
            <v>840 D/1 - 48 E</v>
          </cell>
          <cell r="L51" t="str">
            <v>CBD</v>
          </cell>
          <cell r="M51">
            <v>181</v>
          </cell>
          <cell r="N51">
            <v>37</v>
          </cell>
          <cell r="O51">
            <v>218</v>
          </cell>
          <cell r="P51" t="str">
            <v>BW07A</v>
          </cell>
          <cell r="Q51">
            <v>0.78</v>
          </cell>
          <cell r="R51" t="str">
            <v>WAD</v>
          </cell>
          <cell r="S51">
            <v>16.72</v>
          </cell>
          <cell r="T51">
            <v>59.28</v>
          </cell>
          <cell r="U51">
            <v>76</v>
          </cell>
          <cell r="X51">
            <v>691</v>
          </cell>
          <cell r="Y51">
            <v>594.72</v>
          </cell>
        </row>
        <row r="52">
          <cell r="A52">
            <v>44</v>
          </cell>
          <cell r="B52" t="str">
            <v>700 X 35 C</v>
          </cell>
          <cell r="C52">
            <v>117</v>
          </cell>
          <cell r="D52" t="str">
            <v>BE47A</v>
          </cell>
          <cell r="E52" t="str">
            <v>TBDR</v>
          </cell>
          <cell r="G52" t="str">
            <v>TBDR</v>
          </cell>
          <cell r="I52">
            <v>456</v>
          </cell>
          <cell r="J52" t="str">
            <v>BB47A</v>
          </cell>
          <cell r="K52" t="str">
            <v>840 D/1 - 48 E</v>
          </cell>
          <cell r="L52" t="str">
            <v>CBD</v>
          </cell>
          <cell r="M52">
            <v>181</v>
          </cell>
          <cell r="N52">
            <v>37</v>
          </cell>
          <cell r="O52">
            <v>218</v>
          </cell>
          <cell r="P52" t="str">
            <v>BW07A</v>
          </cell>
          <cell r="Q52">
            <v>0.78</v>
          </cell>
          <cell r="R52" t="str">
            <v>WAD</v>
          </cell>
          <cell r="S52">
            <v>16.72</v>
          </cell>
          <cell r="T52">
            <v>59.28</v>
          </cell>
          <cell r="U52">
            <v>76</v>
          </cell>
          <cell r="X52">
            <v>750</v>
          </cell>
          <cell r="Y52">
            <v>653.72</v>
          </cell>
        </row>
        <row r="53">
          <cell r="A53">
            <v>45</v>
          </cell>
          <cell r="B53" t="str">
            <v>700 X 35 C</v>
          </cell>
          <cell r="C53">
            <v>166</v>
          </cell>
          <cell r="D53" t="str">
            <v>BE48A</v>
          </cell>
          <cell r="E53" t="str">
            <v>TBDR</v>
          </cell>
          <cell r="G53" t="str">
            <v>TBDR</v>
          </cell>
          <cell r="I53">
            <v>477</v>
          </cell>
          <cell r="J53" t="str">
            <v>BB48A</v>
          </cell>
          <cell r="K53" t="str">
            <v>840 D/1 - 48 E</v>
          </cell>
          <cell r="L53" t="str">
            <v>CBD</v>
          </cell>
          <cell r="M53">
            <v>181</v>
          </cell>
          <cell r="N53">
            <v>37</v>
          </cell>
          <cell r="O53">
            <v>218</v>
          </cell>
          <cell r="P53" t="str">
            <v>BW07A</v>
          </cell>
          <cell r="Q53">
            <v>0.78</v>
          </cell>
          <cell r="R53" t="str">
            <v>WAD</v>
          </cell>
          <cell r="S53">
            <v>16.72</v>
          </cell>
          <cell r="T53">
            <v>59.28</v>
          </cell>
          <cell r="U53">
            <v>76</v>
          </cell>
          <cell r="X53">
            <v>771</v>
          </cell>
          <cell r="Y53">
            <v>674.72</v>
          </cell>
        </row>
        <row r="54">
          <cell r="A54">
            <v>46</v>
          </cell>
          <cell r="B54" t="str">
            <v>700 X 38 B</v>
          </cell>
          <cell r="C54">
            <v>138</v>
          </cell>
          <cell r="D54" t="str">
            <v>BE49A</v>
          </cell>
          <cell r="E54" t="str">
            <v>TBDR</v>
          </cell>
          <cell r="G54" t="str">
            <v>TBDR</v>
          </cell>
          <cell r="I54">
            <v>498</v>
          </cell>
          <cell r="J54" t="str">
            <v>BB49A</v>
          </cell>
          <cell r="K54" t="str">
            <v>840 D/1 - 48 E</v>
          </cell>
          <cell r="L54" t="str">
            <v>CBD</v>
          </cell>
          <cell r="M54">
            <v>208</v>
          </cell>
          <cell r="N54">
            <v>42</v>
          </cell>
          <cell r="O54">
            <v>250</v>
          </cell>
          <cell r="P54" t="str">
            <v>BW10A</v>
          </cell>
          <cell r="Q54">
            <v>0.78</v>
          </cell>
          <cell r="R54" t="str">
            <v>WAD</v>
          </cell>
          <cell r="S54">
            <v>18.04</v>
          </cell>
          <cell r="T54">
            <v>63.96</v>
          </cell>
          <cell r="U54">
            <v>82</v>
          </cell>
          <cell r="X54">
            <v>830</v>
          </cell>
          <cell r="Y54">
            <v>724.04</v>
          </cell>
        </row>
        <row r="55">
          <cell r="A55">
            <v>47</v>
          </cell>
          <cell r="B55" t="str">
            <v>700 X 38 B</v>
          </cell>
          <cell r="C55" t="str">
            <v>153 (20 mm)</v>
          </cell>
          <cell r="D55" t="str">
            <v>BE50A</v>
          </cell>
          <cell r="E55" t="str">
            <v>TBDR</v>
          </cell>
          <cell r="G55" t="str">
            <v>TBDR</v>
          </cell>
          <cell r="I55">
            <v>663</v>
          </cell>
          <cell r="J55" t="str">
            <v>BB50A</v>
          </cell>
          <cell r="K55" t="str">
            <v>840 D/1 - 48 E</v>
          </cell>
          <cell r="L55" t="str">
            <v>CBD</v>
          </cell>
          <cell r="M55">
            <v>203</v>
          </cell>
          <cell r="N55">
            <v>42</v>
          </cell>
          <cell r="O55">
            <v>245</v>
          </cell>
          <cell r="P55" t="str">
            <v>BW10A</v>
          </cell>
          <cell r="Q55">
            <v>0.78</v>
          </cell>
          <cell r="R55" t="str">
            <v>WAD</v>
          </cell>
          <cell r="S55">
            <v>18.04</v>
          </cell>
          <cell r="T55">
            <v>63.96</v>
          </cell>
          <cell r="U55">
            <v>82</v>
          </cell>
          <cell r="X55">
            <v>990</v>
          </cell>
          <cell r="Y55">
            <v>884.04</v>
          </cell>
        </row>
        <row r="56">
          <cell r="A56">
            <v>48</v>
          </cell>
          <cell r="B56" t="str">
            <v>700 X 38 B - H</v>
          </cell>
          <cell r="C56" t="str">
            <v>153 (22 mm)</v>
          </cell>
          <cell r="D56" t="str">
            <v>BE51A</v>
          </cell>
          <cell r="E56" t="str">
            <v>TBDR</v>
          </cell>
          <cell r="G56" t="str">
            <v>TBDR</v>
          </cell>
          <cell r="I56">
            <v>716</v>
          </cell>
          <cell r="J56" t="str">
            <v>BB51A</v>
          </cell>
          <cell r="K56" t="str">
            <v>840 D/1 - 48 E</v>
          </cell>
          <cell r="L56" t="str">
            <v>CBD</v>
          </cell>
          <cell r="M56">
            <v>457</v>
          </cell>
          <cell r="N56">
            <v>94</v>
          </cell>
          <cell r="O56">
            <v>551</v>
          </cell>
          <cell r="P56" t="str">
            <v>BW09A</v>
          </cell>
          <cell r="Q56">
            <v>0.95</v>
          </cell>
          <cell r="R56" t="str">
            <v>WAD</v>
          </cell>
          <cell r="S56">
            <v>25.3</v>
          </cell>
          <cell r="T56">
            <v>89.7</v>
          </cell>
          <cell r="U56">
            <v>115</v>
          </cell>
          <cell r="X56">
            <v>1382</v>
          </cell>
          <cell r="Y56">
            <v>1198.3</v>
          </cell>
        </row>
        <row r="57">
          <cell r="A57">
            <v>49</v>
          </cell>
          <cell r="B57" t="str">
            <v>700 X 38 C</v>
          </cell>
          <cell r="C57" t="str">
            <v>SCC2</v>
          </cell>
          <cell r="D57" t="str">
            <v>BE52A</v>
          </cell>
          <cell r="E57" t="str">
            <v>TBDR</v>
          </cell>
          <cell r="G57" t="str">
            <v>TBDR</v>
          </cell>
          <cell r="I57">
            <v>400</v>
          </cell>
          <cell r="J57" t="str">
            <v>BB52A</v>
          </cell>
          <cell r="K57" t="str">
            <v>840 D/1 - 48 E</v>
          </cell>
          <cell r="L57" t="str">
            <v>CBD</v>
          </cell>
          <cell r="M57">
            <v>199</v>
          </cell>
          <cell r="N57">
            <v>41</v>
          </cell>
          <cell r="O57">
            <v>240</v>
          </cell>
          <cell r="P57" t="str">
            <v>BW07A</v>
          </cell>
          <cell r="Q57">
            <v>0.78</v>
          </cell>
          <cell r="R57" t="str">
            <v>WAD</v>
          </cell>
          <cell r="S57">
            <v>19.8</v>
          </cell>
          <cell r="T57">
            <v>70.2</v>
          </cell>
          <cell r="U57">
            <v>90</v>
          </cell>
          <cell r="X57">
            <v>730</v>
          </cell>
          <cell r="Y57">
            <v>618.79999999999995</v>
          </cell>
        </row>
        <row r="58">
          <cell r="A58">
            <v>50</v>
          </cell>
          <cell r="B58" t="str">
            <v>700 X 41 C</v>
          </cell>
          <cell r="C58" t="str">
            <v>SCC2</v>
          </cell>
          <cell r="D58" t="str">
            <v>BE53A</v>
          </cell>
          <cell r="E58" t="str">
            <v>TBDR</v>
          </cell>
          <cell r="G58" t="str">
            <v>TBDR</v>
          </cell>
          <cell r="I58">
            <v>400</v>
          </cell>
          <cell r="J58" t="str">
            <v>BB53A</v>
          </cell>
          <cell r="K58" t="str">
            <v>840 D/1 - 48 E</v>
          </cell>
          <cell r="L58" t="str">
            <v>CBD</v>
          </cell>
          <cell r="M58">
            <v>195</v>
          </cell>
          <cell r="N58">
            <v>40</v>
          </cell>
          <cell r="O58">
            <v>235</v>
          </cell>
          <cell r="P58" t="str">
            <v>BW07A</v>
          </cell>
          <cell r="Q58">
            <v>0.78</v>
          </cell>
          <cell r="R58" t="str">
            <v>WAD</v>
          </cell>
          <cell r="S58">
            <v>16.72</v>
          </cell>
          <cell r="T58">
            <v>59.28</v>
          </cell>
          <cell r="U58">
            <v>76</v>
          </cell>
          <cell r="X58">
            <v>711</v>
          </cell>
          <cell r="Y58">
            <v>611.72</v>
          </cell>
        </row>
        <row r="59">
          <cell r="A59">
            <v>51</v>
          </cell>
          <cell r="B59" t="str">
            <v>26 X 1.95</v>
          </cell>
          <cell r="C59" t="str">
            <v>FC 801</v>
          </cell>
          <cell r="D59" t="str">
            <v>BE54A</v>
          </cell>
          <cell r="E59" t="str">
            <v>TBDR</v>
          </cell>
          <cell r="G59" t="str">
            <v>TBDR</v>
          </cell>
          <cell r="I59">
            <v>508</v>
          </cell>
          <cell r="J59" t="str">
            <v>BB54A</v>
          </cell>
          <cell r="K59" t="str">
            <v>840 D/1 - 48 E</v>
          </cell>
          <cell r="L59" t="str">
            <v>CBD</v>
          </cell>
          <cell r="M59">
            <v>215</v>
          </cell>
          <cell r="N59">
            <v>44</v>
          </cell>
          <cell r="O59">
            <v>259</v>
          </cell>
          <cell r="P59" t="str">
            <v>BW05A</v>
          </cell>
          <cell r="Q59">
            <v>0.78</v>
          </cell>
          <cell r="R59" t="str">
            <v>WAD</v>
          </cell>
          <cell r="S59">
            <v>15.4</v>
          </cell>
          <cell r="T59">
            <v>54.6</v>
          </cell>
          <cell r="U59">
            <v>70</v>
          </cell>
          <cell r="X59">
            <v>837</v>
          </cell>
          <cell r="Y59">
            <v>738.4</v>
          </cell>
        </row>
        <row r="60">
          <cell r="A60">
            <v>52</v>
          </cell>
          <cell r="B60" t="str">
            <v>700 X 19 C</v>
          </cell>
          <cell r="C60" t="str">
            <v>ROMA 19</v>
          </cell>
          <cell r="D60" t="str">
            <v>BE41W</v>
          </cell>
          <cell r="E60" t="str">
            <v>TBDH</v>
          </cell>
          <cell r="F60">
            <v>60</v>
          </cell>
          <cell r="G60" t="str">
            <v>TBDR</v>
          </cell>
          <cell r="I60">
            <v>60</v>
          </cell>
          <cell r="J60" t="str">
            <v>BB41W</v>
          </cell>
          <cell r="K60" t="str">
            <v>840 D/1 - 53 E</v>
          </cell>
          <cell r="L60" t="str">
            <v>CBY</v>
          </cell>
          <cell r="M60">
            <v>105</v>
          </cell>
          <cell r="N60">
            <v>21</v>
          </cell>
          <cell r="O60">
            <v>126</v>
          </cell>
          <cell r="Q60">
            <v>1.8</v>
          </cell>
          <cell r="T60">
            <v>77</v>
          </cell>
          <cell r="U60">
            <v>77</v>
          </cell>
          <cell r="V60" t="str">
            <v>YELLOW</v>
          </cell>
          <cell r="W60">
            <v>3</v>
          </cell>
          <cell r="X60">
            <v>266</v>
          </cell>
          <cell r="Y60">
            <v>165</v>
          </cell>
        </row>
        <row r="61">
          <cell r="A61">
            <v>53</v>
          </cell>
          <cell r="B61" t="str">
            <v>700 X 22 C</v>
          </cell>
          <cell r="C61" t="str">
            <v>ROMA 22</v>
          </cell>
          <cell r="D61" t="str">
            <v>BE42W</v>
          </cell>
          <cell r="E61" t="str">
            <v>TBDH</v>
          </cell>
          <cell r="F61">
            <v>85</v>
          </cell>
          <cell r="G61" t="str">
            <v>TBDR</v>
          </cell>
          <cell r="I61">
            <v>85</v>
          </cell>
          <cell r="J61" t="str">
            <v>BB42W</v>
          </cell>
          <cell r="K61" t="str">
            <v>840 D/1 - 53 E</v>
          </cell>
          <cell r="L61" t="str">
            <v>CBY</v>
          </cell>
          <cell r="M61">
            <v>120</v>
          </cell>
          <cell r="N61">
            <v>24</v>
          </cell>
          <cell r="O61">
            <v>144</v>
          </cell>
          <cell r="Q61">
            <v>1.8</v>
          </cell>
          <cell r="T61">
            <v>77</v>
          </cell>
          <cell r="U61">
            <v>77</v>
          </cell>
          <cell r="V61" t="str">
            <v>YELLOW</v>
          </cell>
          <cell r="W61">
            <v>3</v>
          </cell>
          <cell r="X61">
            <v>309</v>
          </cell>
          <cell r="Y61">
            <v>205</v>
          </cell>
        </row>
        <row r="62">
          <cell r="A62">
            <v>54</v>
          </cell>
          <cell r="B62" t="str">
            <v>47 - 559</v>
          </cell>
          <cell r="C62" t="str">
            <v>T 1000</v>
          </cell>
          <cell r="D62" t="str">
            <v>BE01H</v>
          </cell>
          <cell r="E62" t="str">
            <v>TBDL</v>
          </cell>
          <cell r="G62" t="str">
            <v>TBDL</v>
          </cell>
          <cell r="I62">
            <v>344</v>
          </cell>
          <cell r="J62" t="str">
            <v>BB01H</v>
          </cell>
          <cell r="K62" t="str">
            <v>840 D/1  48 E</v>
          </cell>
          <cell r="L62" t="str">
            <v>CBDL</v>
          </cell>
          <cell r="M62">
            <v>188</v>
          </cell>
          <cell r="N62">
            <v>38</v>
          </cell>
          <cell r="O62">
            <v>226</v>
          </cell>
          <cell r="P62" t="str">
            <v>BW05A</v>
          </cell>
          <cell r="Q62">
            <v>0.78</v>
          </cell>
          <cell r="R62" t="str">
            <v>WAD</v>
          </cell>
          <cell r="S62">
            <v>15.4</v>
          </cell>
          <cell r="T62">
            <v>54.6</v>
          </cell>
          <cell r="U62">
            <v>70</v>
          </cell>
          <cell r="X62">
            <v>640</v>
          </cell>
          <cell r="Y62">
            <v>547.4</v>
          </cell>
        </row>
        <row r="63">
          <cell r="A63">
            <v>55</v>
          </cell>
          <cell r="B63" t="str">
            <v>47 - 622</v>
          </cell>
          <cell r="C63" t="str">
            <v>ADV / TM</v>
          </cell>
          <cell r="D63" t="str">
            <v>BE02H</v>
          </cell>
          <cell r="E63" t="str">
            <v>TBDL</v>
          </cell>
          <cell r="G63" t="str">
            <v>TBDL</v>
          </cell>
          <cell r="I63">
            <v>494</v>
          </cell>
          <cell r="J63" t="str">
            <v>BB02H</v>
          </cell>
          <cell r="K63" t="str">
            <v>840 D/1  48 E</v>
          </cell>
          <cell r="L63" t="str">
            <v>CBDL</v>
          </cell>
          <cell r="M63">
            <v>216</v>
          </cell>
          <cell r="N63">
            <v>44</v>
          </cell>
          <cell r="O63">
            <v>260</v>
          </cell>
          <cell r="P63" t="str">
            <v>BW07A</v>
          </cell>
          <cell r="Q63">
            <v>0.78</v>
          </cell>
          <cell r="R63" t="str">
            <v>WAD</v>
          </cell>
          <cell r="S63">
            <v>16.72</v>
          </cell>
          <cell r="T63">
            <v>59.28</v>
          </cell>
          <cell r="U63">
            <v>76</v>
          </cell>
          <cell r="X63">
            <v>830</v>
          </cell>
          <cell r="Y63">
            <v>726.72</v>
          </cell>
        </row>
        <row r="64">
          <cell r="A64">
            <v>56</v>
          </cell>
          <cell r="B64" t="str">
            <v>37 - 622</v>
          </cell>
          <cell r="C64" t="str">
            <v>ADV / TM</v>
          </cell>
          <cell r="D64" t="str">
            <v>BE03H</v>
          </cell>
          <cell r="E64" t="str">
            <v>TBDL</v>
          </cell>
          <cell r="G64" t="str">
            <v>TBDL</v>
          </cell>
          <cell r="I64">
            <v>343</v>
          </cell>
          <cell r="J64" t="str">
            <v>BB03H</v>
          </cell>
          <cell r="K64" t="str">
            <v>840 D/1  48 E</v>
          </cell>
          <cell r="L64" t="str">
            <v>CBDL</v>
          </cell>
          <cell r="M64">
            <v>170</v>
          </cell>
          <cell r="N64">
            <v>35</v>
          </cell>
          <cell r="O64">
            <v>205</v>
          </cell>
          <cell r="P64" t="str">
            <v>BW12A</v>
          </cell>
          <cell r="Q64">
            <v>0.78</v>
          </cell>
          <cell r="R64" t="str">
            <v>WAD</v>
          </cell>
          <cell r="S64">
            <v>16.940000000000001</v>
          </cell>
          <cell r="T64">
            <v>60.06</v>
          </cell>
          <cell r="U64">
            <v>77</v>
          </cell>
          <cell r="X64">
            <v>625</v>
          </cell>
          <cell r="Y64">
            <v>529.94000000000005</v>
          </cell>
        </row>
        <row r="65">
          <cell r="A65">
            <v>57</v>
          </cell>
          <cell r="B65" t="str">
            <v>47 - 559</v>
          </cell>
          <cell r="C65" t="str">
            <v>ADV / TM</v>
          </cell>
          <cell r="D65" t="str">
            <v>BE04H</v>
          </cell>
          <cell r="E65" t="str">
            <v>TBDL</v>
          </cell>
          <cell r="G65" t="str">
            <v>TBDL</v>
          </cell>
          <cell r="I65">
            <v>490</v>
          </cell>
          <cell r="J65" t="str">
            <v>BB04H</v>
          </cell>
          <cell r="K65" t="str">
            <v>840 D/1  48 E</v>
          </cell>
          <cell r="L65" t="str">
            <v>CBDL</v>
          </cell>
          <cell r="M65">
            <v>208</v>
          </cell>
          <cell r="N65">
            <v>42</v>
          </cell>
          <cell r="O65">
            <v>250</v>
          </cell>
          <cell r="P65" t="str">
            <v>BW05A</v>
          </cell>
          <cell r="Q65">
            <v>0.78</v>
          </cell>
          <cell r="R65" t="str">
            <v>WAD</v>
          </cell>
          <cell r="S65">
            <v>15.4</v>
          </cell>
          <cell r="T65">
            <v>54.6</v>
          </cell>
          <cell r="U65">
            <v>70</v>
          </cell>
          <cell r="X65">
            <v>810</v>
          </cell>
          <cell r="Y65">
            <v>713.4</v>
          </cell>
        </row>
        <row r="66">
          <cell r="A66">
            <v>58</v>
          </cell>
          <cell r="B66" t="str">
            <v>47 - 507</v>
          </cell>
          <cell r="C66" t="str">
            <v>ADV / TM</v>
          </cell>
          <cell r="D66" t="str">
            <v>BE05H</v>
          </cell>
          <cell r="E66" t="str">
            <v>TBDL</v>
          </cell>
          <cell r="G66" t="str">
            <v>TBDL</v>
          </cell>
          <cell r="I66">
            <v>426</v>
          </cell>
          <cell r="J66" t="str">
            <v>BB05H</v>
          </cell>
          <cell r="K66" t="str">
            <v>840 D/1  48 E</v>
          </cell>
          <cell r="L66" t="str">
            <v>CBDL</v>
          </cell>
          <cell r="M66">
            <v>166</v>
          </cell>
          <cell r="N66">
            <v>34</v>
          </cell>
          <cell r="O66">
            <v>200</v>
          </cell>
          <cell r="P66" t="str">
            <v>BW11A</v>
          </cell>
          <cell r="Q66">
            <v>0.78</v>
          </cell>
          <cell r="R66" t="str">
            <v>WAD</v>
          </cell>
          <cell r="S66">
            <v>14.08</v>
          </cell>
          <cell r="T66">
            <v>49.92</v>
          </cell>
          <cell r="U66">
            <v>64</v>
          </cell>
          <cell r="X66">
            <v>690</v>
          </cell>
          <cell r="Y66">
            <v>606.08000000000004</v>
          </cell>
        </row>
        <row r="67">
          <cell r="A67">
            <v>59</v>
          </cell>
          <cell r="B67" t="str">
            <v>42 - 622</v>
          </cell>
          <cell r="C67" t="str">
            <v>T 1000</v>
          </cell>
          <cell r="D67" t="str">
            <v>BE06H</v>
          </cell>
          <cell r="E67" t="str">
            <v>TBDL</v>
          </cell>
          <cell r="G67" t="str">
            <v>TBDL</v>
          </cell>
          <cell r="I67">
            <v>286</v>
          </cell>
          <cell r="J67" t="str">
            <v>BB06H</v>
          </cell>
          <cell r="K67" t="str">
            <v>840 D/1  48 E</v>
          </cell>
          <cell r="L67" t="str">
            <v>CBDL</v>
          </cell>
          <cell r="M67">
            <v>181</v>
          </cell>
          <cell r="N67">
            <v>37</v>
          </cell>
          <cell r="O67">
            <v>218</v>
          </cell>
          <cell r="P67" t="str">
            <v>BW07A</v>
          </cell>
          <cell r="Q67">
            <v>0.78</v>
          </cell>
          <cell r="R67" t="str">
            <v>WAD</v>
          </cell>
          <cell r="S67">
            <v>16.72</v>
          </cell>
          <cell r="T67">
            <v>59.28</v>
          </cell>
          <cell r="U67">
            <v>76</v>
          </cell>
          <cell r="X67">
            <v>580</v>
          </cell>
          <cell r="Y67">
            <v>483.72</v>
          </cell>
        </row>
        <row r="68">
          <cell r="A68">
            <v>60</v>
          </cell>
          <cell r="B68" t="str">
            <v>20 X 1.75</v>
          </cell>
          <cell r="C68">
            <v>174</v>
          </cell>
          <cell r="E68" t="str">
            <v>TBDR</v>
          </cell>
          <cell r="F68">
            <v>256</v>
          </cell>
          <cell r="G68" t="str">
            <v>TBDH</v>
          </cell>
          <cell r="H68">
            <v>64</v>
          </cell>
          <cell r="I68">
            <v>320</v>
          </cell>
          <cell r="K68" t="str">
            <v>840 D/1  48 E</v>
          </cell>
          <cell r="L68" t="str">
            <v>CBD</v>
          </cell>
          <cell r="M68">
            <v>155</v>
          </cell>
          <cell r="N68">
            <v>32</v>
          </cell>
          <cell r="O68">
            <v>187</v>
          </cell>
          <cell r="Q68" t="str">
            <v>0.78 x 2 x 2</v>
          </cell>
          <cell r="R68" t="str">
            <v>WAD</v>
          </cell>
          <cell r="S68">
            <v>11</v>
          </cell>
          <cell r="T68">
            <v>39</v>
          </cell>
          <cell r="U68">
            <v>50</v>
          </cell>
          <cell r="X68">
            <v>557</v>
          </cell>
          <cell r="Y68">
            <v>486</v>
          </cell>
        </row>
        <row r="69">
          <cell r="A69">
            <v>61</v>
          </cell>
          <cell r="B69" t="str">
            <v>20 X 2.125</v>
          </cell>
          <cell r="C69">
            <v>174</v>
          </cell>
          <cell r="E69" t="str">
            <v>TBDR</v>
          </cell>
          <cell r="F69">
            <v>417</v>
          </cell>
          <cell r="G69" t="str">
            <v>TBDH</v>
          </cell>
          <cell r="H69">
            <v>73</v>
          </cell>
          <cell r="I69">
            <v>490</v>
          </cell>
          <cell r="K69" t="str">
            <v>840 D/1  48 E</v>
          </cell>
          <cell r="L69" t="str">
            <v>CBD</v>
          </cell>
          <cell r="M69">
            <v>178</v>
          </cell>
          <cell r="N69">
            <v>37</v>
          </cell>
          <cell r="O69">
            <v>215</v>
          </cell>
          <cell r="Q69" t="str">
            <v>0.78 x 2 x 2</v>
          </cell>
          <cell r="R69" t="str">
            <v>WAD</v>
          </cell>
          <cell r="S69">
            <v>11</v>
          </cell>
          <cell r="T69">
            <v>39</v>
          </cell>
          <cell r="U69">
            <v>50</v>
          </cell>
          <cell r="X69">
            <v>755</v>
          </cell>
          <cell r="Y69">
            <v>679</v>
          </cell>
        </row>
        <row r="70">
          <cell r="A70">
            <v>62</v>
          </cell>
          <cell r="B70" t="str">
            <v>26 X 1.95</v>
          </cell>
          <cell r="C70" t="str">
            <v>081E</v>
          </cell>
          <cell r="E70" t="str">
            <v>TBDR</v>
          </cell>
          <cell r="F70">
            <v>408</v>
          </cell>
          <cell r="G70" t="str">
            <v>TBDH</v>
          </cell>
          <cell r="H70">
            <v>84</v>
          </cell>
          <cell r="I70">
            <v>492</v>
          </cell>
          <cell r="K70" t="str">
            <v>840 D/1  48 E</v>
          </cell>
          <cell r="L70" t="str">
            <v>CBD</v>
          </cell>
          <cell r="M70">
            <v>224</v>
          </cell>
          <cell r="N70">
            <v>46</v>
          </cell>
          <cell r="O70">
            <v>270</v>
          </cell>
          <cell r="Q70" t="str">
            <v>0.78 x 2 x 2</v>
          </cell>
          <cell r="R70" t="str">
            <v>WAD</v>
          </cell>
          <cell r="S70">
            <v>15</v>
          </cell>
          <cell r="T70">
            <v>55</v>
          </cell>
          <cell r="U70">
            <v>70</v>
          </cell>
          <cell r="X70">
            <v>832</v>
          </cell>
          <cell r="Y70">
            <v>731</v>
          </cell>
        </row>
        <row r="71">
          <cell r="A71">
            <v>63</v>
          </cell>
          <cell r="B71" t="str">
            <v>26 X 1.95</v>
          </cell>
          <cell r="C71" t="str">
            <v>083E</v>
          </cell>
          <cell r="E71" t="str">
            <v>TBDR</v>
          </cell>
          <cell r="F71">
            <v>408</v>
          </cell>
          <cell r="G71" t="str">
            <v>TBDH</v>
          </cell>
          <cell r="H71">
            <v>44</v>
          </cell>
          <cell r="I71">
            <v>452</v>
          </cell>
          <cell r="K71" t="str">
            <v>840 D/1  48 E</v>
          </cell>
          <cell r="L71" t="str">
            <v>CBD</v>
          </cell>
          <cell r="M71">
            <v>224</v>
          </cell>
          <cell r="N71">
            <v>46</v>
          </cell>
          <cell r="O71">
            <v>270</v>
          </cell>
          <cell r="Q71" t="str">
            <v>0.78 x 2 x 2</v>
          </cell>
          <cell r="R71" t="str">
            <v>WAD</v>
          </cell>
          <cell r="S71">
            <v>15</v>
          </cell>
          <cell r="T71">
            <v>55</v>
          </cell>
          <cell r="U71">
            <v>70</v>
          </cell>
          <cell r="X71">
            <v>792</v>
          </cell>
          <cell r="Y71">
            <v>691</v>
          </cell>
        </row>
        <row r="72">
          <cell r="A72">
            <v>64</v>
          </cell>
          <cell r="B72" t="str">
            <v>26 X 1.95</v>
          </cell>
          <cell r="C72" t="str">
            <v>FC8</v>
          </cell>
          <cell r="E72" t="str">
            <v>TBDR</v>
          </cell>
          <cell r="F72">
            <v>412</v>
          </cell>
          <cell r="G72" t="str">
            <v>TBDH</v>
          </cell>
          <cell r="H72">
            <v>123</v>
          </cell>
          <cell r="I72">
            <v>535</v>
          </cell>
          <cell r="K72" t="str">
            <v>840 D/1  48 E</v>
          </cell>
          <cell r="L72" t="str">
            <v>CBD</v>
          </cell>
          <cell r="M72">
            <v>224</v>
          </cell>
          <cell r="N72">
            <v>46</v>
          </cell>
          <cell r="O72">
            <v>270</v>
          </cell>
          <cell r="Q72" t="str">
            <v>0.78 x 2 x 2</v>
          </cell>
          <cell r="R72" t="str">
            <v>WAD</v>
          </cell>
          <cell r="S72">
            <v>15</v>
          </cell>
          <cell r="T72">
            <v>55</v>
          </cell>
          <cell r="U72">
            <v>70</v>
          </cell>
          <cell r="X72">
            <v>875</v>
          </cell>
          <cell r="Y72">
            <v>774</v>
          </cell>
        </row>
        <row r="73">
          <cell r="A73">
            <v>65</v>
          </cell>
          <cell r="B73" t="str">
            <v>20 X 1.75</v>
          </cell>
          <cell r="C73">
            <v>174</v>
          </cell>
          <cell r="D73" t="str">
            <v>ALL BLUE</v>
          </cell>
          <cell r="E73" t="str">
            <v>TBDE</v>
          </cell>
          <cell r="F73">
            <v>304</v>
          </cell>
          <cell r="I73">
            <v>304</v>
          </cell>
          <cell r="K73" t="str">
            <v>840 D/1  48 E</v>
          </cell>
          <cell r="L73" t="str">
            <v>CBP</v>
          </cell>
          <cell r="M73">
            <v>155</v>
          </cell>
          <cell r="N73">
            <v>32</v>
          </cell>
          <cell r="O73">
            <v>187</v>
          </cell>
          <cell r="Q73" t="str">
            <v>0.78 x 2 x 2</v>
          </cell>
          <cell r="R73" t="str">
            <v>WAD</v>
          </cell>
          <cell r="S73">
            <v>11</v>
          </cell>
          <cell r="T73">
            <v>39</v>
          </cell>
          <cell r="U73">
            <v>50</v>
          </cell>
          <cell r="X73">
            <v>541</v>
          </cell>
          <cell r="Y73">
            <v>470</v>
          </cell>
        </row>
        <row r="74">
          <cell r="A74">
            <v>66</v>
          </cell>
          <cell r="B74" t="str">
            <v>26 X 1.95</v>
          </cell>
          <cell r="C74">
            <v>111</v>
          </cell>
          <cell r="D74" t="str">
            <v>ALL GREY</v>
          </cell>
          <cell r="E74" t="str">
            <v>TBDE</v>
          </cell>
          <cell r="F74">
            <v>550</v>
          </cell>
          <cell r="I74">
            <v>550</v>
          </cell>
          <cell r="K74" t="str">
            <v>840 D/1  48 E</v>
          </cell>
          <cell r="L74" t="str">
            <v>CBP</v>
          </cell>
          <cell r="M74">
            <v>216</v>
          </cell>
          <cell r="N74">
            <v>44</v>
          </cell>
          <cell r="O74">
            <v>260</v>
          </cell>
          <cell r="Q74" t="str">
            <v>0.78 x 2 x 2</v>
          </cell>
          <cell r="R74" t="str">
            <v>WAD</v>
          </cell>
          <cell r="S74">
            <v>15</v>
          </cell>
          <cell r="T74">
            <v>55</v>
          </cell>
          <cell r="U74">
            <v>70</v>
          </cell>
          <cell r="X74">
            <v>880</v>
          </cell>
          <cell r="Y74">
            <v>781</v>
          </cell>
        </row>
        <row r="75">
          <cell r="A75">
            <v>67</v>
          </cell>
          <cell r="B75" t="str">
            <v>26 X 2.00</v>
          </cell>
          <cell r="C75" t="str">
            <v>061</v>
          </cell>
          <cell r="D75" t="str">
            <v>ALL GREY</v>
          </cell>
          <cell r="E75" t="str">
            <v>TBDE</v>
          </cell>
          <cell r="F75">
            <v>599</v>
          </cell>
          <cell r="I75">
            <v>599</v>
          </cell>
          <cell r="K75" t="str">
            <v>840 D/1  48 E</v>
          </cell>
          <cell r="L75" t="str">
            <v>CBP</v>
          </cell>
          <cell r="M75">
            <v>241</v>
          </cell>
          <cell r="N75">
            <v>49</v>
          </cell>
          <cell r="O75">
            <v>290</v>
          </cell>
          <cell r="Q75" t="str">
            <v>0.78 x 2 x 2</v>
          </cell>
          <cell r="R75" t="str">
            <v>WAD</v>
          </cell>
          <cell r="S75">
            <v>15</v>
          </cell>
          <cell r="T75">
            <v>55</v>
          </cell>
          <cell r="U75">
            <v>70</v>
          </cell>
          <cell r="X75">
            <v>959</v>
          </cell>
          <cell r="Y75">
            <v>855</v>
          </cell>
        </row>
        <row r="76">
          <cell r="A76">
            <v>68</v>
          </cell>
          <cell r="B76" t="str">
            <v>26 X 1.90</v>
          </cell>
          <cell r="C76" t="str">
            <v>FC8</v>
          </cell>
          <cell r="D76" t="str">
            <v>BLACK CREAM</v>
          </cell>
          <cell r="E76" t="str">
            <v>TBDE</v>
          </cell>
          <cell r="F76">
            <v>432</v>
          </cell>
          <cell r="G76" t="str">
            <v>SBY</v>
          </cell>
          <cell r="H76">
            <v>118</v>
          </cell>
          <cell r="I76">
            <v>550</v>
          </cell>
          <cell r="K76" t="str">
            <v>840 D/1  48 E</v>
          </cell>
          <cell r="L76" t="str">
            <v>CBP</v>
          </cell>
          <cell r="M76">
            <v>224</v>
          </cell>
          <cell r="N76">
            <v>46</v>
          </cell>
          <cell r="O76">
            <v>270</v>
          </cell>
          <cell r="Q76" t="str">
            <v>0.78 x 2 x 2</v>
          </cell>
          <cell r="R76" t="str">
            <v>WAD</v>
          </cell>
          <cell r="S76">
            <v>15</v>
          </cell>
          <cell r="T76">
            <v>55</v>
          </cell>
          <cell r="U76">
            <v>70</v>
          </cell>
          <cell r="X76">
            <v>890</v>
          </cell>
          <cell r="Y76">
            <v>789</v>
          </cell>
        </row>
        <row r="77">
          <cell r="A77">
            <v>69</v>
          </cell>
          <cell r="B77" t="str">
            <v>20 X 1.75</v>
          </cell>
          <cell r="C77">
            <v>130</v>
          </cell>
          <cell r="D77" t="str">
            <v>BLACK WHITE</v>
          </cell>
          <cell r="E77" t="str">
            <v>TBDR</v>
          </cell>
          <cell r="F77">
            <v>183</v>
          </cell>
          <cell r="G77" t="str">
            <v>SBY</v>
          </cell>
          <cell r="H77">
            <v>92</v>
          </cell>
          <cell r="I77">
            <v>275</v>
          </cell>
          <cell r="K77" t="str">
            <v>840 D/1  48 E</v>
          </cell>
          <cell r="L77" t="str">
            <v>CBP</v>
          </cell>
          <cell r="M77">
            <v>153</v>
          </cell>
          <cell r="N77">
            <v>31</v>
          </cell>
          <cell r="O77">
            <v>184</v>
          </cell>
          <cell r="Q77" t="str">
            <v>0.78 x 2 x 2</v>
          </cell>
          <cell r="R77" t="str">
            <v>WAD</v>
          </cell>
          <cell r="S77">
            <v>11</v>
          </cell>
          <cell r="T77">
            <v>39</v>
          </cell>
          <cell r="U77">
            <v>50</v>
          </cell>
          <cell r="X77">
            <v>509</v>
          </cell>
          <cell r="Y77">
            <v>439</v>
          </cell>
        </row>
        <row r="78">
          <cell r="A78">
            <v>70</v>
          </cell>
          <cell r="B78" t="str">
            <v>26 X 1 3/8</v>
          </cell>
          <cell r="C78">
            <v>137</v>
          </cell>
          <cell r="D78" t="str">
            <v>BLACK WHITE</v>
          </cell>
          <cell r="E78" t="str">
            <v>TBDR</v>
          </cell>
          <cell r="F78">
            <v>254</v>
          </cell>
          <cell r="G78" t="str">
            <v>SBY</v>
          </cell>
          <cell r="H78">
            <v>122</v>
          </cell>
          <cell r="I78">
            <v>376</v>
          </cell>
          <cell r="K78" t="str">
            <v>840 D/1  48 E</v>
          </cell>
          <cell r="L78" t="str">
            <v>CBP</v>
          </cell>
          <cell r="M78">
            <v>178</v>
          </cell>
          <cell r="N78">
            <v>37</v>
          </cell>
          <cell r="O78">
            <v>215</v>
          </cell>
          <cell r="Q78" t="str">
            <v>0.78 x 2 x 2</v>
          </cell>
          <cell r="R78" t="str">
            <v>WAD</v>
          </cell>
          <cell r="S78">
            <v>17</v>
          </cell>
          <cell r="T78">
            <v>57</v>
          </cell>
          <cell r="U78">
            <v>74</v>
          </cell>
          <cell r="X78">
            <v>665</v>
          </cell>
          <cell r="Y78">
            <v>571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ER BUYING _ SELLING 2005"/>
      <sheetName val="GRAPHS RM"/>
      <sheetName val="DEALER BUYING _ SELLING 2008"/>
      <sheetName val="AMB EXP 900"/>
      <sheetName val="MCB EXP"/>
      <sheetName val="Monthly2008AMB"/>
      <sheetName val="Monthly2008MCB"/>
      <sheetName val="sales amount amb"/>
      <sheetName val="AMB B"/>
      <sheetName val="sales amount mcb"/>
      <sheetName val="MCB B"/>
      <sheetName val="DEALER SELLING"/>
      <sheetName val="P VS A AMB unit 900"/>
      <sheetName val="P VS A MCB unit "/>
      <sheetName val="P VS A AMB AMOUNT SALES"/>
      <sheetName val="P VS A MCB AMOUNT SALES"/>
      <sheetName val="PLANAMB_MCB 2008"/>
      <sheetName val="PICA JAN"/>
      <sheetName val="PICA FEB"/>
      <sheetName val="PICA MAR"/>
      <sheetName val="PICA APRL"/>
      <sheetName val="PICA MAY "/>
      <sheetName val="PICA JUNE"/>
      <sheetName val="PICA JUL"/>
      <sheetName val="PICA AGST"/>
      <sheetName val="PICA SEPT"/>
      <sheetName val="PICA OCT"/>
      <sheetName val="PICA NOV"/>
      <sheetName val="PICA DEC"/>
      <sheetName val="PLANAMB_MCB2007"/>
      <sheetName val="P VS A 2008"/>
      <sheetName val="Monthly2007AMB_EXP _2_"/>
      <sheetName val="P VS A AMB unit 950"/>
      <sheetName val="Monthly2008AMB_EXP 950"/>
      <sheetName val="DETAIL EXP"/>
      <sheetName val="PLAN2006vsACT2005"/>
      <sheetName val="GRAFIK2005AMB_MCB"/>
      <sheetName val="bcta"/>
      <sheetName val="2002"/>
      <sheetName val="INDEX"/>
      <sheetName val="DEALER_BUYING___SELLING_2005"/>
      <sheetName val="GRAPHS_RM"/>
      <sheetName val="DEALER_BUYING___SELLING_2008"/>
      <sheetName val="AMB_EXP_900"/>
      <sheetName val="MCB_EXP"/>
      <sheetName val="sales_amount_amb"/>
      <sheetName val="AMB_B"/>
      <sheetName val="sales_amount_mcb"/>
      <sheetName val="MCB_B"/>
      <sheetName val="DEALER_SELLING"/>
      <sheetName val="P_VS_A_AMB_unit_900"/>
      <sheetName val="P_VS_A_MCB_unit_"/>
      <sheetName val="P_VS_A_AMB_AMOUNT_SALES"/>
      <sheetName val="P_VS_A_MCB_AMOUNT_SALES"/>
      <sheetName val="PLANAMB_MCB_2008"/>
      <sheetName val="PICA_JAN"/>
      <sheetName val="PICA_FEB"/>
      <sheetName val="PICA_MAR"/>
      <sheetName val="PICA_APRL"/>
      <sheetName val="PICA_MAY_"/>
      <sheetName val="PICA_JUNE"/>
      <sheetName val="PICA_JUL"/>
      <sheetName val="PICA_AGST"/>
      <sheetName val="PICA_SEPT"/>
      <sheetName val="PICA_OCT"/>
      <sheetName val="PICA_NOV"/>
      <sheetName val="PICA_DEC"/>
      <sheetName val="P_VS_A_2008"/>
      <sheetName val="Monthly2007AMB_EXP__2_"/>
      <sheetName val="P_VS_A_AMB_unit_950"/>
      <sheetName val="Monthly2008AMB_EXP_950"/>
      <sheetName val="DETAIL_EXP"/>
      <sheetName val="basbw"/>
      <sheetName val="ctcom"/>
      <sheetName val="Chart Month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EXPORT PLAN YEAR 2008</v>
          </cell>
        </row>
        <row r="3">
          <cell r="A3" t="str">
            <v>MOTORCYCLE BATTERY ( MCB )</v>
          </cell>
          <cell r="X3" t="str">
            <v>P = PLAN</v>
          </cell>
        </row>
        <row r="4">
          <cell r="X4" t="str">
            <v>R = RECEIVED ORDER</v>
          </cell>
        </row>
        <row r="5">
          <cell r="X5" t="str">
            <v>A = ACTUAL SHIPMENT</v>
          </cell>
        </row>
        <row r="6">
          <cell r="A6" t="str">
            <v>NO</v>
          </cell>
          <cell r="B6" t="str">
            <v>NEGARA</v>
          </cell>
          <cell r="C6" t="str">
            <v>SALES</v>
          </cell>
          <cell r="D6" t="str">
            <v>SALES</v>
          </cell>
          <cell r="E6" t="str">
            <v>SALES</v>
          </cell>
          <cell r="F6" t="str">
            <v>SALES</v>
          </cell>
          <cell r="G6" t="str">
            <v>SALES</v>
          </cell>
          <cell r="I6" t="str">
            <v>MONTH</v>
          </cell>
          <cell r="U6" t="str">
            <v>PLAN</v>
          </cell>
          <cell r="V6" t="str">
            <v>REVISED</v>
          </cell>
          <cell r="W6" t="str">
            <v>ACTUAL</v>
          </cell>
          <cell r="X6" t="str">
            <v>ACHIEVEMENT (%)</v>
          </cell>
        </row>
        <row r="7">
          <cell r="C7">
            <v>2002</v>
          </cell>
          <cell r="D7">
            <v>2003</v>
          </cell>
          <cell r="E7">
            <v>2004</v>
          </cell>
          <cell r="F7">
            <v>2005</v>
          </cell>
          <cell r="G7">
            <v>2007</v>
          </cell>
          <cell r="I7" t="str">
            <v>JAN</v>
          </cell>
          <cell r="J7" t="str">
            <v>FEB</v>
          </cell>
          <cell r="K7" t="str">
            <v>MAR</v>
          </cell>
          <cell r="L7" t="str">
            <v>APR</v>
          </cell>
          <cell r="M7" t="str">
            <v>MAY</v>
          </cell>
          <cell r="N7" t="str">
            <v>JUN</v>
          </cell>
          <cell r="O7" t="str">
            <v>JUL</v>
          </cell>
          <cell r="P7" t="str">
            <v>AUG</v>
          </cell>
          <cell r="Q7" t="str">
            <v>SEP</v>
          </cell>
          <cell r="R7" t="str">
            <v>OCT</v>
          </cell>
          <cell r="S7" t="str">
            <v>NOV</v>
          </cell>
          <cell r="T7" t="str">
            <v>DEC</v>
          </cell>
          <cell r="U7">
            <v>2008</v>
          </cell>
          <cell r="V7" t="str">
            <v>PLAN</v>
          </cell>
          <cell r="W7">
            <v>2008</v>
          </cell>
          <cell r="X7" t="str">
            <v>ACTUAL / PLAN</v>
          </cell>
          <cell r="Y7" t="str">
            <v>RECEIVED / PLAN</v>
          </cell>
        </row>
        <row r="8">
          <cell r="A8">
            <v>1</v>
          </cell>
          <cell r="B8" t="str">
            <v>AFGHANISTAN</v>
          </cell>
          <cell r="C8">
            <v>0</v>
          </cell>
          <cell r="D8">
            <v>6100</v>
          </cell>
          <cell r="E8">
            <v>17000</v>
          </cell>
          <cell r="F8">
            <v>0</v>
          </cell>
          <cell r="G8">
            <v>0</v>
          </cell>
          <cell r="H8" t="str">
            <v>P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e">
            <v>#DIV/0!</v>
          </cell>
          <cell r="Y8" t="e">
            <v>#DIV/0!</v>
          </cell>
        </row>
        <row r="9">
          <cell r="H9" t="str">
            <v>R</v>
          </cell>
          <cell r="I9">
            <v>0</v>
          </cell>
          <cell r="J9">
            <v>0</v>
          </cell>
          <cell r="K9">
            <v>0</v>
          </cell>
        </row>
        <row r="10">
          <cell r="H10" t="str">
            <v>A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2</v>
          </cell>
          <cell r="B11" t="str">
            <v>AOME (QUANTUM)</v>
          </cell>
          <cell r="C11">
            <v>0</v>
          </cell>
          <cell r="D11">
            <v>6000</v>
          </cell>
          <cell r="E11">
            <v>92960</v>
          </cell>
          <cell r="F11">
            <v>138942</v>
          </cell>
          <cell r="G11">
            <v>400</v>
          </cell>
          <cell r="H11" t="str">
            <v>P</v>
          </cell>
          <cell r="I11">
            <v>0</v>
          </cell>
          <cell r="J11">
            <v>0</v>
          </cell>
          <cell r="K11">
            <v>0</v>
          </cell>
          <cell r="U11">
            <v>0</v>
          </cell>
          <cell r="V11">
            <v>0</v>
          </cell>
          <cell r="W11">
            <v>0</v>
          </cell>
          <cell r="X11" t="e">
            <v>#DIV/0!</v>
          </cell>
          <cell r="Y11" t="e">
            <v>#DIV/0!</v>
          </cell>
        </row>
        <row r="12">
          <cell r="H12" t="str">
            <v>R</v>
          </cell>
          <cell r="I12">
            <v>0</v>
          </cell>
          <cell r="J12">
            <v>0</v>
          </cell>
          <cell r="K12">
            <v>0</v>
          </cell>
        </row>
        <row r="13">
          <cell r="H13" t="str">
            <v>A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3</v>
          </cell>
          <cell r="B14" t="str">
            <v>BOLIVIA</v>
          </cell>
          <cell r="C14">
            <v>0</v>
          </cell>
          <cell r="D14">
            <v>258</v>
          </cell>
          <cell r="E14">
            <v>180</v>
          </cell>
          <cell r="F14">
            <v>670</v>
          </cell>
          <cell r="G14">
            <v>1580</v>
          </cell>
          <cell r="H14" t="str">
            <v>P</v>
          </cell>
          <cell r="I14">
            <v>0</v>
          </cell>
          <cell r="J14">
            <v>790</v>
          </cell>
          <cell r="K14">
            <v>0</v>
          </cell>
          <cell r="L14">
            <v>0</v>
          </cell>
          <cell r="M14">
            <v>220</v>
          </cell>
          <cell r="N14">
            <v>0</v>
          </cell>
          <cell r="O14">
            <v>490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1500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H15" t="str">
            <v>R</v>
          </cell>
          <cell r="I15">
            <v>0</v>
          </cell>
          <cell r="J15">
            <v>0</v>
          </cell>
          <cell r="K15">
            <v>0</v>
          </cell>
        </row>
        <row r="16">
          <cell r="H16" t="str">
            <v>A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4</v>
          </cell>
          <cell r="B17" t="str">
            <v>HONGKONG</v>
          </cell>
          <cell r="C17">
            <v>0</v>
          </cell>
          <cell r="D17">
            <v>0</v>
          </cell>
          <cell r="E17">
            <v>0</v>
          </cell>
          <cell r="F17">
            <v>24</v>
          </cell>
          <cell r="G17">
            <v>80</v>
          </cell>
          <cell r="H17" t="str">
            <v>P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40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40</v>
          </cell>
          <cell r="S17">
            <v>0</v>
          </cell>
          <cell r="T17">
            <v>20</v>
          </cell>
          <cell r="U17">
            <v>100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H18" t="str">
            <v>R</v>
          </cell>
          <cell r="I18">
            <v>0</v>
          </cell>
          <cell r="J18">
            <v>0</v>
          </cell>
          <cell r="K18">
            <v>0</v>
          </cell>
        </row>
        <row r="19">
          <cell r="H19" t="str">
            <v>A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5</v>
          </cell>
          <cell r="B20" t="str">
            <v>ETHIOPIA</v>
          </cell>
          <cell r="C20">
            <v>0</v>
          </cell>
          <cell r="D20">
            <v>990</v>
          </cell>
          <cell r="E20">
            <v>0</v>
          </cell>
          <cell r="F20">
            <v>100</v>
          </cell>
          <cell r="G20">
            <v>620</v>
          </cell>
          <cell r="H20" t="str">
            <v>P</v>
          </cell>
          <cell r="I20">
            <v>0</v>
          </cell>
          <cell r="J20">
            <v>0</v>
          </cell>
          <cell r="K20">
            <v>0</v>
          </cell>
          <cell r="L20">
            <v>620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620</v>
          </cell>
          <cell r="V20">
            <v>270</v>
          </cell>
          <cell r="W20">
            <v>270</v>
          </cell>
          <cell r="X20">
            <v>0.43548387096774194</v>
          </cell>
          <cell r="Y20">
            <v>0.43548387096774194</v>
          </cell>
        </row>
        <row r="21">
          <cell r="H21" t="str">
            <v>R</v>
          </cell>
          <cell r="I21">
            <v>0</v>
          </cell>
          <cell r="J21">
            <v>0</v>
          </cell>
          <cell r="K21">
            <v>0</v>
          </cell>
          <cell r="M21">
            <v>270</v>
          </cell>
        </row>
        <row r="22">
          <cell r="H22" t="str">
            <v>A</v>
          </cell>
          <cell r="I22">
            <v>0</v>
          </cell>
          <cell r="J22">
            <v>0</v>
          </cell>
          <cell r="K22">
            <v>0</v>
          </cell>
          <cell r="M22">
            <v>270</v>
          </cell>
        </row>
        <row r="23">
          <cell r="A23">
            <v>6</v>
          </cell>
          <cell r="B23" t="str">
            <v>GREECE</v>
          </cell>
          <cell r="C23">
            <v>50</v>
          </cell>
          <cell r="D23">
            <v>200</v>
          </cell>
          <cell r="E23">
            <v>0</v>
          </cell>
          <cell r="F23">
            <v>2816</v>
          </cell>
          <cell r="G23">
            <v>10030</v>
          </cell>
          <cell r="H23" t="str">
            <v>P</v>
          </cell>
          <cell r="I23">
            <v>4460</v>
          </cell>
          <cell r="J23">
            <v>3000</v>
          </cell>
          <cell r="K23">
            <v>0</v>
          </cell>
          <cell r="L23">
            <v>0</v>
          </cell>
          <cell r="M23">
            <v>300</v>
          </cell>
          <cell r="N23">
            <v>0</v>
          </cell>
          <cell r="O23">
            <v>1790</v>
          </cell>
          <cell r="P23">
            <v>1180</v>
          </cell>
          <cell r="Q23">
            <v>0</v>
          </cell>
          <cell r="R23">
            <v>1270</v>
          </cell>
          <cell r="S23">
            <v>0</v>
          </cell>
          <cell r="T23">
            <v>0</v>
          </cell>
          <cell r="U23">
            <v>12000</v>
          </cell>
          <cell r="V23">
            <v>7930</v>
          </cell>
          <cell r="W23">
            <v>5130</v>
          </cell>
          <cell r="X23">
            <v>0.42749999999999999</v>
          </cell>
          <cell r="Y23">
            <v>0.66083333333333338</v>
          </cell>
        </row>
        <row r="24">
          <cell r="H24" t="str">
            <v>R</v>
          </cell>
          <cell r="I24">
            <v>0</v>
          </cell>
          <cell r="J24">
            <v>2330</v>
          </cell>
          <cell r="K24">
            <v>1700</v>
          </cell>
          <cell r="M24">
            <v>1000</v>
          </cell>
          <cell r="N24">
            <v>100</v>
          </cell>
          <cell r="P24">
            <v>2800</v>
          </cell>
        </row>
        <row r="25">
          <cell r="H25" t="str">
            <v>A</v>
          </cell>
          <cell r="I25">
            <v>0</v>
          </cell>
          <cell r="J25">
            <v>2330</v>
          </cell>
          <cell r="K25">
            <v>1700</v>
          </cell>
          <cell r="M25">
            <v>1000</v>
          </cell>
          <cell r="N25">
            <v>100</v>
          </cell>
        </row>
        <row r="26">
          <cell r="A26">
            <v>7</v>
          </cell>
          <cell r="B26" t="str">
            <v>IRAQ</v>
          </cell>
          <cell r="C26">
            <v>61650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 t="str">
            <v>P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H27" t="str">
            <v>R</v>
          </cell>
        </row>
        <row r="28">
          <cell r="H28" t="str">
            <v>A</v>
          </cell>
          <cell r="X28" t="e">
            <v>#DIV/0!</v>
          </cell>
          <cell r="Y28" t="e">
            <v>#DIV/0!</v>
          </cell>
        </row>
        <row r="29">
          <cell r="A29">
            <v>7</v>
          </cell>
          <cell r="B29" t="str">
            <v>IRAN</v>
          </cell>
          <cell r="C29">
            <v>637408</v>
          </cell>
          <cell r="D29">
            <v>752124</v>
          </cell>
          <cell r="E29">
            <v>567914</v>
          </cell>
          <cell r="F29">
            <v>325636</v>
          </cell>
          <cell r="G29">
            <v>154742</v>
          </cell>
          <cell r="H29" t="str">
            <v>P</v>
          </cell>
          <cell r="I29">
            <v>15660</v>
          </cell>
          <cell r="J29">
            <v>0</v>
          </cell>
          <cell r="K29">
            <v>9960</v>
          </cell>
          <cell r="L29">
            <v>7884</v>
          </cell>
          <cell r="M29">
            <v>19648</v>
          </cell>
          <cell r="N29">
            <v>15600</v>
          </cell>
          <cell r="O29">
            <v>14178</v>
          </cell>
          <cell r="P29">
            <v>8990</v>
          </cell>
          <cell r="Q29">
            <v>13650</v>
          </cell>
          <cell r="R29">
            <v>10250</v>
          </cell>
          <cell r="S29">
            <v>22310</v>
          </cell>
          <cell r="T29">
            <v>21870</v>
          </cell>
          <cell r="U29">
            <v>160000</v>
          </cell>
          <cell r="V29">
            <v>64290</v>
          </cell>
          <cell r="W29">
            <v>52394</v>
          </cell>
          <cell r="X29">
            <v>0.32746249999999999</v>
          </cell>
          <cell r="Y29">
            <v>0.40181250000000002</v>
          </cell>
        </row>
        <row r="30">
          <cell r="H30" t="str">
            <v>R</v>
          </cell>
          <cell r="I30">
            <v>0</v>
          </cell>
          <cell r="J30">
            <v>0</v>
          </cell>
          <cell r="K30">
            <v>19994</v>
          </cell>
          <cell r="N30">
            <v>32400</v>
          </cell>
          <cell r="P30">
            <v>11896</v>
          </cell>
        </row>
        <row r="31">
          <cell r="H31" t="str">
            <v>A</v>
          </cell>
          <cell r="I31">
            <v>0</v>
          </cell>
          <cell r="J31">
            <v>0</v>
          </cell>
          <cell r="K31">
            <v>19994</v>
          </cell>
          <cell r="N31">
            <v>32400</v>
          </cell>
        </row>
        <row r="32">
          <cell r="A32">
            <v>8</v>
          </cell>
          <cell r="B32" t="str">
            <v>IVORY COAST</v>
          </cell>
          <cell r="C32">
            <v>50</v>
          </cell>
          <cell r="D32">
            <v>100</v>
          </cell>
          <cell r="E32">
            <v>0</v>
          </cell>
          <cell r="F32">
            <v>0</v>
          </cell>
          <cell r="G32">
            <v>0</v>
          </cell>
          <cell r="H32" t="str">
            <v>P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H33" t="str">
            <v>R</v>
          </cell>
        </row>
        <row r="34">
          <cell r="H34" t="str">
            <v>A</v>
          </cell>
          <cell r="X34" t="e">
            <v>#DIV/0!</v>
          </cell>
          <cell r="Y34" t="e">
            <v>#DIV/0!</v>
          </cell>
        </row>
        <row r="35">
          <cell r="A35">
            <v>8</v>
          </cell>
          <cell r="B35" t="str">
            <v>SINGAPORE</v>
          </cell>
          <cell r="C35">
            <v>2100</v>
          </cell>
          <cell r="D35">
            <v>460</v>
          </cell>
          <cell r="E35">
            <v>0</v>
          </cell>
          <cell r="F35">
            <v>0</v>
          </cell>
          <cell r="G35">
            <v>850</v>
          </cell>
          <cell r="H35" t="str">
            <v>P</v>
          </cell>
          <cell r="I35">
            <v>0</v>
          </cell>
          <cell r="J35">
            <v>0</v>
          </cell>
          <cell r="K35">
            <v>0</v>
          </cell>
          <cell r="U35">
            <v>0</v>
          </cell>
          <cell r="V35">
            <v>0</v>
          </cell>
          <cell r="W35">
            <v>0</v>
          </cell>
          <cell r="X35" t="e">
            <v>#DIV/0!</v>
          </cell>
          <cell r="Y35" t="e">
            <v>#DIV/0!</v>
          </cell>
        </row>
        <row r="36">
          <cell r="H36" t="str">
            <v>R</v>
          </cell>
          <cell r="I36">
            <v>0</v>
          </cell>
          <cell r="J36">
            <v>0</v>
          </cell>
          <cell r="K36">
            <v>0</v>
          </cell>
        </row>
        <row r="37">
          <cell r="H37" t="str">
            <v>A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9</v>
          </cell>
          <cell r="B38" t="str">
            <v>MALI</v>
          </cell>
          <cell r="C38">
            <v>34276</v>
          </cell>
          <cell r="D38">
            <v>22950</v>
          </cell>
          <cell r="E38">
            <v>45474</v>
          </cell>
          <cell r="F38">
            <v>19780</v>
          </cell>
          <cell r="G38">
            <v>10500</v>
          </cell>
          <cell r="H38" t="str">
            <v>P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12000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12000</v>
          </cell>
          <cell r="V38">
            <v>10732</v>
          </cell>
          <cell r="W38">
            <v>0</v>
          </cell>
          <cell r="X38">
            <v>0</v>
          </cell>
          <cell r="Y38">
            <v>0.89433333333333331</v>
          </cell>
        </row>
        <row r="39">
          <cell r="H39" t="str">
            <v>R</v>
          </cell>
          <cell r="I39">
            <v>0</v>
          </cell>
          <cell r="J39">
            <v>0</v>
          </cell>
          <cell r="K39">
            <v>0</v>
          </cell>
          <cell r="P39">
            <v>10732</v>
          </cell>
        </row>
        <row r="40">
          <cell r="H40" t="str">
            <v>A</v>
          </cell>
          <cell r="I40">
            <v>0</v>
          </cell>
          <cell r="J40">
            <v>0</v>
          </cell>
          <cell r="K40">
            <v>0</v>
          </cell>
        </row>
        <row r="41">
          <cell r="A41">
            <v>10</v>
          </cell>
          <cell r="B41" t="str">
            <v>NEPAL</v>
          </cell>
          <cell r="C41">
            <v>22252</v>
          </cell>
          <cell r="D41">
            <v>16074</v>
          </cell>
          <cell r="E41">
            <v>18706</v>
          </cell>
          <cell r="F41">
            <v>12560</v>
          </cell>
          <cell r="G41">
            <v>3810</v>
          </cell>
          <cell r="H41" t="str">
            <v>P</v>
          </cell>
          <cell r="I41">
            <v>0</v>
          </cell>
          <cell r="J41">
            <v>0</v>
          </cell>
          <cell r="K41">
            <v>0</v>
          </cell>
          <cell r="L41">
            <v>1220</v>
          </cell>
          <cell r="M41">
            <v>0</v>
          </cell>
          <cell r="N41">
            <v>0</v>
          </cell>
          <cell r="O41">
            <v>0</v>
          </cell>
          <cell r="P41">
            <v>2780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4000</v>
          </cell>
          <cell r="V41">
            <v>1740</v>
          </cell>
          <cell r="W41">
            <v>1740</v>
          </cell>
          <cell r="X41">
            <v>0.435</v>
          </cell>
          <cell r="Y41">
            <v>0.435</v>
          </cell>
        </row>
        <row r="42">
          <cell r="H42" t="str">
            <v>R</v>
          </cell>
          <cell r="I42">
            <v>0</v>
          </cell>
          <cell r="J42">
            <v>1110</v>
          </cell>
          <cell r="K42">
            <v>0</v>
          </cell>
          <cell r="L42">
            <v>630</v>
          </cell>
        </row>
        <row r="43">
          <cell r="H43" t="str">
            <v>A</v>
          </cell>
          <cell r="I43">
            <v>0</v>
          </cell>
          <cell r="J43">
            <v>1110</v>
          </cell>
          <cell r="K43">
            <v>0</v>
          </cell>
          <cell r="L43">
            <v>630</v>
          </cell>
        </row>
        <row r="44">
          <cell r="A44">
            <v>11</v>
          </cell>
          <cell r="B44" t="str">
            <v>NICARAGUA</v>
          </cell>
          <cell r="C44">
            <v>0</v>
          </cell>
          <cell r="D44">
            <v>1450</v>
          </cell>
          <cell r="F44">
            <v>0</v>
          </cell>
          <cell r="G44">
            <v>1536</v>
          </cell>
          <cell r="H44" t="str">
            <v>P</v>
          </cell>
          <cell r="I44">
            <v>0</v>
          </cell>
          <cell r="J44">
            <v>1600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1600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H45" t="str">
            <v>R</v>
          </cell>
          <cell r="I45">
            <v>0</v>
          </cell>
          <cell r="J45">
            <v>0</v>
          </cell>
          <cell r="K45">
            <v>0</v>
          </cell>
        </row>
        <row r="46">
          <cell r="H46" t="str">
            <v>A</v>
          </cell>
          <cell r="I46">
            <v>0</v>
          </cell>
          <cell r="J46">
            <v>0</v>
          </cell>
          <cell r="K46">
            <v>0</v>
          </cell>
        </row>
        <row r="47">
          <cell r="A47" t="str">
            <v>NO</v>
          </cell>
          <cell r="B47" t="str">
            <v>NEGARA</v>
          </cell>
          <cell r="C47" t="str">
            <v>SALES</v>
          </cell>
          <cell r="D47" t="str">
            <v>SALES</v>
          </cell>
          <cell r="E47" t="str">
            <v>SALES</v>
          </cell>
          <cell r="F47" t="str">
            <v>SALES</v>
          </cell>
          <cell r="G47" t="str">
            <v>SALES</v>
          </cell>
          <cell r="I47" t="str">
            <v>MONTH</v>
          </cell>
          <cell r="U47" t="str">
            <v>PLAN</v>
          </cell>
          <cell r="V47" t="str">
            <v>REVISED</v>
          </cell>
          <cell r="W47" t="str">
            <v>ACTUAL</v>
          </cell>
          <cell r="X47" t="str">
            <v>ACHIEVEMENT (%)</v>
          </cell>
        </row>
        <row r="48">
          <cell r="C48">
            <v>2002</v>
          </cell>
          <cell r="D48">
            <v>2003</v>
          </cell>
          <cell r="E48">
            <v>2004</v>
          </cell>
          <cell r="F48">
            <v>2005</v>
          </cell>
          <cell r="G48">
            <v>2006</v>
          </cell>
          <cell r="I48" t="str">
            <v>JAN</v>
          </cell>
          <cell r="J48" t="str">
            <v>FEB</v>
          </cell>
          <cell r="K48" t="str">
            <v>MAR</v>
          </cell>
          <cell r="L48" t="str">
            <v>APR</v>
          </cell>
          <cell r="M48" t="str">
            <v>MAY</v>
          </cell>
          <cell r="N48" t="str">
            <v>JUN</v>
          </cell>
          <cell r="O48" t="str">
            <v>JUL</v>
          </cell>
          <cell r="P48" t="str">
            <v>AUG</v>
          </cell>
          <cell r="Q48" t="str">
            <v>SEP</v>
          </cell>
          <cell r="R48" t="str">
            <v>OCT</v>
          </cell>
          <cell r="S48" t="str">
            <v>NOV</v>
          </cell>
          <cell r="T48" t="str">
            <v>DEC</v>
          </cell>
          <cell r="U48">
            <v>2008</v>
          </cell>
          <cell r="V48" t="str">
            <v>PLAN</v>
          </cell>
          <cell r="W48">
            <v>2008</v>
          </cell>
          <cell r="X48" t="str">
            <v>ACTUAL / PLAN</v>
          </cell>
          <cell r="Y48" t="str">
            <v>RECEIVED / PLAN</v>
          </cell>
        </row>
        <row r="49">
          <cell r="A49">
            <v>12</v>
          </cell>
          <cell r="B49" t="str">
            <v>PHILIPPINES</v>
          </cell>
          <cell r="C49">
            <v>21050</v>
          </cell>
          <cell r="D49">
            <v>4000</v>
          </cell>
          <cell r="E49">
            <v>9626</v>
          </cell>
          <cell r="F49">
            <v>18090</v>
          </cell>
          <cell r="G49">
            <v>67098</v>
          </cell>
          <cell r="H49" t="str">
            <v>P</v>
          </cell>
          <cell r="I49">
            <v>8596</v>
          </cell>
          <cell r="J49">
            <v>8596</v>
          </cell>
          <cell r="K49">
            <v>14656</v>
          </cell>
          <cell r="L49">
            <v>8656</v>
          </cell>
          <cell r="M49">
            <v>9280</v>
          </cell>
          <cell r="N49">
            <v>8596</v>
          </cell>
          <cell r="O49">
            <v>8596</v>
          </cell>
          <cell r="P49">
            <v>8596</v>
          </cell>
          <cell r="Q49">
            <v>8596</v>
          </cell>
          <cell r="R49">
            <v>9236</v>
          </cell>
          <cell r="S49">
            <v>8596</v>
          </cell>
          <cell r="T49">
            <v>0</v>
          </cell>
          <cell r="U49">
            <v>102000</v>
          </cell>
          <cell r="V49">
            <v>102596</v>
          </cell>
          <cell r="W49">
            <v>97640</v>
          </cell>
          <cell r="X49">
            <v>0.95725490196078433</v>
          </cell>
          <cell r="Y49">
            <v>1.0058431372549019</v>
          </cell>
        </row>
        <row r="50">
          <cell r="H50" t="str">
            <v>R</v>
          </cell>
          <cell r="I50">
            <v>4188</v>
          </cell>
          <cell r="J50">
            <v>12432</v>
          </cell>
          <cell r="K50">
            <v>11162</v>
          </cell>
          <cell r="L50">
            <v>18968</v>
          </cell>
          <cell r="M50">
            <v>8806</v>
          </cell>
          <cell r="N50">
            <v>24750</v>
          </cell>
          <cell r="O50">
            <v>10850</v>
          </cell>
          <cell r="P50">
            <v>11440</v>
          </cell>
        </row>
        <row r="51">
          <cell r="H51" t="str">
            <v>A</v>
          </cell>
          <cell r="I51">
            <v>10672</v>
          </cell>
          <cell r="J51">
            <v>12432</v>
          </cell>
          <cell r="K51">
            <v>11162</v>
          </cell>
          <cell r="L51">
            <v>18968</v>
          </cell>
          <cell r="M51">
            <v>8806</v>
          </cell>
          <cell r="N51">
            <v>24750</v>
          </cell>
          <cell r="O51">
            <v>10850</v>
          </cell>
        </row>
        <row r="52">
          <cell r="A52">
            <v>13</v>
          </cell>
          <cell r="B52" t="str">
            <v>GS USA</v>
          </cell>
          <cell r="C52">
            <v>1150</v>
          </cell>
          <cell r="D52">
            <v>0</v>
          </cell>
          <cell r="E52">
            <v>900</v>
          </cell>
          <cell r="F52">
            <v>0</v>
          </cell>
          <cell r="G52">
            <v>500</v>
          </cell>
          <cell r="H52" t="str">
            <v>P</v>
          </cell>
          <cell r="I52">
            <v>0</v>
          </cell>
          <cell r="J52">
            <v>0</v>
          </cell>
          <cell r="K52">
            <v>0</v>
          </cell>
          <cell r="L52">
            <v>500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500</v>
          </cell>
          <cell r="V52">
            <v>500</v>
          </cell>
          <cell r="W52">
            <v>500</v>
          </cell>
          <cell r="X52">
            <v>1</v>
          </cell>
          <cell r="Y52">
            <v>1</v>
          </cell>
        </row>
        <row r="53">
          <cell r="H53" t="str">
            <v>R</v>
          </cell>
          <cell r="I53">
            <v>0</v>
          </cell>
          <cell r="J53">
            <v>0</v>
          </cell>
          <cell r="K53">
            <v>0</v>
          </cell>
          <cell r="M53">
            <v>500</v>
          </cell>
        </row>
        <row r="54">
          <cell r="H54" t="str">
            <v>A</v>
          </cell>
          <cell r="I54">
            <v>0</v>
          </cell>
          <cell r="J54">
            <v>0</v>
          </cell>
          <cell r="K54">
            <v>0</v>
          </cell>
          <cell r="M54">
            <v>500</v>
          </cell>
        </row>
        <row r="55">
          <cell r="A55">
            <v>14</v>
          </cell>
          <cell r="B55" t="str">
            <v>SUDAN</v>
          </cell>
          <cell r="C55">
            <v>5400</v>
          </cell>
          <cell r="D55">
            <v>0</v>
          </cell>
          <cell r="E55">
            <v>0</v>
          </cell>
          <cell r="F55">
            <v>0</v>
          </cell>
          <cell r="G55">
            <v>3000</v>
          </cell>
          <cell r="H55" t="str">
            <v>P</v>
          </cell>
          <cell r="I55">
            <v>0</v>
          </cell>
          <cell r="J55">
            <v>0</v>
          </cell>
          <cell r="K55">
            <v>0</v>
          </cell>
          <cell r="U55">
            <v>0</v>
          </cell>
          <cell r="V55">
            <v>0</v>
          </cell>
          <cell r="W55">
            <v>0</v>
          </cell>
          <cell r="X55" t="e">
            <v>#DIV/0!</v>
          </cell>
          <cell r="Y55" t="e">
            <v>#DIV/0!</v>
          </cell>
        </row>
        <row r="56">
          <cell r="H56" t="str">
            <v>R</v>
          </cell>
          <cell r="I56">
            <v>0</v>
          </cell>
          <cell r="J56">
            <v>0</v>
          </cell>
          <cell r="K56">
            <v>0</v>
          </cell>
        </row>
        <row r="57">
          <cell r="H57" t="str">
            <v>A</v>
          </cell>
          <cell r="I57">
            <v>0</v>
          </cell>
          <cell r="J57">
            <v>0</v>
          </cell>
          <cell r="K57">
            <v>0</v>
          </cell>
        </row>
        <row r="58">
          <cell r="A58">
            <v>15</v>
          </cell>
          <cell r="B58" t="str">
            <v>AOME (TANZANIA)</v>
          </cell>
          <cell r="C58">
            <v>0</v>
          </cell>
          <cell r="D58">
            <v>0</v>
          </cell>
          <cell r="E58">
            <v>0</v>
          </cell>
          <cell r="F58">
            <v>4226</v>
          </cell>
          <cell r="G58">
            <v>18480</v>
          </cell>
          <cell r="H58" t="str">
            <v>P</v>
          </cell>
          <cell r="I58">
            <v>0</v>
          </cell>
          <cell r="J58">
            <v>2600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5400</v>
          </cell>
          <cell r="R58">
            <v>0</v>
          </cell>
          <cell r="S58">
            <v>0</v>
          </cell>
          <cell r="T58">
            <v>0</v>
          </cell>
          <cell r="U58">
            <v>8000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H59" t="str">
            <v>R</v>
          </cell>
          <cell r="I59">
            <v>0</v>
          </cell>
          <cell r="J59">
            <v>0</v>
          </cell>
          <cell r="K59">
            <v>0</v>
          </cell>
        </row>
        <row r="60">
          <cell r="H60" t="str">
            <v>A</v>
          </cell>
          <cell r="I60">
            <v>0</v>
          </cell>
          <cell r="J60">
            <v>0</v>
          </cell>
          <cell r="K60">
            <v>0</v>
          </cell>
        </row>
        <row r="61">
          <cell r="A61">
            <v>16</v>
          </cell>
          <cell r="B61" t="str">
            <v>AOME (UAE)</v>
          </cell>
          <cell r="C61">
            <v>20000</v>
          </cell>
          <cell r="D61">
            <v>40000</v>
          </cell>
          <cell r="E61">
            <v>60000</v>
          </cell>
          <cell r="F61">
            <v>10000</v>
          </cell>
          <cell r="G61">
            <v>0</v>
          </cell>
          <cell r="H61" t="str">
            <v>P</v>
          </cell>
          <cell r="I61">
            <v>0</v>
          </cell>
          <cell r="J61">
            <v>7600</v>
          </cell>
          <cell r="K61">
            <v>0</v>
          </cell>
          <cell r="L61">
            <v>0</v>
          </cell>
          <cell r="M61">
            <v>0</v>
          </cell>
          <cell r="N61">
            <v>4400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12000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H62" t="str">
            <v>R</v>
          </cell>
          <cell r="I62">
            <v>0</v>
          </cell>
          <cell r="J62">
            <v>0</v>
          </cell>
          <cell r="K62">
            <v>0</v>
          </cell>
        </row>
        <row r="63">
          <cell r="H63" t="str">
            <v>A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17</v>
          </cell>
          <cell r="B64" t="str">
            <v>AOME (IRAN)</v>
          </cell>
          <cell r="G64">
            <v>0</v>
          </cell>
          <cell r="H64" t="str">
            <v>P</v>
          </cell>
        </row>
        <row r="65">
          <cell r="H65" t="str">
            <v>R</v>
          </cell>
          <cell r="K65">
            <v>32400</v>
          </cell>
        </row>
        <row r="66">
          <cell r="H66" t="str">
            <v>A</v>
          </cell>
          <cell r="K66">
            <v>32400</v>
          </cell>
        </row>
        <row r="67">
          <cell r="A67">
            <v>18</v>
          </cell>
          <cell r="B67" t="str">
            <v>YEMEN</v>
          </cell>
          <cell r="C67">
            <v>15364</v>
          </cell>
          <cell r="D67">
            <v>5776</v>
          </cell>
          <cell r="E67">
            <v>17592</v>
          </cell>
          <cell r="F67">
            <v>13904</v>
          </cell>
          <cell r="G67">
            <v>7722</v>
          </cell>
          <cell r="H67" t="str">
            <v>P</v>
          </cell>
          <cell r="I67">
            <v>0</v>
          </cell>
          <cell r="J67">
            <v>0</v>
          </cell>
          <cell r="K67">
            <v>0</v>
          </cell>
          <cell r="L67">
            <v>6750</v>
          </cell>
          <cell r="M67">
            <v>0</v>
          </cell>
          <cell r="N67">
            <v>0</v>
          </cell>
          <cell r="O67">
            <v>1250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8000</v>
          </cell>
          <cell r="V67">
            <v>1666</v>
          </cell>
          <cell r="W67">
            <v>1166</v>
          </cell>
          <cell r="X67">
            <v>0.14574999999999999</v>
          </cell>
          <cell r="Y67">
            <v>0.20824999999999999</v>
          </cell>
        </row>
        <row r="68">
          <cell r="H68" t="str">
            <v>R</v>
          </cell>
          <cell r="I68">
            <v>0</v>
          </cell>
          <cell r="J68">
            <v>1166</v>
          </cell>
          <cell r="K68">
            <v>0</v>
          </cell>
          <cell r="P68">
            <v>500</v>
          </cell>
        </row>
        <row r="69">
          <cell r="H69" t="str">
            <v>A</v>
          </cell>
          <cell r="I69">
            <v>0</v>
          </cell>
          <cell r="J69">
            <v>1166</v>
          </cell>
          <cell r="K69">
            <v>0</v>
          </cell>
        </row>
        <row r="70">
          <cell r="A70">
            <v>19</v>
          </cell>
          <cell r="B70" t="str">
            <v>VIETNAM</v>
          </cell>
          <cell r="C70">
            <v>0</v>
          </cell>
          <cell r="D70">
            <v>0</v>
          </cell>
          <cell r="E70">
            <v>0</v>
          </cell>
          <cell r="F70">
            <v>83840</v>
          </cell>
          <cell r="G70">
            <v>120008</v>
          </cell>
          <cell r="H70" t="str">
            <v>P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 t="e">
            <v>#DIV/0!</v>
          </cell>
          <cell r="Y70" t="e">
            <v>#DIV/0!</v>
          </cell>
        </row>
        <row r="71">
          <cell r="H71" t="str">
            <v>R</v>
          </cell>
          <cell r="I71">
            <v>0</v>
          </cell>
          <cell r="J71">
            <v>0</v>
          </cell>
          <cell r="K71">
            <v>0</v>
          </cell>
        </row>
        <row r="72">
          <cell r="H72" t="str">
            <v>A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SUB TOTAL</v>
          </cell>
          <cell r="C73">
            <v>822752</v>
          </cell>
          <cell r="D73">
            <v>858485</v>
          </cell>
          <cell r="E73">
            <v>832356</v>
          </cell>
          <cell r="F73">
            <v>632593</v>
          </cell>
          <cell r="G73">
            <v>400956</v>
          </cell>
          <cell r="H73" t="str">
            <v>P</v>
          </cell>
          <cell r="I73">
            <v>28716</v>
          </cell>
          <cell r="J73">
            <v>24186</v>
          </cell>
          <cell r="K73">
            <v>24616</v>
          </cell>
          <cell r="L73">
            <v>25630</v>
          </cell>
          <cell r="M73">
            <v>29488</v>
          </cell>
          <cell r="N73">
            <v>28596</v>
          </cell>
          <cell r="O73">
            <v>26304</v>
          </cell>
          <cell r="P73">
            <v>33546</v>
          </cell>
          <cell r="Q73">
            <v>27646</v>
          </cell>
          <cell r="R73">
            <v>20796</v>
          </cell>
          <cell r="S73">
            <v>30906</v>
          </cell>
          <cell r="T73">
            <v>21890</v>
          </cell>
          <cell r="U73">
            <v>322320</v>
          </cell>
          <cell r="V73">
            <v>189724</v>
          </cell>
          <cell r="W73">
            <v>160848</v>
          </cell>
          <cell r="X73">
            <v>0.49903201787043933</v>
          </cell>
          <cell r="Y73">
            <v>0.5886200049640109</v>
          </cell>
        </row>
        <row r="74">
          <cell r="H74" t="str">
            <v>R</v>
          </cell>
          <cell r="I74">
            <v>4188</v>
          </cell>
          <cell r="J74">
            <v>17038</v>
          </cell>
          <cell r="K74">
            <v>65256</v>
          </cell>
          <cell r="L74">
            <v>19598</v>
          </cell>
          <cell r="M74">
            <v>10576</v>
          </cell>
          <cell r="N74">
            <v>57250</v>
          </cell>
          <cell r="O74">
            <v>10850</v>
          </cell>
          <cell r="P74">
            <v>37368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H75" t="str">
            <v>A</v>
          </cell>
          <cell r="I75">
            <v>10672</v>
          </cell>
          <cell r="J75">
            <v>17038</v>
          </cell>
          <cell r="K75">
            <v>65256</v>
          </cell>
          <cell r="L75">
            <v>19598</v>
          </cell>
          <cell r="M75">
            <v>10576</v>
          </cell>
          <cell r="N75">
            <v>57250</v>
          </cell>
          <cell r="O75">
            <v>10850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7">
          <cell r="A77" t="str">
            <v>NO</v>
          </cell>
          <cell r="B77" t="str">
            <v>NEGARA</v>
          </cell>
          <cell r="C77" t="str">
            <v>SALES</v>
          </cell>
          <cell r="D77" t="str">
            <v>SALES</v>
          </cell>
          <cell r="E77" t="str">
            <v>SALES</v>
          </cell>
          <cell r="F77" t="str">
            <v>SALES</v>
          </cell>
          <cell r="G77" t="str">
            <v>SALES</v>
          </cell>
          <cell r="I77" t="str">
            <v>MONTH</v>
          </cell>
          <cell r="U77" t="str">
            <v>PLAN</v>
          </cell>
          <cell r="V77" t="str">
            <v>REVISED</v>
          </cell>
          <cell r="W77" t="str">
            <v>ACTUAL</v>
          </cell>
          <cell r="X77" t="str">
            <v>ACHIEVEMENT (%)</v>
          </cell>
        </row>
        <row r="78">
          <cell r="C78">
            <v>2002</v>
          </cell>
          <cell r="D78">
            <v>2003</v>
          </cell>
          <cell r="E78">
            <v>2004</v>
          </cell>
          <cell r="F78">
            <v>2005</v>
          </cell>
          <cell r="G78">
            <v>2007</v>
          </cell>
          <cell r="I78" t="str">
            <v>JAN</v>
          </cell>
          <cell r="J78" t="str">
            <v>FEB</v>
          </cell>
          <cell r="K78" t="str">
            <v>MAR</v>
          </cell>
          <cell r="L78" t="str">
            <v>APR</v>
          </cell>
          <cell r="M78" t="str">
            <v>MAY</v>
          </cell>
          <cell r="N78" t="str">
            <v>JUN</v>
          </cell>
          <cell r="O78" t="str">
            <v>JUL</v>
          </cell>
          <cell r="P78" t="str">
            <v>AUG</v>
          </cell>
          <cell r="Q78" t="str">
            <v>SEP</v>
          </cell>
          <cell r="R78" t="str">
            <v>OCT</v>
          </cell>
          <cell r="S78" t="str">
            <v>NOV</v>
          </cell>
          <cell r="T78" t="str">
            <v>DEC</v>
          </cell>
          <cell r="U78">
            <v>2008</v>
          </cell>
          <cell r="V78" t="str">
            <v>PLAN</v>
          </cell>
          <cell r="W78" t="str">
            <v>PLAN</v>
          </cell>
          <cell r="X78" t="str">
            <v>ACTUAL / PLAN</v>
          </cell>
          <cell r="Y78" t="str">
            <v>RECEIVED / PLAN</v>
          </cell>
        </row>
        <row r="79">
          <cell r="A79">
            <v>1</v>
          </cell>
          <cell r="B79" t="str">
            <v>FRANCE (NRJT)</v>
          </cell>
          <cell r="C79">
            <v>56880</v>
          </cell>
          <cell r="D79">
            <v>54000</v>
          </cell>
          <cell r="E79">
            <v>54000</v>
          </cell>
          <cell r="F79">
            <v>54000</v>
          </cell>
          <cell r="G79">
            <v>21600</v>
          </cell>
          <cell r="H79" t="str">
            <v>P</v>
          </cell>
          <cell r="I79">
            <v>0</v>
          </cell>
          <cell r="J79">
            <v>0</v>
          </cell>
          <cell r="K79">
            <v>0</v>
          </cell>
          <cell r="U79">
            <v>0</v>
          </cell>
          <cell r="V79">
            <v>0</v>
          </cell>
          <cell r="W79">
            <v>0</v>
          </cell>
          <cell r="X79" t="e">
            <v>#DIV/0!</v>
          </cell>
          <cell r="Y79" t="e">
            <v>#DIV/0!</v>
          </cell>
        </row>
        <row r="80">
          <cell r="H80" t="str">
            <v>R</v>
          </cell>
          <cell r="I80">
            <v>0</v>
          </cell>
          <cell r="J80">
            <v>0</v>
          </cell>
          <cell r="K80">
            <v>0</v>
          </cell>
        </row>
        <row r="81">
          <cell r="H81" t="str">
            <v>A</v>
          </cell>
          <cell r="I81">
            <v>0</v>
          </cell>
          <cell r="J81">
            <v>0</v>
          </cell>
          <cell r="K81">
            <v>0</v>
          </cell>
        </row>
        <row r="82">
          <cell r="A82">
            <v>2</v>
          </cell>
          <cell r="B82" t="str">
            <v>ITALY</v>
          </cell>
          <cell r="C82">
            <v>34560</v>
          </cell>
          <cell r="D82">
            <v>11520</v>
          </cell>
          <cell r="E82">
            <v>34660</v>
          </cell>
          <cell r="F82">
            <v>0</v>
          </cell>
          <cell r="G82">
            <v>0</v>
          </cell>
          <cell r="H82" t="str">
            <v>P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H83" t="str">
            <v>R</v>
          </cell>
        </row>
        <row r="84">
          <cell r="H84" t="str">
            <v>A</v>
          </cell>
          <cell r="X84" t="e">
            <v>#DIV/0!</v>
          </cell>
          <cell r="Y84" t="e">
            <v>#DIV/0!</v>
          </cell>
        </row>
        <row r="85">
          <cell r="A85">
            <v>3</v>
          </cell>
          <cell r="B85" t="str">
            <v>SPAIN</v>
          </cell>
          <cell r="C85">
            <v>11520</v>
          </cell>
          <cell r="D85">
            <v>23040</v>
          </cell>
          <cell r="E85">
            <v>11520</v>
          </cell>
          <cell r="F85">
            <v>10000</v>
          </cell>
          <cell r="G85">
            <v>0</v>
          </cell>
          <cell r="H85" t="str">
            <v>P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H86" t="str">
            <v>R</v>
          </cell>
        </row>
        <row r="87">
          <cell r="H87" t="str">
            <v>A</v>
          </cell>
          <cell r="X87" t="e">
            <v>#DIV/0!</v>
          </cell>
          <cell r="Y87" t="e">
            <v>#DIV/0!</v>
          </cell>
        </row>
        <row r="88">
          <cell r="A88">
            <v>4</v>
          </cell>
          <cell r="B88" t="str">
            <v>FINLAND</v>
          </cell>
          <cell r="C88">
            <v>1152</v>
          </cell>
          <cell r="D88">
            <v>576</v>
          </cell>
          <cell r="E88">
            <v>576</v>
          </cell>
          <cell r="F88">
            <v>0</v>
          </cell>
          <cell r="G88">
            <v>0</v>
          </cell>
          <cell r="H88" t="str">
            <v>P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H89" t="str">
            <v>R</v>
          </cell>
        </row>
        <row r="90">
          <cell r="H90" t="str">
            <v>A</v>
          </cell>
          <cell r="X90" t="e">
            <v>#DIV/0!</v>
          </cell>
          <cell r="Y90" t="e">
            <v>#DIV/0!</v>
          </cell>
        </row>
        <row r="91">
          <cell r="A91">
            <v>5</v>
          </cell>
          <cell r="B91" t="str">
            <v>PORTUGAL</v>
          </cell>
          <cell r="C91">
            <v>5760</v>
          </cell>
          <cell r="D91">
            <v>0</v>
          </cell>
          <cell r="E91">
            <v>1728</v>
          </cell>
          <cell r="F91">
            <v>0</v>
          </cell>
          <cell r="G91">
            <v>0</v>
          </cell>
          <cell r="H91" t="str">
            <v>P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H92" t="str">
            <v>R</v>
          </cell>
        </row>
        <row r="93">
          <cell r="H93" t="str">
            <v>A</v>
          </cell>
          <cell r="X93" t="e">
            <v>#DIV/0!</v>
          </cell>
          <cell r="Y93" t="e">
            <v>#DIV/0!</v>
          </cell>
        </row>
        <row r="94">
          <cell r="A94">
            <v>6</v>
          </cell>
          <cell r="B94" t="str">
            <v>HONDURAS</v>
          </cell>
          <cell r="C94">
            <v>406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 t="str">
            <v>P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H95" t="str">
            <v>R</v>
          </cell>
        </row>
        <row r="96">
          <cell r="H96" t="str">
            <v>A</v>
          </cell>
          <cell r="X96" t="e">
            <v>#DIV/0!</v>
          </cell>
          <cell r="Y96" t="e">
            <v>#DIV/0!</v>
          </cell>
        </row>
        <row r="97">
          <cell r="A97">
            <v>7</v>
          </cell>
          <cell r="B97" t="str">
            <v>AUSTRIA</v>
          </cell>
          <cell r="C97" t="str">
            <v>-</v>
          </cell>
          <cell r="D97">
            <v>20950</v>
          </cell>
          <cell r="E97">
            <v>7650</v>
          </cell>
          <cell r="F97">
            <v>0</v>
          </cell>
          <cell r="G97">
            <v>0</v>
          </cell>
          <cell r="H97" t="str">
            <v>P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H98" t="str">
            <v>R</v>
          </cell>
        </row>
        <row r="99">
          <cell r="H99" t="str">
            <v>A</v>
          </cell>
          <cell r="X99" t="e">
            <v>#DIV/0!</v>
          </cell>
          <cell r="Y99" t="e">
            <v>#DIV/0!</v>
          </cell>
        </row>
        <row r="100">
          <cell r="A100">
            <v>2</v>
          </cell>
          <cell r="B100" t="str">
            <v>UK</v>
          </cell>
          <cell r="C100" t="str">
            <v>-</v>
          </cell>
          <cell r="D100" t="str">
            <v>-</v>
          </cell>
          <cell r="E100">
            <v>4004</v>
          </cell>
          <cell r="F100">
            <v>2400</v>
          </cell>
          <cell r="G100">
            <v>0</v>
          </cell>
          <cell r="H100" t="str">
            <v>P</v>
          </cell>
          <cell r="I100">
            <v>0</v>
          </cell>
          <cell r="J100">
            <v>0</v>
          </cell>
          <cell r="K100">
            <v>0</v>
          </cell>
          <cell r="U100">
            <v>0</v>
          </cell>
          <cell r="V100">
            <v>0</v>
          </cell>
          <cell r="W100">
            <v>0</v>
          </cell>
          <cell r="X100" t="e">
            <v>#DIV/0!</v>
          </cell>
          <cell r="Y100" t="e">
            <v>#DIV/0!</v>
          </cell>
        </row>
        <row r="101">
          <cell r="H101" t="str">
            <v>R</v>
          </cell>
          <cell r="I101">
            <v>0</v>
          </cell>
          <cell r="J101">
            <v>0</v>
          </cell>
          <cell r="K101">
            <v>0</v>
          </cell>
        </row>
        <row r="102">
          <cell r="H102" t="str">
            <v>A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SUB TOTAL</v>
          </cell>
          <cell r="C103">
            <v>110278</v>
          </cell>
          <cell r="D103">
            <v>110086</v>
          </cell>
          <cell r="E103">
            <v>114138</v>
          </cell>
          <cell r="F103">
            <v>66400</v>
          </cell>
          <cell r="G103">
            <v>21600</v>
          </cell>
          <cell r="H103" t="str">
            <v>P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 t="e">
            <v>#DIV/0!</v>
          </cell>
          <cell r="Y103" t="e">
            <v>#DIV/0!</v>
          </cell>
        </row>
        <row r="104">
          <cell r="H104" t="str">
            <v>R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H105" t="str">
            <v>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8">
          <cell r="A108" t="str">
            <v>NO</v>
          </cell>
          <cell r="B108" t="str">
            <v>NEGARA</v>
          </cell>
          <cell r="C108" t="str">
            <v>SALES</v>
          </cell>
          <cell r="D108" t="str">
            <v>SALES</v>
          </cell>
          <cell r="E108" t="str">
            <v>SALES</v>
          </cell>
          <cell r="F108" t="str">
            <v>SALES</v>
          </cell>
          <cell r="G108" t="str">
            <v>SALES</v>
          </cell>
          <cell r="I108" t="str">
            <v>MONTH</v>
          </cell>
          <cell r="U108" t="str">
            <v>PLAN</v>
          </cell>
          <cell r="V108" t="str">
            <v>REVISED</v>
          </cell>
          <cell r="W108" t="str">
            <v>ACTUAL</v>
          </cell>
          <cell r="X108" t="str">
            <v>ACHIEVEMENT (%)</v>
          </cell>
        </row>
        <row r="109">
          <cell r="C109">
            <v>2002</v>
          </cell>
          <cell r="D109">
            <v>2003</v>
          </cell>
          <cell r="E109">
            <v>2004</v>
          </cell>
          <cell r="F109">
            <v>2005</v>
          </cell>
          <cell r="G109">
            <v>2007</v>
          </cell>
          <cell r="I109" t="str">
            <v>JAN</v>
          </cell>
          <cell r="J109" t="str">
            <v>FEB</v>
          </cell>
          <cell r="K109" t="str">
            <v>MAR</v>
          </cell>
          <cell r="L109" t="str">
            <v>APR</v>
          </cell>
          <cell r="M109" t="str">
            <v>MAY</v>
          </cell>
          <cell r="N109" t="str">
            <v>JUN</v>
          </cell>
          <cell r="O109" t="str">
            <v>JUL</v>
          </cell>
          <cell r="P109" t="str">
            <v>AUG</v>
          </cell>
          <cell r="Q109" t="str">
            <v>SEP</v>
          </cell>
          <cell r="R109" t="str">
            <v>OCT</v>
          </cell>
          <cell r="S109" t="str">
            <v>NOV</v>
          </cell>
          <cell r="T109" t="str">
            <v>DEC</v>
          </cell>
          <cell r="U109">
            <v>2008</v>
          </cell>
          <cell r="V109" t="str">
            <v>PLAN</v>
          </cell>
          <cell r="W109" t="str">
            <v>PLAN</v>
          </cell>
          <cell r="X109" t="str">
            <v>ACTUAL / PLAN</v>
          </cell>
          <cell r="Y109" t="str">
            <v>RECEIVED / PLAN</v>
          </cell>
        </row>
        <row r="110">
          <cell r="A110" t="str">
            <v>TOTAL</v>
          </cell>
          <cell r="C110">
            <v>933030</v>
          </cell>
          <cell r="D110">
            <v>968571</v>
          </cell>
          <cell r="E110">
            <v>946494</v>
          </cell>
          <cell r="F110">
            <v>698993</v>
          </cell>
          <cell r="G110">
            <v>422556</v>
          </cell>
          <cell r="H110" t="str">
            <v>P</v>
          </cell>
          <cell r="I110">
            <v>28716</v>
          </cell>
          <cell r="J110">
            <v>24186</v>
          </cell>
          <cell r="K110">
            <v>24616</v>
          </cell>
          <cell r="L110">
            <v>25630</v>
          </cell>
          <cell r="M110">
            <v>29488</v>
          </cell>
          <cell r="N110">
            <v>28596</v>
          </cell>
          <cell r="O110">
            <v>26304</v>
          </cell>
          <cell r="P110">
            <v>33546</v>
          </cell>
          <cell r="Q110">
            <v>27646</v>
          </cell>
          <cell r="R110">
            <v>20796</v>
          </cell>
          <cell r="S110">
            <v>30906</v>
          </cell>
          <cell r="T110">
            <v>21890</v>
          </cell>
          <cell r="U110">
            <v>322320</v>
          </cell>
          <cell r="V110">
            <v>189724</v>
          </cell>
          <cell r="W110">
            <v>160848</v>
          </cell>
          <cell r="X110">
            <v>0.49903201787043933</v>
          </cell>
          <cell r="Y110">
            <v>0.5886200049640109</v>
          </cell>
        </row>
        <row r="111">
          <cell r="H111" t="str">
            <v>R</v>
          </cell>
          <cell r="I111">
            <v>4188</v>
          </cell>
          <cell r="J111">
            <v>17038</v>
          </cell>
          <cell r="K111">
            <v>65256</v>
          </cell>
          <cell r="L111">
            <v>19598</v>
          </cell>
          <cell r="M111">
            <v>10576</v>
          </cell>
          <cell r="N111">
            <v>57250</v>
          </cell>
          <cell r="O111">
            <v>10850</v>
          </cell>
          <cell r="P111">
            <v>37368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H112" t="str">
            <v>A</v>
          </cell>
          <cell r="I112">
            <v>10672</v>
          </cell>
          <cell r="J112">
            <v>17038</v>
          </cell>
          <cell r="K112">
            <v>65256</v>
          </cell>
          <cell r="L112">
            <v>19598</v>
          </cell>
          <cell r="M112">
            <v>10576</v>
          </cell>
          <cell r="N112">
            <v>57250</v>
          </cell>
          <cell r="O112">
            <v>10850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</sheetData>
      <sheetData sheetId="7" refreshError="1">
        <row r="1">
          <cell r="A1" t="str">
            <v>EXPORT PLAN YEAR 2008</v>
          </cell>
          <cell r="M1" t="str">
            <v xml:space="preserve">   </v>
          </cell>
        </row>
        <row r="3">
          <cell r="A3" t="str">
            <v>AUTOMOTIVE BATTERY ( AMB )</v>
          </cell>
          <cell r="Y3" t="str">
            <v>P = PLAN</v>
          </cell>
        </row>
        <row r="4">
          <cell r="A4" t="str">
            <v>JSB</v>
          </cell>
          <cell r="Y4" t="str">
            <v>R = RECEIVED ORDER</v>
          </cell>
        </row>
        <row r="5">
          <cell r="Y5" t="str">
            <v>A = ACTUAL SHIPMENT</v>
          </cell>
        </row>
        <row r="6">
          <cell r="A6" t="str">
            <v>NO</v>
          </cell>
          <cell r="B6" t="str">
            <v>NEGARA</v>
          </cell>
          <cell r="C6" t="str">
            <v>SALES</v>
          </cell>
          <cell r="D6" t="str">
            <v>SALES</v>
          </cell>
          <cell r="E6" t="str">
            <v>SALES</v>
          </cell>
          <cell r="F6" t="str">
            <v>SALES</v>
          </cell>
          <cell r="G6" t="str">
            <v>SALES</v>
          </cell>
          <cell r="H6" t="str">
            <v>SALES</v>
          </cell>
          <cell r="J6" t="str">
            <v>MONTH</v>
          </cell>
          <cell r="V6" t="str">
            <v>PLAN</v>
          </cell>
          <cell r="W6" t="str">
            <v>RECEIVED</v>
          </cell>
          <cell r="X6" t="str">
            <v>ACTUAL</v>
          </cell>
          <cell r="Y6" t="str">
            <v>ACHIEVEMENT (%)</v>
          </cell>
        </row>
        <row r="7">
          <cell r="C7">
            <v>2002</v>
          </cell>
          <cell r="D7">
            <v>2003</v>
          </cell>
          <cell r="E7">
            <v>2004</v>
          </cell>
          <cell r="F7">
            <v>2005</v>
          </cell>
          <cell r="G7">
            <v>2006</v>
          </cell>
          <cell r="H7">
            <v>2007</v>
          </cell>
          <cell r="J7" t="str">
            <v>JAN</v>
          </cell>
          <cell r="K7" t="str">
            <v>FEB</v>
          </cell>
          <cell r="L7" t="str">
            <v>MAR</v>
          </cell>
          <cell r="M7" t="str">
            <v>APR</v>
          </cell>
          <cell r="N7" t="str">
            <v>MAY</v>
          </cell>
          <cell r="O7" t="str">
            <v>JUN</v>
          </cell>
          <cell r="P7" t="str">
            <v>JUL</v>
          </cell>
          <cell r="Q7" t="str">
            <v>AUG</v>
          </cell>
          <cell r="R7" t="str">
            <v>SEP</v>
          </cell>
          <cell r="S7" t="str">
            <v>OCT</v>
          </cell>
          <cell r="T7" t="str">
            <v>NOV</v>
          </cell>
          <cell r="U7" t="str">
            <v>DEC</v>
          </cell>
          <cell r="V7">
            <v>2008</v>
          </cell>
          <cell r="W7" t="str">
            <v>ORDER</v>
          </cell>
          <cell r="X7">
            <v>2007</v>
          </cell>
          <cell r="Y7" t="str">
            <v>ACTUAL / PLAN</v>
          </cell>
          <cell r="Z7" t="str">
            <v>RECEIVED / PLAN</v>
          </cell>
        </row>
        <row r="8">
          <cell r="A8">
            <v>1</v>
          </cell>
          <cell r="B8" t="str">
            <v>AFGHANISTAN</v>
          </cell>
          <cell r="C8">
            <v>36504</v>
          </cell>
          <cell r="D8">
            <v>45311</v>
          </cell>
          <cell r="E8">
            <v>54418</v>
          </cell>
          <cell r="F8">
            <v>40492</v>
          </cell>
          <cell r="G8">
            <v>65570</v>
          </cell>
          <cell r="H8">
            <v>66736</v>
          </cell>
          <cell r="I8" t="str">
            <v>P</v>
          </cell>
          <cell r="J8">
            <v>0</v>
          </cell>
          <cell r="K8">
            <v>0</v>
          </cell>
          <cell r="L8">
            <v>0</v>
          </cell>
          <cell r="M8">
            <v>7260</v>
          </cell>
          <cell r="N8">
            <v>0</v>
          </cell>
          <cell r="O8">
            <v>0</v>
          </cell>
          <cell r="P8">
            <v>11790</v>
          </cell>
          <cell r="Q8">
            <v>11886</v>
          </cell>
          <cell r="R8">
            <v>0</v>
          </cell>
          <cell r="S8">
            <v>15100</v>
          </cell>
          <cell r="T8">
            <v>0</v>
          </cell>
          <cell r="U8">
            <v>14250</v>
          </cell>
          <cell r="V8">
            <v>60286</v>
          </cell>
          <cell r="W8">
            <v>37030</v>
          </cell>
          <cell r="X8">
            <v>19373</v>
          </cell>
          <cell r="Y8">
            <v>0.3213515575755565</v>
          </cell>
          <cell r="Z8">
            <v>0.61423879507680057</v>
          </cell>
        </row>
        <row r="9">
          <cell r="I9" t="str">
            <v>R</v>
          </cell>
          <cell r="J9">
            <v>2550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15989</v>
          </cell>
          <cell r="P9">
            <v>18491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I10" t="str">
            <v>A</v>
          </cell>
          <cell r="J10">
            <v>2550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5990</v>
          </cell>
          <cell r="P10">
            <v>10833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I11" t="str">
            <v xml:space="preserve">NET </v>
          </cell>
          <cell r="J11">
            <v>127925.78</v>
          </cell>
          <cell r="K11">
            <v>0</v>
          </cell>
          <cell r="L11">
            <v>0</v>
          </cell>
          <cell r="O11">
            <v>221297.71</v>
          </cell>
        </row>
        <row r="12">
          <cell r="I12" t="str">
            <v>COST</v>
          </cell>
          <cell r="J12">
            <v>141674.47</v>
          </cell>
          <cell r="K12">
            <v>0</v>
          </cell>
          <cell r="L12">
            <v>0</v>
          </cell>
          <cell r="O12">
            <v>271674.87</v>
          </cell>
        </row>
        <row r="13">
          <cell r="I13" t="str">
            <v>GP</v>
          </cell>
          <cell r="J13">
            <v>-13748.690000000002</v>
          </cell>
          <cell r="K13">
            <v>0</v>
          </cell>
          <cell r="L13">
            <v>0</v>
          </cell>
          <cell r="O13">
            <v>-50377.16</v>
          </cell>
        </row>
        <row r="14">
          <cell r="I14" t="str">
            <v>% GP</v>
          </cell>
          <cell r="J14">
            <v>-0.10747395872825635</v>
          </cell>
          <cell r="K14">
            <v>0</v>
          </cell>
          <cell r="L14">
            <v>0</v>
          </cell>
          <cell r="O14">
            <v>-0.22764428967656289</v>
          </cell>
        </row>
        <row r="15">
          <cell r="A15">
            <v>2</v>
          </cell>
          <cell r="B15" t="str">
            <v>BAHRAIN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3349</v>
          </cell>
          <cell r="H15">
            <v>1548</v>
          </cell>
          <cell r="I15" t="str">
            <v>P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1548</v>
          </cell>
          <cell r="S15">
            <v>0</v>
          </cell>
          <cell r="T15">
            <v>0</v>
          </cell>
          <cell r="U15">
            <v>0</v>
          </cell>
          <cell r="V15">
            <v>1548</v>
          </cell>
          <cell r="W15">
            <v>1633</v>
          </cell>
          <cell r="X15">
            <v>0</v>
          </cell>
          <cell r="Y15">
            <v>0</v>
          </cell>
          <cell r="Z15">
            <v>1.0549095607235142</v>
          </cell>
        </row>
        <row r="16">
          <cell r="I16" t="str">
            <v>R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1633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I17" t="str">
            <v>A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I18" t="str">
            <v xml:space="preserve">NET </v>
          </cell>
          <cell r="J18">
            <v>0</v>
          </cell>
          <cell r="K18">
            <v>0</v>
          </cell>
          <cell r="L18">
            <v>0</v>
          </cell>
        </row>
        <row r="19">
          <cell r="I19" t="str">
            <v>COST</v>
          </cell>
          <cell r="J19">
            <v>0</v>
          </cell>
          <cell r="K19">
            <v>0</v>
          </cell>
          <cell r="L19">
            <v>0</v>
          </cell>
        </row>
        <row r="20">
          <cell r="I20" t="str">
            <v>GP</v>
          </cell>
          <cell r="J20">
            <v>0</v>
          </cell>
          <cell r="K20">
            <v>0</v>
          </cell>
          <cell r="L20">
            <v>0</v>
          </cell>
        </row>
        <row r="21">
          <cell r="I21" t="str">
            <v>% GP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3</v>
          </cell>
          <cell r="B22" t="str">
            <v>CHILE</v>
          </cell>
          <cell r="C22">
            <v>21089</v>
          </cell>
          <cell r="D22">
            <v>14179</v>
          </cell>
          <cell r="E22">
            <v>25133</v>
          </cell>
          <cell r="F22">
            <v>27526</v>
          </cell>
          <cell r="G22">
            <v>27547</v>
          </cell>
          <cell r="H22">
            <v>17221</v>
          </cell>
          <cell r="I22" t="str">
            <v>P</v>
          </cell>
          <cell r="J22">
            <v>2318</v>
          </cell>
          <cell r="K22">
            <v>1408</v>
          </cell>
          <cell r="L22">
            <v>0</v>
          </cell>
          <cell r="M22">
            <v>2996</v>
          </cell>
          <cell r="N22">
            <v>2601</v>
          </cell>
          <cell r="O22">
            <v>2634</v>
          </cell>
          <cell r="P22">
            <v>0</v>
          </cell>
          <cell r="Q22">
            <v>0</v>
          </cell>
          <cell r="R22">
            <v>2724</v>
          </cell>
          <cell r="S22">
            <v>2540</v>
          </cell>
          <cell r="T22">
            <v>0</v>
          </cell>
          <cell r="U22">
            <v>0</v>
          </cell>
          <cell r="V22">
            <v>17221</v>
          </cell>
          <cell r="W22">
            <v>12685</v>
          </cell>
          <cell r="X22">
            <v>10297</v>
          </cell>
          <cell r="Y22">
            <v>0.59793275651820454</v>
          </cell>
          <cell r="Z22">
            <v>0.73660066198246332</v>
          </cell>
        </row>
        <row r="23">
          <cell r="I23" t="str">
            <v>R</v>
          </cell>
          <cell r="J23">
            <v>1448</v>
          </cell>
          <cell r="K23">
            <v>1490</v>
          </cell>
          <cell r="L23">
            <v>0</v>
          </cell>
          <cell r="M23">
            <v>1244</v>
          </cell>
          <cell r="N23">
            <v>2055</v>
          </cell>
          <cell r="O23">
            <v>2658</v>
          </cell>
          <cell r="P23">
            <v>1402</v>
          </cell>
          <cell r="Q23">
            <v>2388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I24" t="str">
            <v>A</v>
          </cell>
          <cell r="J24">
            <v>1448</v>
          </cell>
          <cell r="K24">
            <v>0</v>
          </cell>
          <cell r="L24">
            <v>1490</v>
          </cell>
          <cell r="M24">
            <v>1244</v>
          </cell>
          <cell r="N24">
            <v>2055</v>
          </cell>
          <cell r="O24">
            <v>1320</v>
          </cell>
          <cell r="P24">
            <v>2740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I25" t="str">
            <v xml:space="preserve">NET </v>
          </cell>
          <cell r="J25">
            <v>82144.960000000006</v>
          </cell>
          <cell r="K25">
            <v>0</v>
          </cell>
          <cell r="L25">
            <v>77032.45</v>
          </cell>
          <cell r="M25">
            <v>77676.221600000004</v>
          </cell>
          <cell r="N25">
            <v>138152.16</v>
          </cell>
          <cell r="O25">
            <v>71634.36</v>
          </cell>
        </row>
        <row r="26">
          <cell r="I26" t="str">
            <v>COST</v>
          </cell>
          <cell r="J26">
            <v>69288.100000000006</v>
          </cell>
          <cell r="K26">
            <v>0</v>
          </cell>
          <cell r="L26">
            <v>67863.199999999997</v>
          </cell>
          <cell r="M26">
            <v>67815.56</v>
          </cell>
          <cell r="N26">
            <v>130110.51814616693</v>
          </cell>
          <cell r="O26">
            <v>68318.86</v>
          </cell>
        </row>
        <row r="27">
          <cell r="I27" t="str">
            <v>GP</v>
          </cell>
          <cell r="J27">
            <v>12856.86</v>
          </cell>
          <cell r="K27">
            <v>0</v>
          </cell>
          <cell r="L27">
            <v>9169.25</v>
          </cell>
          <cell r="M27">
            <v>9860.6616000000067</v>
          </cell>
          <cell r="N27">
            <v>8041.6418538330763</v>
          </cell>
          <cell r="O27">
            <v>3315.5</v>
          </cell>
        </row>
        <row r="28">
          <cell r="I28" t="str">
            <v>% GP</v>
          </cell>
          <cell r="J28">
            <v>0.15651428888637842</v>
          </cell>
          <cell r="K28">
            <v>0</v>
          </cell>
          <cell r="L28">
            <v>0.11903100576445381</v>
          </cell>
          <cell r="M28">
            <v>0.12694569067453207</v>
          </cell>
          <cell r="N28">
            <v>5.8208585763936491E-2</v>
          </cell>
          <cell r="O28">
            <v>4.628365493877519E-2</v>
          </cell>
        </row>
        <row r="29">
          <cell r="A29">
            <v>4</v>
          </cell>
          <cell r="B29" t="str">
            <v>CYPRUS</v>
          </cell>
          <cell r="C29">
            <v>0</v>
          </cell>
          <cell r="D29">
            <v>1300</v>
          </cell>
          <cell r="E29">
            <v>0</v>
          </cell>
          <cell r="F29">
            <v>0</v>
          </cell>
          <cell r="G29">
            <v>0</v>
          </cell>
          <cell r="H29">
            <v>827</v>
          </cell>
          <cell r="I29" t="str">
            <v>P</v>
          </cell>
          <cell r="J29">
            <v>400</v>
          </cell>
          <cell r="K29">
            <v>200</v>
          </cell>
          <cell r="L29">
            <v>200</v>
          </cell>
          <cell r="M29">
            <v>200</v>
          </cell>
          <cell r="N29">
            <v>200</v>
          </cell>
          <cell r="O29">
            <v>400</v>
          </cell>
          <cell r="P29">
            <v>400</v>
          </cell>
          <cell r="Q29">
            <v>300</v>
          </cell>
          <cell r="R29">
            <v>0</v>
          </cell>
          <cell r="S29">
            <v>200</v>
          </cell>
          <cell r="T29">
            <v>1127</v>
          </cell>
          <cell r="U29">
            <v>200</v>
          </cell>
          <cell r="V29">
            <v>3827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I30" t="str">
            <v>R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I31" t="str">
            <v>A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I32" t="str">
            <v xml:space="preserve">NET </v>
          </cell>
          <cell r="J32">
            <v>0</v>
          </cell>
          <cell r="K32">
            <v>0</v>
          </cell>
          <cell r="L32">
            <v>0</v>
          </cell>
        </row>
        <row r="33">
          <cell r="I33" t="str">
            <v>COST</v>
          </cell>
          <cell r="J33">
            <v>0</v>
          </cell>
          <cell r="K33">
            <v>0</v>
          </cell>
          <cell r="L33">
            <v>0</v>
          </cell>
        </row>
        <row r="34">
          <cell r="I34" t="str">
            <v>GP</v>
          </cell>
          <cell r="J34">
            <v>0</v>
          </cell>
          <cell r="K34">
            <v>0</v>
          </cell>
          <cell r="L34">
            <v>0</v>
          </cell>
        </row>
        <row r="35">
          <cell r="I35" t="str">
            <v>% GP</v>
          </cell>
          <cell r="J35">
            <v>0</v>
          </cell>
          <cell r="K35">
            <v>0</v>
          </cell>
          <cell r="L35">
            <v>0</v>
          </cell>
        </row>
        <row r="36">
          <cell r="A36">
            <v>5</v>
          </cell>
          <cell r="B36" t="str">
            <v>UAE</v>
          </cell>
          <cell r="C36">
            <v>13002</v>
          </cell>
          <cell r="D36">
            <v>10022</v>
          </cell>
          <cell r="E36">
            <v>8730</v>
          </cell>
          <cell r="F36">
            <v>11319</v>
          </cell>
          <cell r="G36">
            <v>12271</v>
          </cell>
          <cell r="H36">
            <v>37601</v>
          </cell>
          <cell r="I36" t="str">
            <v>P</v>
          </cell>
          <cell r="J36">
            <v>8212</v>
          </cell>
          <cell r="K36">
            <v>0</v>
          </cell>
          <cell r="L36">
            <v>6448</v>
          </cell>
          <cell r="M36">
            <v>0</v>
          </cell>
          <cell r="N36">
            <v>3233</v>
          </cell>
          <cell r="O36">
            <v>0</v>
          </cell>
          <cell r="P36">
            <v>6702</v>
          </cell>
          <cell r="Q36">
            <v>0</v>
          </cell>
          <cell r="R36">
            <v>8385</v>
          </cell>
          <cell r="S36">
            <v>0</v>
          </cell>
          <cell r="T36">
            <v>0</v>
          </cell>
          <cell r="U36">
            <v>0</v>
          </cell>
          <cell r="V36">
            <v>32980</v>
          </cell>
          <cell r="W36">
            <v>14976</v>
          </cell>
          <cell r="X36">
            <v>17460</v>
          </cell>
          <cell r="Y36">
            <v>0.52941176470588236</v>
          </cell>
          <cell r="Z36">
            <v>0.4540933899332929</v>
          </cell>
        </row>
        <row r="37">
          <cell r="I37" t="str">
            <v>R</v>
          </cell>
          <cell r="J37">
            <v>7184</v>
          </cell>
          <cell r="K37">
            <v>0</v>
          </cell>
          <cell r="L37">
            <v>1678</v>
          </cell>
          <cell r="M37">
            <v>2148</v>
          </cell>
          <cell r="N37">
            <v>0</v>
          </cell>
          <cell r="O37">
            <v>1332</v>
          </cell>
          <cell r="P37">
            <v>0</v>
          </cell>
          <cell r="Q37">
            <v>2634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I38" t="str">
            <v>A</v>
          </cell>
          <cell r="J38">
            <v>5118</v>
          </cell>
          <cell r="K38">
            <v>7184</v>
          </cell>
          <cell r="L38">
            <v>1678</v>
          </cell>
          <cell r="M38">
            <v>2148</v>
          </cell>
          <cell r="N38">
            <v>0</v>
          </cell>
          <cell r="O38">
            <v>1332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I39" t="str">
            <v xml:space="preserve">NET </v>
          </cell>
          <cell r="J39">
            <v>309424.68</v>
          </cell>
          <cell r="K39">
            <v>439260.09</v>
          </cell>
          <cell r="L39">
            <v>76637.009999999995</v>
          </cell>
          <cell r="M39">
            <v>162617.63099999999</v>
          </cell>
          <cell r="O39">
            <v>95583.96</v>
          </cell>
        </row>
        <row r="40">
          <cell r="I40" t="str">
            <v>COST</v>
          </cell>
          <cell r="J40">
            <v>281437.65999999997</v>
          </cell>
          <cell r="K40">
            <v>390175.86108961451</v>
          </cell>
          <cell r="L40">
            <v>77372.210000000006</v>
          </cell>
          <cell r="M40">
            <v>160386.84</v>
          </cell>
          <cell r="O40">
            <v>104526.78</v>
          </cell>
        </row>
        <row r="41">
          <cell r="I41" t="str">
            <v>GP</v>
          </cell>
          <cell r="J41">
            <v>27987.020000000019</v>
          </cell>
          <cell r="K41">
            <v>49084.228910385515</v>
          </cell>
          <cell r="L41">
            <v>-735.20000000001164</v>
          </cell>
          <cell r="M41">
            <v>2230.7909999999974</v>
          </cell>
          <cell r="O41">
            <v>-8942.8199999999924</v>
          </cell>
        </row>
        <row r="42">
          <cell r="I42" t="str">
            <v>% GP</v>
          </cell>
          <cell r="J42">
            <v>9.0448570553583574E-2</v>
          </cell>
          <cell r="K42">
            <v>0.11174297421462877</v>
          </cell>
          <cell r="L42">
            <v>-9.593276146864442E-3</v>
          </cell>
          <cell r="M42">
            <v>1.3718014376928154E-2</v>
          </cell>
          <cell r="O42">
            <v>-9.3559839956411012E-2</v>
          </cell>
        </row>
        <row r="43">
          <cell r="A43">
            <v>6</v>
          </cell>
          <cell r="B43" t="str">
            <v>HONGKONG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5926</v>
          </cell>
          <cell r="H43">
            <v>10243</v>
          </cell>
          <cell r="I43" t="str">
            <v>P</v>
          </cell>
          <cell r="J43">
            <v>1281</v>
          </cell>
          <cell r="K43">
            <v>0</v>
          </cell>
          <cell r="L43">
            <v>1510</v>
          </cell>
          <cell r="M43">
            <v>0</v>
          </cell>
          <cell r="N43">
            <v>0</v>
          </cell>
          <cell r="O43">
            <v>1706</v>
          </cell>
          <cell r="P43">
            <v>0</v>
          </cell>
          <cell r="Q43">
            <v>1053</v>
          </cell>
          <cell r="R43">
            <v>1254</v>
          </cell>
          <cell r="S43">
            <v>1203</v>
          </cell>
          <cell r="T43">
            <v>0</v>
          </cell>
          <cell r="U43">
            <v>2136</v>
          </cell>
          <cell r="V43">
            <v>10143</v>
          </cell>
          <cell r="W43">
            <v>2511</v>
          </cell>
          <cell r="X43">
            <v>2511</v>
          </cell>
          <cell r="Y43">
            <v>0.24755989352262645</v>
          </cell>
          <cell r="Z43">
            <v>0.24755989352262645</v>
          </cell>
        </row>
        <row r="44">
          <cell r="I44" t="str">
            <v>R</v>
          </cell>
          <cell r="J44">
            <v>0</v>
          </cell>
          <cell r="K44">
            <v>0</v>
          </cell>
          <cell r="L44">
            <v>1482</v>
          </cell>
          <cell r="M44">
            <v>1029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I45" t="str">
            <v>A</v>
          </cell>
          <cell r="J45">
            <v>0</v>
          </cell>
          <cell r="K45">
            <v>0</v>
          </cell>
          <cell r="L45">
            <v>1482</v>
          </cell>
          <cell r="M45">
            <v>1029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I46" t="str">
            <v xml:space="preserve">NET </v>
          </cell>
          <cell r="J46">
            <v>0</v>
          </cell>
          <cell r="K46">
            <v>0</v>
          </cell>
          <cell r="L46">
            <v>59107.86</v>
          </cell>
          <cell r="M46">
            <v>55233.477899999998</v>
          </cell>
        </row>
        <row r="47">
          <cell r="I47" t="str">
            <v>COST</v>
          </cell>
          <cell r="J47">
            <v>0</v>
          </cell>
          <cell r="K47">
            <v>0</v>
          </cell>
          <cell r="L47">
            <v>65999.14</v>
          </cell>
          <cell r="M47">
            <v>61556.670000000006</v>
          </cell>
        </row>
        <row r="48">
          <cell r="I48" t="str">
            <v>GP</v>
          </cell>
          <cell r="J48">
            <v>0</v>
          </cell>
          <cell r="K48">
            <v>0</v>
          </cell>
          <cell r="L48">
            <v>-6891.2799999999988</v>
          </cell>
          <cell r="M48">
            <v>-6323.1921000000075</v>
          </cell>
        </row>
        <row r="49">
          <cell r="I49" t="str">
            <v>% GP</v>
          </cell>
          <cell r="J49">
            <v>0</v>
          </cell>
          <cell r="K49">
            <v>0</v>
          </cell>
          <cell r="L49">
            <v>-0.11658821686320565</v>
          </cell>
          <cell r="M49">
            <v>-0.11448115057045878</v>
          </cell>
        </row>
        <row r="50">
          <cell r="A50" t="str">
            <v>NO</v>
          </cell>
          <cell r="B50" t="str">
            <v>NEGARA</v>
          </cell>
          <cell r="C50" t="str">
            <v>SALES</v>
          </cell>
          <cell r="D50" t="str">
            <v>SALES</v>
          </cell>
          <cell r="E50" t="str">
            <v>SALES</v>
          </cell>
          <cell r="F50" t="str">
            <v>SALES</v>
          </cell>
          <cell r="G50" t="str">
            <v>SALES</v>
          </cell>
          <cell r="H50" t="str">
            <v>SALES</v>
          </cell>
          <cell r="J50" t="str">
            <v>MONTH</v>
          </cell>
          <cell r="V50" t="str">
            <v>PLAN</v>
          </cell>
          <cell r="W50" t="str">
            <v>RECEIVED</v>
          </cell>
          <cell r="X50" t="str">
            <v>ACTUAL</v>
          </cell>
          <cell r="Y50" t="str">
            <v>ACHIEVEMENT (%)</v>
          </cell>
        </row>
        <row r="51">
          <cell r="C51">
            <v>2002</v>
          </cell>
          <cell r="D51">
            <v>2003</v>
          </cell>
          <cell r="E51">
            <v>2004</v>
          </cell>
          <cell r="F51">
            <v>2005</v>
          </cell>
          <cell r="G51">
            <v>2006</v>
          </cell>
          <cell r="H51">
            <v>2007</v>
          </cell>
          <cell r="J51" t="str">
            <v>JAN</v>
          </cell>
          <cell r="K51" t="str">
            <v>FEB</v>
          </cell>
          <cell r="L51" t="str">
            <v>MAR</v>
          </cell>
          <cell r="M51" t="str">
            <v>APR</v>
          </cell>
          <cell r="N51" t="str">
            <v>MAY</v>
          </cell>
          <cell r="O51" t="str">
            <v>JUN</v>
          </cell>
          <cell r="P51" t="str">
            <v>JUL</v>
          </cell>
          <cell r="Q51" t="str">
            <v>AUG</v>
          </cell>
          <cell r="R51" t="str">
            <v>SEP</v>
          </cell>
          <cell r="S51" t="str">
            <v>OCT</v>
          </cell>
          <cell r="T51" t="str">
            <v>NOV</v>
          </cell>
          <cell r="U51" t="str">
            <v>DEC</v>
          </cell>
          <cell r="V51">
            <v>2008</v>
          </cell>
          <cell r="W51" t="str">
            <v>ORDER</v>
          </cell>
          <cell r="X51">
            <v>2007</v>
          </cell>
          <cell r="Y51" t="str">
            <v>ACTUAL / PLAN</v>
          </cell>
          <cell r="Z51" t="str">
            <v>RECEIVED / PLAN</v>
          </cell>
        </row>
        <row r="52">
          <cell r="A52">
            <v>7</v>
          </cell>
          <cell r="B52" t="str">
            <v>KUWAIT</v>
          </cell>
          <cell r="C52">
            <v>8224</v>
          </cell>
          <cell r="D52">
            <v>7957</v>
          </cell>
          <cell r="E52">
            <v>3758</v>
          </cell>
          <cell r="F52">
            <v>10284</v>
          </cell>
          <cell r="G52">
            <v>14250</v>
          </cell>
          <cell r="H52">
            <v>4164</v>
          </cell>
          <cell r="I52" t="str">
            <v>P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5636</v>
          </cell>
          <cell r="X52">
            <v>5636</v>
          </cell>
          <cell r="Y52" t="e">
            <v>#DIV/0!</v>
          </cell>
          <cell r="Z52" t="e">
            <v>#DIV/0!</v>
          </cell>
        </row>
        <row r="53">
          <cell r="I53" t="str">
            <v>R</v>
          </cell>
          <cell r="J53">
            <v>0</v>
          </cell>
          <cell r="K53">
            <v>0</v>
          </cell>
          <cell r="L53">
            <v>5636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</row>
        <row r="54">
          <cell r="I54" t="str">
            <v>A</v>
          </cell>
          <cell r="J54">
            <v>0</v>
          </cell>
          <cell r="K54">
            <v>0</v>
          </cell>
          <cell r="L54">
            <v>5636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I55" t="str">
            <v xml:space="preserve">NET </v>
          </cell>
          <cell r="J55">
            <v>0</v>
          </cell>
          <cell r="K55">
            <v>0</v>
          </cell>
          <cell r="L55">
            <v>211043.46</v>
          </cell>
        </row>
        <row r="56">
          <cell r="I56" t="str">
            <v>COST</v>
          </cell>
          <cell r="J56">
            <v>0</v>
          </cell>
          <cell r="K56">
            <v>0</v>
          </cell>
          <cell r="L56">
            <v>271252.71000000002</v>
          </cell>
        </row>
        <row r="57">
          <cell r="I57" t="str">
            <v>GP</v>
          </cell>
          <cell r="J57">
            <v>0</v>
          </cell>
          <cell r="K57">
            <v>0</v>
          </cell>
          <cell r="L57">
            <v>-60209.250000000029</v>
          </cell>
        </row>
        <row r="58">
          <cell r="I58" t="str">
            <v>% GP</v>
          </cell>
          <cell r="J58">
            <v>0</v>
          </cell>
          <cell r="K58">
            <v>0</v>
          </cell>
          <cell r="L58">
            <v>-0.28529313346170515</v>
          </cell>
        </row>
        <row r="59">
          <cell r="A59">
            <v>8</v>
          </cell>
          <cell r="B59" t="str">
            <v>LEBANON</v>
          </cell>
          <cell r="C59">
            <v>30659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2050</v>
          </cell>
          <cell r="I59" t="str">
            <v>P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2050</v>
          </cell>
          <cell r="U59">
            <v>0</v>
          </cell>
          <cell r="V59">
            <v>2050</v>
          </cell>
          <cell r="W59">
            <v>3012</v>
          </cell>
          <cell r="X59">
            <v>2332</v>
          </cell>
          <cell r="Y59">
            <v>1.137560975609756</v>
          </cell>
          <cell r="Z59">
            <v>1.4692682926829268</v>
          </cell>
        </row>
        <row r="60">
          <cell r="I60" t="str">
            <v>R</v>
          </cell>
          <cell r="J60">
            <v>0</v>
          </cell>
          <cell r="K60">
            <v>0</v>
          </cell>
          <cell r="L60">
            <v>854</v>
          </cell>
          <cell r="M60">
            <v>854</v>
          </cell>
          <cell r="N60">
            <v>0</v>
          </cell>
          <cell r="O60">
            <v>624</v>
          </cell>
          <cell r="P60">
            <v>0</v>
          </cell>
          <cell r="Q60">
            <v>680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I61" t="str">
            <v>A</v>
          </cell>
          <cell r="J61">
            <v>0</v>
          </cell>
          <cell r="K61">
            <v>0</v>
          </cell>
          <cell r="L61">
            <v>0</v>
          </cell>
          <cell r="M61">
            <v>854</v>
          </cell>
          <cell r="N61">
            <v>854</v>
          </cell>
          <cell r="O61">
            <v>0</v>
          </cell>
          <cell r="P61">
            <v>624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I62" t="str">
            <v xml:space="preserve">NET </v>
          </cell>
          <cell r="J62">
            <v>0</v>
          </cell>
          <cell r="K62">
            <v>0</v>
          </cell>
          <cell r="M62">
            <v>59193.388800000001</v>
          </cell>
          <cell r="N62">
            <v>59193.388800000001</v>
          </cell>
        </row>
        <row r="63">
          <cell r="I63" t="str">
            <v>COST</v>
          </cell>
          <cell r="J63">
            <v>0</v>
          </cell>
          <cell r="K63">
            <v>0</v>
          </cell>
          <cell r="M63">
            <v>62188.44</v>
          </cell>
          <cell r="N63">
            <v>62188.44</v>
          </cell>
        </row>
        <row r="64">
          <cell r="I64" t="str">
            <v>GP</v>
          </cell>
          <cell r="J64">
            <v>0</v>
          </cell>
          <cell r="K64">
            <v>0</v>
          </cell>
          <cell r="M64">
            <v>-2995.0512000000017</v>
          </cell>
          <cell r="N64">
            <v>-2995.0512000000017</v>
          </cell>
        </row>
        <row r="65">
          <cell r="I65" t="str">
            <v>% GP</v>
          </cell>
          <cell r="J65">
            <v>0</v>
          </cell>
          <cell r="K65">
            <v>0</v>
          </cell>
          <cell r="M65">
            <v>-5.0597731616947091E-2</v>
          </cell>
          <cell r="N65">
            <v>-5.0597731616947091E-2</v>
          </cell>
        </row>
        <row r="66">
          <cell r="A66">
            <v>9</v>
          </cell>
          <cell r="B66" t="str">
            <v>OMAN</v>
          </cell>
          <cell r="C66">
            <v>23237</v>
          </cell>
          <cell r="D66">
            <v>23237</v>
          </cell>
          <cell r="E66">
            <v>23237</v>
          </cell>
          <cell r="F66">
            <v>23237</v>
          </cell>
          <cell r="G66">
            <v>23237</v>
          </cell>
          <cell r="H66">
            <v>16362</v>
          </cell>
          <cell r="I66" t="str">
            <v>P</v>
          </cell>
          <cell r="J66">
            <v>0</v>
          </cell>
          <cell r="K66">
            <v>4505</v>
          </cell>
          <cell r="L66">
            <v>0</v>
          </cell>
          <cell r="M66">
            <v>0</v>
          </cell>
          <cell r="N66">
            <v>0</v>
          </cell>
          <cell r="O66">
            <v>1604</v>
          </cell>
          <cell r="P66">
            <v>0</v>
          </cell>
          <cell r="Q66">
            <v>1821</v>
          </cell>
          <cell r="R66">
            <v>3220</v>
          </cell>
          <cell r="S66">
            <v>2388</v>
          </cell>
          <cell r="T66">
            <v>0</v>
          </cell>
          <cell r="U66">
            <v>2824</v>
          </cell>
          <cell r="V66">
            <v>16362</v>
          </cell>
          <cell r="W66">
            <v>11815</v>
          </cell>
          <cell r="X66">
            <v>10651</v>
          </cell>
          <cell r="Y66">
            <v>0.65095954039848425</v>
          </cell>
          <cell r="Z66">
            <v>0.72209998777655549</v>
          </cell>
        </row>
        <row r="67">
          <cell r="I67" t="str">
            <v>R</v>
          </cell>
          <cell r="J67">
            <v>3460</v>
          </cell>
          <cell r="K67">
            <v>3228</v>
          </cell>
          <cell r="L67">
            <v>996</v>
          </cell>
          <cell r="M67">
            <v>0</v>
          </cell>
          <cell r="N67">
            <v>870</v>
          </cell>
          <cell r="O67">
            <v>2097</v>
          </cell>
          <cell r="P67">
            <v>0</v>
          </cell>
          <cell r="Q67">
            <v>1164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I68" t="str">
            <v>A</v>
          </cell>
          <cell r="J68">
            <v>3460</v>
          </cell>
          <cell r="K68">
            <v>3228</v>
          </cell>
          <cell r="L68">
            <v>0</v>
          </cell>
          <cell r="M68">
            <v>996</v>
          </cell>
          <cell r="N68">
            <v>870</v>
          </cell>
          <cell r="O68">
            <v>2097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I69" t="str">
            <v xml:space="preserve">NET </v>
          </cell>
          <cell r="J69">
            <v>167960.28</v>
          </cell>
          <cell r="K69">
            <v>165784.15</v>
          </cell>
          <cell r="M69">
            <v>62219.142</v>
          </cell>
          <cell r="N69">
            <v>60746.03</v>
          </cell>
          <cell r="O69">
            <v>109846.07</v>
          </cell>
        </row>
        <row r="70">
          <cell r="I70" t="str">
            <v>COST</v>
          </cell>
          <cell r="J70">
            <v>156449.99891653695</v>
          </cell>
          <cell r="K70">
            <v>159478.84</v>
          </cell>
          <cell r="M70">
            <v>64798.2</v>
          </cell>
          <cell r="N70">
            <v>59431.92</v>
          </cell>
          <cell r="O70">
            <v>120756.95</v>
          </cell>
        </row>
        <row r="71">
          <cell r="I71" t="str">
            <v>GP</v>
          </cell>
          <cell r="J71">
            <v>11510.281083463051</v>
          </cell>
          <cell r="K71">
            <v>6305.3099999999977</v>
          </cell>
          <cell r="M71">
            <v>-2579.0579999999973</v>
          </cell>
          <cell r="N71">
            <v>1314.1100000000006</v>
          </cell>
          <cell r="O71">
            <v>-10910.87999999999</v>
          </cell>
        </row>
        <row r="72">
          <cell r="I72" t="str">
            <v>% GP</v>
          </cell>
          <cell r="J72">
            <v>6.8529780275807181E-2</v>
          </cell>
          <cell r="K72">
            <v>3.8033249861340775E-2</v>
          </cell>
          <cell r="M72">
            <v>-4.145119841093272E-2</v>
          </cell>
          <cell r="N72">
            <v>2.1632854031777889E-2</v>
          </cell>
          <cell r="O72">
            <v>-9.9328815314011595E-2</v>
          </cell>
        </row>
        <row r="73">
          <cell r="A73">
            <v>10</v>
          </cell>
          <cell r="B73" t="str">
            <v>PHILIPPINES</v>
          </cell>
          <cell r="C73">
            <v>12670</v>
          </cell>
          <cell r="D73">
            <v>12670</v>
          </cell>
          <cell r="E73">
            <v>12670</v>
          </cell>
          <cell r="F73">
            <v>12670</v>
          </cell>
          <cell r="G73">
            <v>12670</v>
          </cell>
          <cell r="H73">
            <v>134458</v>
          </cell>
          <cell r="I73" t="str">
            <v>P</v>
          </cell>
          <cell r="J73">
            <v>13820</v>
          </cell>
          <cell r="K73">
            <v>14688</v>
          </cell>
          <cell r="L73">
            <v>14235</v>
          </cell>
          <cell r="M73">
            <v>15172</v>
          </cell>
          <cell r="N73">
            <v>13543</v>
          </cell>
          <cell r="O73">
            <v>17110</v>
          </cell>
          <cell r="P73">
            <v>16707</v>
          </cell>
          <cell r="Q73">
            <v>16958</v>
          </cell>
          <cell r="R73">
            <v>15102</v>
          </cell>
          <cell r="S73">
            <v>13230</v>
          </cell>
          <cell r="T73">
            <v>16014</v>
          </cell>
          <cell r="U73">
            <v>13521</v>
          </cell>
          <cell r="V73">
            <v>180100</v>
          </cell>
          <cell r="W73">
            <v>111012</v>
          </cell>
          <cell r="X73">
            <v>104967</v>
          </cell>
          <cell r="Y73">
            <v>0.58282620766240978</v>
          </cell>
          <cell r="Z73">
            <v>0.61639089394780677</v>
          </cell>
        </row>
        <row r="74">
          <cell r="I74" t="str">
            <v>R</v>
          </cell>
          <cell r="J74">
            <v>18185</v>
          </cell>
          <cell r="K74">
            <v>19066</v>
          </cell>
          <cell r="L74">
            <v>14774</v>
          </cell>
          <cell r="M74">
            <v>14558</v>
          </cell>
          <cell r="N74">
            <v>9294</v>
          </cell>
          <cell r="O74">
            <v>7952</v>
          </cell>
          <cell r="P74">
            <v>10677</v>
          </cell>
          <cell r="Q74">
            <v>16506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I75" t="str">
            <v>A</v>
          </cell>
          <cell r="J75">
            <v>28646</v>
          </cell>
          <cell r="K75">
            <v>19066</v>
          </cell>
          <cell r="L75">
            <v>14774</v>
          </cell>
          <cell r="M75">
            <v>14558</v>
          </cell>
          <cell r="N75">
            <v>9294</v>
          </cell>
          <cell r="O75">
            <v>7952</v>
          </cell>
          <cell r="P75">
            <v>10677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I76" t="str">
            <v xml:space="preserve">NET </v>
          </cell>
          <cell r="J76">
            <v>963957.80407999991</v>
          </cell>
          <cell r="K76">
            <v>594822.05000000005</v>
          </cell>
          <cell r="L76">
            <v>443075.83</v>
          </cell>
          <cell r="M76">
            <v>505370.72259999998</v>
          </cell>
          <cell r="N76">
            <v>363703.41999999993</v>
          </cell>
          <cell r="O76">
            <v>320240.03999999998</v>
          </cell>
        </row>
        <row r="77">
          <cell r="I77" t="str">
            <v>COST</v>
          </cell>
          <cell r="J77">
            <v>1248540.0390957149</v>
          </cell>
          <cell r="K77">
            <v>780866.9</v>
          </cell>
          <cell r="L77">
            <v>621881.78</v>
          </cell>
          <cell r="M77">
            <v>714189.04000000015</v>
          </cell>
          <cell r="N77">
            <v>451334.87999999995</v>
          </cell>
          <cell r="O77">
            <v>443312.97</v>
          </cell>
        </row>
        <row r="78">
          <cell r="I78" t="str">
            <v>GP</v>
          </cell>
          <cell r="J78">
            <v>-284582.23501571501</v>
          </cell>
          <cell r="K78">
            <v>-186044.84999999998</v>
          </cell>
          <cell r="L78">
            <v>-178805.95</v>
          </cell>
          <cell r="M78">
            <v>-208818.31740000017</v>
          </cell>
          <cell r="N78">
            <v>-87631.460000000021</v>
          </cell>
          <cell r="O78">
            <v>-123072.93</v>
          </cell>
        </row>
        <row r="79">
          <cell r="I79" t="str">
            <v>% GP</v>
          </cell>
          <cell r="J79">
            <v>-0.29522270976095261</v>
          </cell>
          <cell r="K79">
            <v>-0.31277396323824908</v>
          </cell>
          <cell r="L79">
            <v>-0.40355609106459273</v>
          </cell>
          <cell r="M79">
            <v>-0.41319828803236686</v>
          </cell>
          <cell r="N79">
            <v>-0.24094208407498627</v>
          </cell>
          <cell r="O79">
            <v>-0.38431462224398921</v>
          </cell>
        </row>
        <row r="80">
          <cell r="A80">
            <v>11</v>
          </cell>
          <cell r="B80" t="str">
            <v>GS USA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300</v>
          </cell>
          <cell r="I80" t="str">
            <v>P</v>
          </cell>
          <cell r="J80">
            <v>0</v>
          </cell>
          <cell r="K80">
            <v>90</v>
          </cell>
          <cell r="L80">
            <v>90</v>
          </cell>
          <cell r="M80">
            <v>120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300</v>
          </cell>
          <cell r="W80">
            <v>1110</v>
          </cell>
          <cell r="X80">
            <v>1014</v>
          </cell>
          <cell r="Y80">
            <v>3.38</v>
          </cell>
          <cell r="Z80">
            <v>3.7</v>
          </cell>
        </row>
        <row r="81">
          <cell r="I81" t="str">
            <v>R</v>
          </cell>
          <cell r="J81">
            <v>0</v>
          </cell>
          <cell r="K81">
            <v>648</v>
          </cell>
          <cell r="L81">
            <v>0</v>
          </cell>
          <cell r="M81">
            <v>0</v>
          </cell>
          <cell r="N81">
            <v>216</v>
          </cell>
          <cell r="O81">
            <v>150</v>
          </cell>
          <cell r="P81">
            <v>0</v>
          </cell>
          <cell r="Q81">
            <v>96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I82" t="str">
            <v>A</v>
          </cell>
          <cell r="J82">
            <v>0</v>
          </cell>
          <cell r="K82">
            <v>648</v>
          </cell>
          <cell r="L82">
            <v>0</v>
          </cell>
          <cell r="M82">
            <v>0</v>
          </cell>
          <cell r="N82">
            <v>216</v>
          </cell>
          <cell r="O82">
            <v>150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I83" t="str">
            <v xml:space="preserve">NET </v>
          </cell>
          <cell r="J83">
            <v>0</v>
          </cell>
          <cell r="K83">
            <v>51135.83</v>
          </cell>
          <cell r="N83">
            <v>17843.93</v>
          </cell>
        </row>
        <row r="84">
          <cell r="I84" t="str">
            <v>COST</v>
          </cell>
          <cell r="J84">
            <v>0</v>
          </cell>
          <cell r="K84">
            <v>44889.15</v>
          </cell>
          <cell r="N84">
            <v>14528.160000000002</v>
          </cell>
        </row>
        <row r="85">
          <cell r="I85" t="str">
            <v>GP</v>
          </cell>
          <cell r="J85">
            <v>0</v>
          </cell>
          <cell r="K85">
            <v>6246.68</v>
          </cell>
          <cell r="N85">
            <v>3315.7699999999986</v>
          </cell>
        </row>
        <row r="86">
          <cell r="I86" t="str">
            <v>% GP</v>
          </cell>
          <cell r="J86">
            <v>0</v>
          </cell>
          <cell r="K86">
            <v>0.12215857257034843</v>
          </cell>
          <cell r="N86">
            <v>0.18582061238751768</v>
          </cell>
        </row>
        <row r="87">
          <cell r="A87">
            <v>12</v>
          </cell>
          <cell r="B87" t="str">
            <v>RWANDA</v>
          </cell>
          <cell r="C87">
            <v>12006</v>
          </cell>
          <cell r="D87">
            <v>13290</v>
          </cell>
          <cell r="E87">
            <v>11283</v>
          </cell>
          <cell r="F87">
            <v>13433</v>
          </cell>
          <cell r="G87">
            <v>15492</v>
          </cell>
          <cell r="H87">
            <v>0</v>
          </cell>
          <cell r="I87" t="str">
            <v>P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1664</v>
          </cell>
          <cell r="X87">
            <v>1664</v>
          </cell>
          <cell r="Y87" t="e">
            <v>#DIV/0!</v>
          </cell>
          <cell r="Z87" t="e">
            <v>#DIV/0!</v>
          </cell>
        </row>
        <row r="88">
          <cell r="I88" t="str">
            <v>R</v>
          </cell>
          <cell r="J88">
            <v>0</v>
          </cell>
          <cell r="K88">
            <v>1664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I89" t="str">
            <v>A</v>
          </cell>
          <cell r="J89">
            <v>0</v>
          </cell>
          <cell r="K89">
            <v>1664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I90" t="str">
            <v xml:space="preserve">NET </v>
          </cell>
          <cell r="J90">
            <v>0</v>
          </cell>
          <cell r="K90">
            <v>89812.93</v>
          </cell>
        </row>
        <row r="91">
          <cell r="I91" t="str">
            <v>COST</v>
          </cell>
          <cell r="J91">
            <v>0</v>
          </cell>
          <cell r="K91">
            <v>75641.356611632393</v>
          </cell>
        </row>
        <row r="92">
          <cell r="I92" t="str">
            <v>GP</v>
          </cell>
          <cell r="J92">
            <v>0</v>
          </cell>
          <cell r="K92">
            <v>14171.5733883676</v>
          </cell>
        </row>
        <row r="93">
          <cell r="I93" t="str">
            <v>% GP</v>
          </cell>
          <cell r="J93">
            <v>0</v>
          </cell>
          <cell r="K93">
            <v>0.1577899016140282</v>
          </cell>
        </row>
        <row r="94">
          <cell r="A94">
            <v>13</v>
          </cell>
          <cell r="B94" t="str">
            <v>SRILANKA</v>
          </cell>
          <cell r="C94">
            <v>56208</v>
          </cell>
          <cell r="D94">
            <v>27196</v>
          </cell>
          <cell r="E94">
            <v>28803</v>
          </cell>
          <cell r="F94">
            <v>40002</v>
          </cell>
          <cell r="G94">
            <v>29810</v>
          </cell>
          <cell r="H94">
            <v>21978</v>
          </cell>
          <cell r="I94" t="str">
            <v>P</v>
          </cell>
          <cell r="J94">
            <v>1401</v>
          </cell>
          <cell r="K94">
            <v>4797</v>
          </cell>
          <cell r="L94">
            <v>1676</v>
          </cell>
          <cell r="M94">
            <v>1497</v>
          </cell>
          <cell r="N94">
            <v>1446</v>
          </cell>
          <cell r="O94">
            <v>0</v>
          </cell>
          <cell r="P94">
            <v>0</v>
          </cell>
          <cell r="Q94">
            <v>1466</v>
          </cell>
          <cell r="R94">
            <v>0</v>
          </cell>
          <cell r="S94">
            <v>3251</v>
          </cell>
          <cell r="T94">
            <v>0</v>
          </cell>
          <cell r="U94">
            <v>3331</v>
          </cell>
          <cell r="V94">
            <v>18865</v>
          </cell>
          <cell r="W94">
            <v>15682</v>
          </cell>
          <cell r="X94">
            <v>11394</v>
          </cell>
          <cell r="Y94">
            <v>0.60397561622051421</v>
          </cell>
          <cell r="Z94">
            <v>0.83127484760137826</v>
          </cell>
        </row>
        <row r="95">
          <cell r="I95" t="str">
            <v>R</v>
          </cell>
          <cell r="J95">
            <v>3290</v>
          </cell>
          <cell r="K95">
            <v>4059</v>
          </cell>
          <cell r="L95">
            <v>0</v>
          </cell>
          <cell r="M95">
            <v>4045</v>
          </cell>
          <cell r="N95">
            <v>4288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I96" t="str">
            <v>A</v>
          </cell>
          <cell r="J96">
            <v>0</v>
          </cell>
          <cell r="K96">
            <v>3290</v>
          </cell>
          <cell r="L96">
            <v>4059</v>
          </cell>
          <cell r="M96">
            <v>0</v>
          </cell>
          <cell r="N96">
            <v>0</v>
          </cell>
          <cell r="O96">
            <v>4045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I97" t="str">
            <v xml:space="preserve">NET </v>
          </cell>
          <cell r="J97">
            <v>0</v>
          </cell>
          <cell r="K97">
            <v>129596.27489795919</v>
          </cell>
          <cell r="L97">
            <v>177131.67</v>
          </cell>
          <cell r="O97">
            <v>187831.79</v>
          </cell>
        </row>
        <row r="98">
          <cell r="I98" t="str">
            <v>COST</v>
          </cell>
          <cell r="J98">
            <v>0</v>
          </cell>
          <cell r="K98">
            <v>160544.12107517096</v>
          </cell>
          <cell r="L98">
            <v>235748.67</v>
          </cell>
          <cell r="O98">
            <v>235748.67</v>
          </cell>
        </row>
        <row r="99">
          <cell r="I99" t="str">
            <v>GP</v>
          </cell>
          <cell r="J99">
            <v>0</v>
          </cell>
          <cell r="K99">
            <v>-30947.846177211773</v>
          </cell>
          <cell r="L99">
            <v>-58617</v>
          </cell>
          <cell r="O99">
            <v>-47916.880000000005</v>
          </cell>
        </row>
        <row r="100">
          <cell r="I100" t="str">
            <v>% GP</v>
          </cell>
          <cell r="J100">
            <v>0</v>
          </cell>
          <cell r="K100">
            <v>-0.23880197329421174</v>
          </cell>
          <cell r="L100">
            <v>-0.33092331822987947</v>
          </cell>
          <cell r="O100">
            <v>-0.25510527264846916</v>
          </cell>
        </row>
        <row r="101">
          <cell r="A101" t="str">
            <v>NO</v>
          </cell>
          <cell r="B101" t="str">
            <v>NEGARA</v>
          </cell>
          <cell r="C101" t="str">
            <v>SALES</v>
          </cell>
          <cell r="D101" t="str">
            <v>SALES</v>
          </cell>
          <cell r="E101" t="str">
            <v>SALES</v>
          </cell>
          <cell r="F101" t="str">
            <v>SALES</v>
          </cell>
          <cell r="G101" t="str">
            <v>SALES</v>
          </cell>
          <cell r="H101" t="str">
            <v>SALES</v>
          </cell>
          <cell r="J101" t="str">
            <v>MONTH</v>
          </cell>
          <cell r="V101" t="str">
            <v>PLAN</v>
          </cell>
          <cell r="W101" t="str">
            <v>RECEIVED</v>
          </cell>
          <cell r="X101" t="str">
            <v>ACTUAL</v>
          </cell>
          <cell r="Y101" t="str">
            <v>ACHIEVEMENT (%)</v>
          </cell>
        </row>
        <row r="102">
          <cell r="C102">
            <v>2002</v>
          </cell>
          <cell r="D102">
            <v>2003</v>
          </cell>
          <cell r="E102">
            <v>2004</v>
          </cell>
          <cell r="F102">
            <v>2005</v>
          </cell>
          <cell r="G102">
            <v>2006</v>
          </cell>
          <cell r="H102">
            <v>2007</v>
          </cell>
          <cell r="J102" t="str">
            <v>JAN</v>
          </cell>
          <cell r="K102" t="str">
            <v>FEB</v>
          </cell>
          <cell r="L102" t="str">
            <v>MAR</v>
          </cell>
          <cell r="M102" t="str">
            <v>APR</v>
          </cell>
          <cell r="N102" t="str">
            <v>MAY</v>
          </cell>
          <cell r="O102" t="str">
            <v>JUN</v>
          </cell>
          <cell r="P102" t="str">
            <v>JUL</v>
          </cell>
          <cell r="Q102" t="str">
            <v>AUG</v>
          </cell>
          <cell r="R102" t="str">
            <v>SEP</v>
          </cell>
          <cell r="S102" t="str">
            <v>OCT</v>
          </cell>
          <cell r="T102" t="str">
            <v>NOV</v>
          </cell>
          <cell r="U102" t="str">
            <v>DEC</v>
          </cell>
          <cell r="V102">
            <v>2008</v>
          </cell>
          <cell r="W102" t="str">
            <v>ORDER</v>
          </cell>
          <cell r="X102">
            <v>2007</v>
          </cell>
          <cell r="Y102" t="str">
            <v>ACTUAL / PLAN</v>
          </cell>
          <cell r="Z102" t="str">
            <v>RECEIVED / PLAN</v>
          </cell>
        </row>
        <row r="103">
          <cell r="A103" t="str">
            <v>TOTAL JSB</v>
          </cell>
          <cell r="H103">
            <v>313488</v>
          </cell>
          <cell r="I103" t="str">
            <v>P</v>
          </cell>
          <cell r="J103">
            <v>27432</v>
          </cell>
          <cell r="K103">
            <v>25688</v>
          </cell>
          <cell r="L103">
            <v>24159</v>
          </cell>
          <cell r="M103">
            <v>27245</v>
          </cell>
          <cell r="N103">
            <v>21023</v>
          </cell>
          <cell r="O103">
            <v>23454</v>
          </cell>
          <cell r="P103">
            <v>35599</v>
          </cell>
          <cell r="Q103">
            <v>33484</v>
          </cell>
          <cell r="R103">
            <v>32233</v>
          </cell>
          <cell r="S103">
            <v>37912</v>
          </cell>
          <cell r="T103">
            <v>19191</v>
          </cell>
          <cell r="U103">
            <v>36262</v>
          </cell>
          <cell r="V103">
            <v>343682</v>
          </cell>
          <cell r="W103">
            <v>218766</v>
          </cell>
          <cell r="X103">
            <v>187299</v>
          </cell>
          <cell r="Y103">
            <v>0.54497762466466093</v>
          </cell>
          <cell r="Z103">
            <v>0.63653610023219143</v>
          </cell>
        </row>
        <row r="104">
          <cell r="I104" t="str">
            <v>R</v>
          </cell>
          <cell r="J104">
            <v>36117</v>
          </cell>
          <cell r="K104">
            <v>30155</v>
          </cell>
          <cell r="L104">
            <v>25420</v>
          </cell>
          <cell r="M104">
            <v>23878</v>
          </cell>
          <cell r="N104">
            <v>16723</v>
          </cell>
          <cell r="O104">
            <v>30802</v>
          </cell>
          <cell r="P104">
            <v>30570</v>
          </cell>
          <cell r="Q104">
            <v>25101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I105" t="str">
            <v>A</v>
          </cell>
          <cell r="J105">
            <v>41222</v>
          </cell>
          <cell r="K105">
            <v>35080</v>
          </cell>
          <cell r="L105">
            <v>29119</v>
          </cell>
          <cell r="M105">
            <v>20829</v>
          </cell>
          <cell r="N105">
            <v>13289</v>
          </cell>
          <cell r="O105">
            <v>22886</v>
          </cell>
          <cell r="P105">
            <v>24874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I106" t="str">
            <v xml:space="preserve">NET </v>
          </cell>
          <cell r="J106">
            <v>1651413.5040799999</v>
          </cell>
          <cell r="K106">
            <v>1470411.3248979591</v>
          </cell>
          <cell r="L106">
            <v>1044028.2800000001</v>
          </cell>
          <cell r="M106">
            <v>922310.58389999997</v>
          </cell>
          <cell r="N106">
            <v>639638.92879999999</v>
          </cell>
          <cell r="O106">
            <v>1006433.93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I107" t="str">
            <v>COST</v>
          </cell>
          <cell r="J107">
            <v>1897390.2680122517</v>
          </cell>
          <cell r="K107">
            <v>1611596.2287764177</v>
          </cell>
          <cell r="L107">
            <v>1340117.71</v>
          </cell>
          <cell r="M107">
            <v>1130934.7500000002</v>
          </cell>
          <cell r="N107">
            <v>717593.91814616683</v>
          </cell>
          <cell r="O107">
            <v>1244339.0999999999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I108" t="str">
            <v>GP</v>
          </cell>
          <cell r="J108">
            <v>-245976.76393225195</v>
          </cell>
          <cell r="K108">
            <v>-141184.90387845866</v>
          </cell>
          <cell r="L108">
            <v>-296089.43000000005</v>
          </cell>
          <cell r="M108">
            <v>-208624.16610000018</v>
          </cell>
          <cell r="N108">
            <v>-77954.989346166942</v>
          </cell>
          <cell r="O108">
            <v>-237905.16999999998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I109" t="str">
            <v>% GP</v>
          </cell>
          <cell r="J109">
            <v>-0.14894922641999664</v>
          </cell>
          <cell r="K109">
            <v>-9.6017285427433957E-2</v>
          </cell>
          <cell r="L109">
            <v>-0.28360288286443736</v>
          </cell>
          <cell r="M109">
            <v>-0.22619730245079775</v>
          </cell>
          <cell r="N109">
            <v>-0.12187342864264852</v>
          </cell>
          <cell r="O109">
            <v>-0.23638429002488021</v>
          </cell>
        </row>
        <row r="111">
          <cell r="A111" t="str">
            <v>TTSPL</v>
          </cell>
        </row>
        <row r="112">
          <cell r="A112" t="str">
            <v>NO</v>
          </cell>
          <cell r="B112" t="str">
            <v>NEGARA</v>
          </cell>
          <cell r="H112" t="str">
            <v>SALES</v>
          </cell>
          <cell r="J112" t="str">
            <v>MONTH</v>
          </cell>
          <cell r="V112" t="str">
            <v>PLAN</v>
          </cell>
          <cell r="W112" t="str">
            <v>REVISED</v>
          </cell>
          <cell r="X112" t="str">
            <v>ACTUAL</v>
          </cell>
          <cell r="Y112" t="str">
            <v>ACHIEVEMENT (%)</v>
          </cell>
        </row>
        <row r="113">
          <cell r="H113">
            <v>2007</v>
          </cell>
          <cell r="J113" t="str">
            <v>JAN</v>
          </cell>
          <cell r="K113" t="str">
            <v>FEB</v>
          </cell>
          <cell r="L113" t="str">
            <v>MAR</v>
          </cell>
          <cell r="M113" t="str">
            <v>APR</v>
          </cell>
          <cell r="N113" t="str">
            <v>MAY</v>
          </cell>
          <cell r="O113" t="str">
            <v>JUN</v>
          </cell>
          <cell r="P113" t="str">
            <v>JUL</v>
          </cell>
          <cell r="Q113" t="str">
            <v>AUG</v>
          </cell>
          <cell r="R113" t="str">
            <v>SEP</v>
          </cell>
          <cell r="S113" t="str">
            <v>OCT</v>
          </cell>
          <cell r="T113" t="str">
            <v>NOV</v>
          </cell>
          <cell r="U113" t="str">
            <v>DEC</v>
          </cell>
          <cell r="V113">
            <v>2008</v>
          </cell>
          <cell r="W113" t="str">
            <v>PLAN</v>
          </cell>
          <cell r="X113">
            <v>2008</v>
          </cell>
          <cell r="Y113" t="str">
            <v>ACTUAL / PLAN</v>
          </cell>
          <cell r="Z113" t="str">
            <v>RECEIVED / PLAN</v>
          </cell>
        </row>
        <row r="114">
          <cell r="A114">
            <v>1</v>
          </cell>
          <cell r="B114" t="str">
            <v>DOMINICA (SOL AUTO)</v>
          </cell>
          <cell r="C114">
            <v>1920</v>
          </cell>
          <cell r="D114">
            <v>3216</v>
          </cell>
          <cell r="E114">
            <v>4200</v>
          </cell>
          <cell r="F114">
            <v>1080</v>
          </cell>
          <cell r="G114">
            <v>3480</v>
          </cell>
          <cell r="H114">
            <v>11185</v>
          </cell>
          <cell r="I114" t="str">
            <v>P</v>
          </cell>
          <cell r="J114">
            <v>2231</v>
          </cell>
          <cell r="K114">
            <v>3977</v>
          </cell>
          <cell r="L114">
            <v>0</v>
          </cell>
          <cell r="M114">
            <v>3718</v>
          </cell>
          <cell r="N114">
            <v>0</v>
          </cell>
          <cell r="O114">
            <v>1259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11185</v>
          </cell>
          <cell r="W114">
            <v>9727</v>
          </cell>
          <cell r="X114">
            <v>8559</v>
          </cell>
          <cell r="Y114">
            <v>0.76522127849798838</v>
          </cell>
          <cell r="Z114">
            <v>0.86964684845775597</v>
          </cell>
        </row>
        <row r="115">
          <cell r="I115" t="str">
            <v>R</v>
          </cell>
          <cell r="J115">
            <v>1167</v>
          </cell>
          <cell r="K115">
            <v>0</v>
          </cell>
          <cell r="L115">
            <v>0</v>
          </cell>
          <cell r="M115">
            <v>0</v>
          </cell>
          <cell r="N115">
            <v>4971</v>
          </cell>
          <cell r="O115">
            <v>2421</v>
          </cell>
          <cell r="P115">
            <v>1168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I116" t="str">
            <v>A</v>
          </cell>
          <cell r="J116">
            <v>1167</v>
          </cell>
          <cell r="K116">
            <v>0</v>
          </cell>
          <cell r="L116">
            <v>0</v>
          </cell>
          <cell r="M116">
            <v>0</v>
          </cell>
          <cell r="N116">
            <v>4971</v>
          </cell>
          <cell r="O116">
            <v>0</v>
          </cell>
          <cell r="P116">
            <v>2421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I117" t="str">
            <v xml:space="preserve">NET </v>
          </cell>
          <cell r="J117">
            <v>77142.75</v>
          </cell>
          <cell r="K117">
            <v>0</v>
          </cell>
          <cell r="N117">
            <v>283369.42000000004</v>
          </cell>
        </row>
        <row r="118">
          <cell r="I118" t="str">
            <v>COST</v>
          </cell>
          <cell r="J118">
            <v>52863.91</v>
          </cell>
          <cell r="K118">
            <v>0</v>
          </cell>
          <cell r="N118">
            <v>260945.52000000011</v>
          </cell>
        </row>
        <row r="119">
          <cell r="I119" t="str">
            <v>GP</v>
          </cell>
          <cell r="J119">
            <v>24278.839999999997</v>
          </cell>
          <cell r="K119">
            <v>0</v>
          </cell>
          <cell r="N119">
            <v>22423.899999999936</v>
          </cell>
        </row>
        <row r="120">
          <cell r="I120" t="str">
            <v>% GP</v>
          </cell>
          <cell r="J120">
            <v>0.31472614082334371</v>
          </cell>
          <cell r="K120">
            <v>0</v>
          </cell>
          <cell r="N120">
            <v>7.9133097706873004E-2</v>
          </cell>
        </row>
        <row r="121">
          <cell r="A121">
            <v>2</v>
          </cell>
          <cell r="B121" t="str">
            <v>HAITI</v>
          </cell>
          <cell r="C121">
            <v>1524</v>
          </cell>
          <cell r="D121">
            <v>42892</v>
          </cell>
          <cell r="E121">
            <v>20888</v>
          </cell>
          <cell r="F121">
            <v>2118</v>
          </cell>
          <cell r="G121">
            <v>0</v>
          </cell>
          <cell r="H121">
            <v>1442</v>
          </cell>
          <cell r="I121" t="str">
            <v>P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1442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1442</v>
          </cell>
          <cell r="W121">
            <v>1068</v>
          </cell>
          <cell r="X121">
            <v>1068</v>
          </cell>
          <cell r="Y121">
            <v>0.74063800277392511</v>
          </cell>
          <cell r="Z121">
            <v>0.74063800277392511</v>
          </cell>
        </row>
        <row r="122">
          <cell r="I122" t="str">
            <v>R</v>
          </cell>
          <cell r="J122">
            <v>0</v>
          </cell>
          <cell r="K122">
            <v>1068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I123" t="str">
            <v>A</v>
          </cell>
          <cell r="J123">
            <v>0</v>
          </cell>
          <cell r="K123">
            <v>1068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I124" t="str">
            <v xml:space="preserve">NET </v>
          </cell>
          <cell r="J124">
            <v>0</v>
          </cell>
          <cell r="K124">
            <v>94757.88</v>
          </cell>
        </row>
        <row r="125">
          <cell r="I125" t="str">
            <v>COST</v>
          </cell>
          <cell r="J125">
            <v>0</v>
          </cell>
          <cell r="K125">
            <v>76786.261437743306</v>
          </cell>
        </row>
        <row r="126">
          <cell r="I126" t="str">
            <v>GP</v>
          </cell>
          <cell r="J126">
            <v>0</v>
          </cell>
          <cell r="K126">
            <v>17971.618562256699</v>
          </cell>
        </row>
        <row r="127">
          <cell r="I127" t="str">
            <v>% GP</v>
          </cell>
          <cell r="J127">
            <v>0</v>
          </cell>
          <cell r="K127">
            <v>0.18965830137036305</v>
          </cell>
        </row>
        <row r="128">
          <cell r="A128">
            <v>3</v>
          </cell>
          <cell r="B128" t="str">
            <v>IVORY COAST</v>
          </cell>
          <cell r="C128">
            <v>0</v>
          </cell>
          <cell r="D128">
            <v>0</v>
          </cell>
          <cell r="E128">
            <v>1066</v>
          </cell>
          <cell r="F128">
            <v>3608</v>
          </cell>
          <cell r="G128">
            <v>1470</v>
          </cell>
          <cell r="H128">
            <v>4797</v>
          </cell>
          <cell r="I128" t="str">
            <v>P</v>
          </cell>
          <cell r="J128">
            <v>0</v>
          </cell>
          <cell r="K128">
            <v>1146</v>
          </cell>
          <cell r="L128">
            <v>0</v>
          </cell>
          <cell r="M128">
            <v>0</v>
          </cell>
          <cell r="N128">
            <v>0</v>
          </cell>
          <cell r="O128">
            <v>1239</v>
          </cell>
          <cell r="P128">
            <v>0</v>
          </cell>
          <cell r="Q128">
            <v>1206</v>
          </cell>
          <cell r="R128">
            <v>0</v>
          </cell>
          <cell r="S128">
            <v>0</v>
          </cell>
          <cell r="T128">
            <v>1206</v>
          </cell>
          <cell r="U128">
            <v>0</v>
          </cell>
          <cell r="V128">
            <v>4797</v>
          </cell>
          <cell r="W128">
            <v>0</v>
          </cell>
          <cell r="X128">
            <v>1200</v>
          </cell>
          <cell r="Y128">
            <v>0.25015634771732331</v>
          </cell>
          <cell r="Z128">
            <v>0</v>
          </cell>
        </row>
        <row r="129">
          <cell r="I129" t="str">
            <v>R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I130" t="str">
            <v>A</v>
          </cell>
          <cell r="J130">
            <v>1200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I131" t="str">
            <v xml:space="preserve">NET </v>
          </cell>
          <cell r="J131">
            <v>75710.34</v>
          </cell>
          <cell r="K131">
            <v>0</v>
          </cell>
        </row>
        <row r="132">
          <cell r="I132" t="str">
            <v>COST</v>
          </cell>
          <cell r="J132">
            <v>68504.7</v>
          </cell>
          <cell r="K132">
            <v>0</v>
          </cell>
        </row>
        <row r="133">
          <cell r="I133" t="str">
            <v>GP</v>
          </cell>
          <cell r="J133">
            <v>7205.6399999999994</v>
          </cell>
          <cell r="K133">
            <v>0</v>
          </cell>
        </row>
        <row r="134">
          <cell r="I134" t="str">
            <v>% GP</v>
          </cell>
          <cell r="J134">
            <v>9.5173790000150568E-2</v>
          </cell>
          <cell r="K134">
            <v>0</v>
          </cell>
        </row>
        <row r="135">
          <cell r="A135">
            <v>4</v>
          </cell>
          <cell r="B135" t="str">
            <v>NICARAGUA</v>
          </cell>
          <cell r="C135" t="e">
            <v>#REF!</v>
          </cell>
          <cell r="D135">
            <v>41310</v>
          </cell>
          <cell r="E135">
            <v>50436</v>
          </cell>
          <cell r="F135">
            <v>51840</v>
          </cell>
          <cell r="G135">
            <v>58320</v>
          </cell>
          <cell r="H135">
            <v>2963</v>
          </cell>
          <cell r="I135" t="str">
            <v>P</v>
          </cell>
          <cell r="J135">
            <v>0</v>
          </cell>
          <cell r="K135">
            <v>1278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1685</v>
          </cell>
          <cell r="U135">
            <v>0</v>
          </cell>
          <cell r="V135">
            <v>2963</v>
          </cell>
          <cell r="W135">
            <v>1591</v>
          </cell>
          <cell r="X135">
            <v>1591</v>
          </cell>
          <cell r="Y135">
            <v>0.53695578805264932</v>
          </cell>
          <cell r="Z135">
            <v>0.53695578805264932</v>
          </cell>
        </row>
        <row r="136">
          <cell r="I136" t="str">
            <v>R</v>
          </cell>
          <cell r="J136">
            <v>0</v>
          </cell>
          <cell r="K136">
            <v>1591</v>
          </cell>
          <cell r="L136">
            <v>0</v>
          </cell>
          <cell r="M136">
            <v>0</v>
          </cell>
          <cell r="N136">
            <v>0</v>
          </cell>
          <cell r="O136">
            <v>1542</v>
          </cell>
          <cell r="P136">
            <v>-1542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I137" t="str">
            <v>A</v>
          </cell>
          <cell r="J137">
            <v>0</v>
          </cell>
          <cell r="K137">
            <v>0</v>
          </cell>
          <cell r="L137">
            <v>1591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I138" t="str">
            <v xml:space="preserve">NET </v>
          </cell>
          <cell r="J138">
            <v>0</v>
          </cell>
          <cell r="K138">
            <v>0</v>
          </cell>
          <cell r="L138">
            <v>88015.89</v>
          </cell>
        </row>
        <row r="139">
          <cell r="I139" t="str">
            <v>COST</v>
          </cell>
          <cell r="J139">
            <v>0</v>
          </cell>
          <cell r="K139">
            <v>0</v>
          </cell>
          <cell r="L139">
            <v>73830.789999999994</v>
          </cell>
        </row>
        <row r="140">
          <cell r="I140" t="str">
            <v>GP</v>
          </cell>
          <cell r="J140">
            <v>0</v>
          </cell>
          <cell r="K140">
            <v>0</v>
          </cell>
          <cell r="L140">
            <v>14185.100000000006</v>
          </cell>
        </row>
        <row r="141">
          <cell r="I141" t="str">
            <v>% GP</v>
          </cell>
          <cell r="J141">
            <v>0</v>
          </cell>
          <cell r="K141">
            <v>0</v>
          </cell>
          <cell r="L141">
            <v>0.1611652168716354</v>
          </cell>
        </row>
        <row r="142">
          <cell r="A142">
            <v>5</v>
          </cell>
          <cell r="B142" t="str">
            <v>PANAMA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153783</v>
          </cell>
          <cell r="H142">
            <v>2607</v>
          </cell>
          <cell r="I142" t="str">
            <v>P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1413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1194</v>
          </cell>
          <cell r="U142">
            <v>0</v>
          </cell>
          <cell r="V142">
            <v>2607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I143" t="str">
            <v>R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I144" t="str">
            <v>A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I145" t="str">
            <v xml:space="preserve">NET </v>
          </cell>
          <cell r="J145">
            <v>0</v>
          </cell>
          <cell r="K145">
            <v>0</v>
          </cell>
        </row>
        <row r="146">
          <cell r="I146" t="str">
            <v>COST</v>
          </cell>
          <cell r="J146">
            <v>0</v>
          </cell>
          <cell r="K146">
            <v>0</v>
          </cell>
        </row>
        <row r="147">
          <cell r="I147" t="str">
            <v>GP</v>
          </cell>
          <cell r="J147">
            <v>0</v>
          </cell>
          <cell r="K147">
            <v>0</v>
          </cell>
        </row>
        <row r="148">
          <cell r="I148" t="str">
            <v>% GP</v>
          </cell>
          <cell r="J148">
            <v>0</v>
          </cell>
          <cell r="K148">
            <v>0</v>
          </cell>
        </row>
        <row r="149">
          <cell r="A149">
            <v>6</v>
          </cell>
          <cell r="B149" t="str">
            <v>TAI AMERICA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10768</v>
          </cell>
          <cell r="I149" t="str">
            <v>P</v>
          </cell>
          <cell r="J149">
            <v>3747</v>
          </cell>
          <cell r="K149">
            <v>1823</v>
          </cell>
          <cell r="L149">
            <v>0</v>
          </cell>
          <cell r="M149">
            <v>0</v>
          </cell>
          <cell r="N149">
            <v>1773</v>
          </cell>
          <cell r="O149">
            <v>1908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1517</v>
          </cell>
          <cell r="U149">
            <v>0</v>
          </cell>
          <cell r="V149">
            <v>10768</v>
          </cell>
          <cell r="W149">
            <v>5530</v>
          </cell>
          <cell r="X149">
            <v>5530</v>
          </cell>
          <cell r="Y149">
            <v>0.51355869242199104</v>
          </cell>
          <cell r="Z149">
            <v>0.51355869242199104</v>
          </cell>
        </row>
        <row r="150">
          <cell r="I150" t="str">
            <v>R</v>
          </cell>
          <cell r="J150">
            <v>1733</v>
          </cell>
          <cell r="K150">
            <v>0</v>
          </cell>
          <cell r="L150">
            <v>1780</v>
          </cell>
          <cell r="M150">
            <v>0</v>
          </cell>
          <cell r="N150">
            <v>0</v>
          </cell>
          <cell r="O150">
            <v>2017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I151" t="str">
            <v>A</v>
          </cell>
          <cell r="J151">
            <v>0</v>
          </cell>
          <cell r="K151">
            <v>1733</v>
          </cell>
          <cell r="L151">
            <v>1780</v>
          </cell>
          <cell r="M151">
            <v>0</v>
          </cell>
          <cell r="N151">
            <v>0</v>
          </cell>
          <cell r="O151">
            <v>0</v>
          </cell>
          <cell r="P151">
            <v>2017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I152" t="str">
            <v xml:space="preserve">NET </v>
          </cell>
          <cell r="J152">
            <v>0</v>
          </cell>
          <cell r="K152">
            <v>95082.29</v>
          </cell>
          <cell r="L152">
            <v>90523.85</v>
          </cell>
        </row>
        <row r="153">
          <cell r="I153" t="str">
            <v>COST</v>
          </cell>
          <cell r="J153">
            <v>0</v>
          </cell>
          <cell r="K153">
            <v>75398.860981245889</v>
          </cell>
          <cell r="L153">
            <v>76363.179999999993</v>
          </cell>
        </row>
        <row r="154">
          <cell r="I154" t="str">
            <v>GP</v>
          </cell>
          <cell r="J154">
            <v>0</v>
          </cell>
          <cell r="K154">
            <v>19683.429018754105</v>
          </cell>
          <cell r="L154">
            <v>14160.670000000013</v>
          </cell>
        </row>
        <row r="155">
          <cell r="I155" t="str">
            <v>% GP</v>
          </cell>
          <cell r="J155">
            <v>0</v>
          </cell>
          <cell r="K155">
            <v>0.20701467138364155</v>
          </cell>
          <cell r="L155">
            <v>0.15643026671976515</v>
          </cell>
        </row>
        <row r="156">
          <cell r="A156" t="str">
            <v>NO</v>
          </cell>
          <cell r="B156" t="str">
            <v>NEGARA</v>
          </cell>
          <cell r="H156" t="str">
            <v>SALES</v>
          </cell>
          <cell r="J156" t="str">
            <v>MONTH</v>
          </cell>
          <cell r="V156" t="str">
            <v>PLAN</v>
          </cell>
          <cell r="W156" t="str">
            <v>REVISED</v>
          </cell>
          <cell r="X156" t="str">
            <v>ACTUAL</v>
          </cell>
          <cell r="Y156" t="str">
            <v>ACHIEVEMENT (%)</v>
          </cell>
        </row>
        <row r="157">
          <cell r="H157">
            <v>2007</v>
          </cell>
          <cell r="J157" t="str">
            <v>JAN</v>
          </cell>
          <cell r="K157" t="str">
            <v>FEB</v>
          </cell>
          <cell r="L157" t="str">
            <v>MAR</v>
          </cell>
          <cell r="M157" t="str">
            <v>APR</v>
          </cell>
          <cell r="N157" t="str">
            <v>MAY</v>
          </cell>
          <cell r="O157" t="str">
            <v>JUN</v>
          </cell>
          <cell r="P157" t="str">
            <v>JUL</v>
          </cell>
          <cell r="Q157" t="str">
            <v>AUG</v>
          </cell>
          <cell r="R157" t="str">
            <v>SEP</v>
          </cell>
          <cell r="S157" t="str">
            <v>OCT</v>
          </cell>
          <cell r="T157" t="str">
            <v>NOV</v>
          </cell>
          <cell r="U157" t="str">
            <v>DEC</v>
          </cell>
          <cell r="V157">
            <v>2008</v>
          </cell>
          <cell r="W157" t="str">
            <v>PLAN</v>
          </cell>
          <cell r="X157">
            <v>2008</v>
          </cell>
          <cell r="Y157" t="str">
            <v>ACTUAL / PLAN</v>
          </cell>
          <cell r="Z157" t="str">
            <v>RECEIVED / PLAN</v>
          </cell>
        </row>
        <row r="158">
          <cell r="A158">
            <v>7</v>
          </cell>
          <cell r="B158" t="str">
            <v>PARAGUAY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 t="str">
            <v>P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1241</v>
          </cell>
          <cell r="U158">
            <v>0</v>
          </cell>
          <cell r="V158">
            <v>1241</v>
          </cell>
          <cell r="W158">
            <v>2561</v>
          </cell>
          <cell r="X158">
            <v>1241</v>
          </cell>
          <cell r="Y158">
            <v>1</v>
          </cell>
          <cell r="Z158">
            <v>2.0636583400483479</v>
          </cell>
        </row>
        <row r="159">
          <cell r="I159" t="str">
            <v>R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2561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I160" t="str">
            <v>A</v>
          </cell>
          <cell r="J160">
            <v>1241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I161" t="str">
            <v xml:space="preserve">NET </v>
          </cell>
          <cell r="J161">
            <v>73285.09</v>
          </cell>
          <cell r="K161">
            <v>0</v>
          </cell>
        </row>
        <row r="162">
          <cell r="I162" t="str">
            <v>COST</v>
          </cell>
          <cell r="J162">
            <v>74954.77</v>
          </cell>
          <cell r="K162">
            <v>0</v>
          </cell>
        </row>
        <row r="163">
          <cell r="I163" t="str">
            <v>GP</v>
          </cell>
          <cell r="J163">
            <v>-1669.6800000000076</v>
          </cell>
          <cell r="K163">
            <v>0</v>
          </cell>
        </row>
        <row r="164">
          <cell r="I164" t="str">
            <v>% GP</v>
          </cell>
          <cell r="J164">
            <v>-2.2783351975142661E-2</v>
          </cell>
          <cell r="K164">
            <v>0</v>
          </cell>
        </row>
        <row r="165">
          <cell r="A165" t="str">
            <v>TOTAL TTSPL</v>
          </cell>
          <cell r="C165">
            <v>4000</v>
          </cell>
          <cell r="D165">
            <v>8000</v>
          </cell>
          <cell r="E165">
            <v>5140</v>
          </cell>
          <cell r="F165">
            <v>5860</v>
          </cell>
          <cell r="G165">
            <v>6284</v>
          </cell>
          <cell r="H165">
            <v>33762</v>
          </cell>
          <cell r="I165" t="str">
            <v>P</v>
          </cell>
          <cell r="J165">
            <v>5978</v>
          </cell>
          <cell r="K165">
            <v>8224</v>
          </cell>
          <cell r="L165">
            <v>0</v>
          </cell>
          <cell r="M165">
            <v>3718</v>
          </cell>
          <cell r="N165">
            <v>1773</v>
          </cell>
          <cell r="O165">
            <v>7261</v>
          </cell>
          <cell r="P165">
            <v>0</v>
          </cell>
          <cell r="Q165">
            <v>1206</v>
          </cell>
          <cell r="R165">
            <v>0</v>
          </cell>
          <cell r="S165">
            <v>0</v>
          </cell>
          <cell r="T165">
            <v>6843</v>
          </cell>
          <cell r="U165">
            <v>0</v>
          </cell>
          <cell r="V165">
            <v>35003</v>
          </cell>
          <cell r="W165">
            <v>20477</v>
          </cell>
          <cell r="X165">
            <v>19189</v>
          </cell>
          <cell r="Y165">
            <v>0.54821015341542156</v>
          </cell>
          <cell r="Z165">
            <v>0.58500699940005141</v>
          </cell>
        </row>
        <row r="166">
          <cell r="I166" t="str">
            <v>R</v>
          </cell>
          <cell r="J166">
            <v>2900</v>
          </cell>
          <cell r="K166">
            <v>2659</v>
          </cell>
          <cell r="L166">
            <v>1780</v>
          </cell>
          <cell r="M166">
            <v>0</v>
          </cell>
          <cell r="N166">
            <v>4971</v>
          </cell>
          <cell r="O166">
            <v>5980</v>
          </cell>
          <cell r="P166">
            <v>-374</v>
          </cell>
          <cell r="Q166">
            <v>2561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I167" t="str">
            <v>A</v>
          </cell>
          <cell r="J167">
            <v>3608</v>
          </cell>
          <cell r="K167">
            <v>2801</v>
          </cell>
          <cell r="L167">
            <v>3371</v>
          </cell>
          <cell r="M167">
            <v>0</v>
          </cell>
          <cell r="N167">
            <v>4971</v>
          </cell>
          <cell r="O167">
            <v>0</v>
          </cell>
          <cell r="P167">
            <v>4438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I168" t="str">
            <v xml:space="preserve">NET </v>
          </cell>
          <cell r="J168">
            <v>226138.18</v>
          </cell>
          <cell r="K168">
            <v>189840.16999999998</v>
          </cell>
          <cell r="L168">
            <v>178539.74</v>
          </cell>
          <cell r="M168">
            <v>0</v>
          </cell>
          <cell r="N168">
            <v>283369.42000000004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I169" t="str">
            <v>COST</v>
          </cell>
          <cell r="J169">
            <v>196323.38</v>
          </cell>
          <cell r="K169">
            <v>152185.12241898919</v>
          </cell>
          <cell r="L169">
            <v>150193.96999999997</v>
          </cell>
          <cell r="M169">
            <v>0</v>
          </cell>
          <cell r="N169">
            <v>260945.52000000011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I170" t="str">
            <v>GP</v>
          </cell>
          <cell r="J170">
            <v>29814.799999999988</v>
          </cell>
          <cell r="K170">
            <v>37655.047581010804</v>
          </cell>
          <cell r="L170">
            <v>28345.770000000019</v>
          </cell>
          <cell r="M170">
            <v>0</v>
          </cell>
          <cell r="N170">
            <v>22423.899999999936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I171" t="str">
            <v>% GP</v>
          </cell>
          <cell r="J171">
            <v>0.38711657884835166</v>
          </cell>
          <cell r="K171">
            <v>0.39667297275400459</v>
          </cell>
          <cell r="L171">
            <v>0.31759548359140055</v>
          </cell>
          <cell r="M171">
            <v>0</v>
          </cell>
          <cell r="N171">
            <v>7.9133097706873004E-2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3">
          <cell r="A173" t="str">
            <v>NO</v>
          </cell>
          <cell r="B173" t="str">
            <v>NEGARA</v>
          </cell>
          <cell r="C173" t="str">
            <v>SALES</v>
          </cell>
          <cell r="D173" t="str">
            <v>SALES</v>
          </cell>
          <cell r="E173" t="str">
            <v>SALES</v>
          </cell>
          <cell r="F173" t="str">
            <v>SALES</v>
          </cell>
          <cell r="G173" t="str">
            <v>SALES</v>
          </cell>
          <cell r="H173" t="str">
            <v>SALES</v>
          </cell>
          <cell r="J173" t="str">
            <v>MONTH</v>
          </cell>
          <cell r="V173" t="str">
            <v>PLAN</v>
          </cell>
          <cell r="W173" t="str">
            <v>RECEIVED</v>
          </cell>
          <cell r="X173" t="str">
            <v>ACTUAL</v>
          </cell>
          <cell r="Y173" t="str">
            <v>ACHIEVEMENT (%)</v>
          </cell>
        </row>
        <row r="174">
          <cell r="C174">
            <v>2002</v>
          </cell>
          <cell r="D174">
            <v>2003</v>
          </cell>
          <cell r="E174">
            <v>2004</v>
          </cell>
          <cell r="F174">
            <v>2005</v>
          </cell>
          <cell r="G174">
            <v>2006</v>
          </cell>
          <cell r="H174">
            <v>2007</v>
          </cell>
          <cell r="J174" t="str">
            <v>JAN</v>
          </cell>
          <cell r="K174" t="str">
            <v>FEB</v>
          </cell>
          <cell r="L174" t="str">
            <v>MAR</v>
          </cell>
          <cell r="M174" t="str">
            <v>APR</v>
          </cell>
          <cell r="N174" t="str">
            <v>MAY</v>
          </cell>
          <cell r="O174" t="str">
            <v>JUN</v>
          </cell>
          <cell r="P174" t="str">
            <v>JUL</v>
          </cell>
          <cell r="Q174" t="str">
            <v>AUG</v>
          </cell>
          <cell r="R174" t="str">
            <v>SEP</v>
          </cell>
          <cell r="S174" t="str">
            <v>OCT</v>
          </cell>
          <cell r="T174" t="str">
            <v>NOV</v>
          </cell>
          <cell r="U174" t="str">
            <v>DEC</v>
          </cell>
          <cell r="V174">
            <v>2008</v>
          </cell>
          <cell r="W174" t="str">
            <v>ORDER</v>
          </cell>
          <cell r="X174">
            <v>2007</v>
          </cell>
          <cell r="Y174" t="str">
            <v>ACTUAL / PLAN</v>
          </cell>
          <cell r="Z174" t="str">
            <v>RECEIVED / PLAN</v>
          </cell>
        </row>
        <row r="175">
          <cell r="A175">
            <v>1</v>
          </cell>
          <cell r="B175" t="str">
            <v>AUSTRALIA CENTURY</v>
          </cell>
          <cell r="C175">
            <v>32966</v>
          </cell>
          <cell r="D175">
            <v>40452</v>
          </cell>
          <cell r="E175">
            <v>61902</v>
          </cell>
          <cell r="F175">
            <v>68100</v>
          </cell>
          <cell r="G175">
            <v>80002</v>
          </cell>
          <cell r="H175">
            <v>900</v>
          </cell>
          <cell r="I175" t="str">
            <v>P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500</v>
          </cell>
          <cell r="O175">
            <v>0</v>
          </cell>
          <cell r="P175">
            <v>0</v>
          </cell>
          <cell r="Q175">
            <v>400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900</v>
          </cell>
          <cell r="W175">
            <v>900</v>
          </cell>
          <cell r="X175">
            <v>900</v>
          </cell>
          <cell r="Y175">
            <v>1</v>
          </cell>
          <cell r="Z175">
            <v>1</v>
          </cell>
        </row>
        <row r="176">
          <cell r="I176" t="str">
            <v>R</v>
          </cell>
          <cell r="J176">
            <v>300</v>
          </cell>
          <cell r="K176">
            <v>300</v>
          </cell>
          <cell r="L176">
            <v>0</v>
          </cell>
          <cell r="M176">
            <v>300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I177" t="str">
            <v>A</v>
          </cell>
          <cell r="J177">
            <v>300</v>
          </cell>
          <cell r="K177">
            <v>300</v>
          </cell>
          <cell r="L177">
            <v>0</v>
          </cell>
          <cell r="M177">
            <v>300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I178" t="str">
            <v xml:space="preserve">NET </v>
          </cell>
          <cell r="J178">
            <v>9801</v>
          </cell>
          <cell r="K178">
            <v>9801</v>
          </cell>
          <cell r="M178">
            <v>9801</v>
          </cell>
        </row>
        <row r="179">
          <cell r="I179" t="str">
            <v>COST</v>
          </cell>
          <cell r="J179">
            <v>8396.91</v>
          </cell>
          <cell r="K179">
            <v>8396.91</v>
          </cell>
          <cell r="M179">
            <v>8397</v>
          </cell>
        </row>
        <row r="180">
          <cell r="I180" t="str">
            <v>GP</v>
          </cell>
          <cell r="J180">
            <v>1404.0900000000001</v>
          </cell>
          <cell r="K180">
            <v>1404.0900000000001</v>
          </cell>
          <cell r="M180">
            <v>1404</v>
          </cell>
        </row>
        <row r="181">
          <cell r="I181" t="str">
            <v>% GP</v>
          </cell>
          <cell r="J181">
            <v>0.14325987144168964</v>
          </cell>
          <cell r="K181">
            <v>0.14325987144168964</v>
          </cell>
          <cell r="M181">
            <v>0.14325068870523416</v>
          </cell>
        </row>
        <row r="182">
          <cell r="A182">
            <v>2</v>
          </cell>
          <cell r="B182" t="str">
            <v>JAPAN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54270</v>
          </cell>
          <cell r="I182" t="str">
            <v>P</v>
          </cell>
          <cell r="J182">
            <v>7290</v>
          </cell>
          <cell r="K182">
            <v>4050</v>
          </cell>
          <cell r="L182">
            <v>6480</v>
          </cell>
          <cell r="M182">
            <v>3240</v>
          </cell>
          <cell r="N182">
            <v>4860</v>
          </cell>
          <cell r="O182">
            <v>3240</v>
          </cell>
          <cell r="P182">
            <v>3240</v>
          </cell>
          <cell r="Q182">
            <v>3240</v>
          </cell>
          <cell r="R182">
            <v>4860</v>
          </cell>
          <cell r="S182">
            <v>3240</v>
          </cell>
          <cell r="T182">
            <v>5670</v>
          </cell>
          <cell r="U182">
            <v>4050</v>
          </cell>
          <cell r="V182">
            <v>53460</v>
          </cell>
          <cell r="W182">
            <v>36450</v>
          </cell>
          <cell r="X182">
            <v>31590</v>
          </cell>
          <cell r="Y182">
            <v>0.59090909090909094</v>
          </cell>
          <cell r="Z182">
            <v>0.68181818181818177</v>
          </cell>
        </row>
        <row r="183">
          <cell r="I183" t="str">
            <v>R</v>
          </cell>
          <cell r="J183">
            <v>8100</v>
          </cell>
          <cell r="K183">
            <v>2430</v>
          </cell>
          <cell r="L183">
            <v>4050</v>
          </cell>
          <cell r="M183">
            <v>4050</v>
          </cell>
          <cell r="N183">
            <v>5670</v>
          </cell>
          <cell r="O183">
            <v>4050</v>
          </cell>
          <cell r="P183">
            <v>3240</v>
          </cell>
          <cell r="Q183">
            <v>4860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I184" t="str">
            <v>A</v>
          </cell>
          <cell r="J184">
            <v>8100</v>
          </cell>
          <cell r="K184">
            <v>2430</v>
          </cell>
          <cell r="L184">
            <v>4050</v>
          </cell>
          <cell r="M184">
            <v>4050</v>
          </cell>
          <cell r="N184">
            <v>5670</v>
          </cell>
          <cell r="O184">
            <v>4050</v>
          </cell>
          <cell r="P184">
            <v>3240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I185" t="str">
            <v xml:space="preserve">NET </v>
          </cell>
          <cell r="J185">
            <v>715363.38</v>
          </cell>
          <cell r="K185">
            <v>213495.15000000002</v>
          </cell>
          <cell r="L185">
            <v>356631.33</v>
          </cell>
          <cell r="M185">
            <v>311190.12</v>
          </cell>
          <cell r="N185">
            <v>449068.93830000004</v>
          </cell>
          <cell r="O185">
            <v>257027.16528000002</v>
          </cell>
        </row>
        <row r="186">
          <cell r="I186" t="str">
            <v>COST</v>
          </cell>
          <cell r="J186">
            <v>685606.14465092355</v>
          </cell>
          <cell r="K186">
            <v>205300.78000000003</v>
          </cell>
          <cell r="L186">
            <v>343014.77</v>
          </cell>
          <cell r="M186">
            <v>347237.82</v>
          </cell>
          <cell r="N186">
            <v>481137.3</v>
          </cell>
          <cell r="O186">
            <v>275427.98447255039</v>
          </cell>
        </row>
        <row r="187">
          <cell r="I187" t="str">
            <v>GP</v>
          </cell>
          <cell r="J187">
            <v>29757.235349076451</v>
          </cell>
          <cell r="K187">
            <v>8194.3699999999953</v>
          </cell>
          <cell r="L187">
            <v>13616.559999999998</v>
          </cell>
          <cell r="M187">
            <v>-36047.700000000012</v>
          </cell>
          <cell r="N187">
            <v>-32068.36169999995</v>
          </cell>
          <cell r="O187">
            <v>-18400.819192550378</v>
          </cell>
        </row>
        <row r="188">
          <cell r="I188" t="str">
            <v>% GP</v>
          </cell>
          <cell r="J188">
            <v>4.1597370205162652E-2</v>
          </cell>
          <cell r="K188">
            <v>3.8381996031291554E-2</v>
          </cell>
          <cell r="L188">
            <v>3.8181053807022497E-2</v>
          </cell>
          <cell r="M188">
            <v>-0.11583818920729236</v>
          </cell>
          <cell r="N188">
            <v>-7.1410776753783656E-2</v>
          </cell>
          <cell r="O188">
            <v>-7.1590950989576962E-2</v>
          </cell>
        </row>
        <row r="189">
          <cell r="A189" t="str">
            <v>TOTAL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55170</v>
          </cell>
          <cell r="I189" t="str">
            <v>P</v>
          </cell>
          <cell r="J189">
            <v>7290</v>
          </cell>
          <cell r="K189">
            <v>4050</v>
          </cell>
          <cell r="L189">
            <v>6480</v>
          </cell>
          <cell r="M189">
            <v>3240</v>
          </cell>
          <cell r="N189">
            <v>5360</v>
          </cell>
          <cell r="O189">
            <v>3240</v>
          </cell>
          <cell r="P189">
            <v>3240</v>
          </cell>
          <cell r="Q189">
            <v>3640</v>
          </cell>
          <cell r="R189">
            <v>4860</v>
          </cell>
          <cell r="S189">
            <v>3240</v>
          </cell>
          <cell r="T189">
            <v>5670</v>
          </cell>
          <cell r="U189">
            <v>4050</v>
          </cell>
          <cell r="V189">
            <v>54360</v>
          </cell>
          <cell r="W189">
            <v>37350</v>
          </cell>
          <cell r="X189">
            <v>32490</v>
          </cell>
          <cell r="Y189">
            <v>0.59768211920529801</v>
          </cell>
          <cell r="Z189">
            <v>0.6870860927152318</v>
          </cell>
        </row>
        <row r="190">
          <cell r="I190" t="str">
            <v>R</v>
          </cell>
          <cell r="J190">
            <v>8400</v>
          </cell>
          <cell r="K190">
            <v>2730</v>
          </cell>
          <cell r="L190">
            <v>4050</v>
          </cell>
          <cell r="M190">
            <v>4350</v>
          </cell>
          <cell r="N190">
            <v>5670</v>
          </cell>
          <cell r="O190">
            <v>4050</v>
          </cell>
          <cell r="P190">
            <v>3240</v>
          </cell>
          <cell r="Q190">
            <v>4860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I191" t="str">
            <v>A</v>
          </cell>
          <cell r="J191">
            <v>8400</v>
          </cell>
          <cell r="K191">
            <v>2730</v>
          </cell>
          <cell r="L191">
            <v>4050</v>
          </cell>
          <cell r="M191">
            <v>4350</v>
          </cell>
          <cell r="N191">
            <v>5670</v>
          </cell>
          <cell r="O191">
            <v>4050</v>
          </cell>
          <cell r="P191">
            <v>3240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I192" t="str">
            <v xml:space="preserve">NET </v>
          </cell>
          <cell r="J192">
            <v>725164.38</v>
          </cell>
          <cell r="K192">
            <v>223296.15000000002</v>
          </cell>
          <cell r="L192">
            <v>356631.33</v>
          </cell>
          <cell r="M192">
            <v>320991.12</v>
          </cell>
          <cell r="N192">
            <v>449068.93830000004</v>
          </cell>
          <cell r="O192">
            <v>257027.16528000002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I193" t="str">
            <v>COST</v>
          </cell>
          <cell r="J193">
            <v>694003.05465092359</v>
          </cell>
          <cell r="K193">
            <v>213697.69000000003</v>
          </cell>
          <cell r="L193">
            <v>343014.77</v>
          </cell>
          <cell r="M193">
            <v>355634.82</v>
          </cell>
          <cell r="N193">
            <v>481137.3</v>
          </cell>
          <cell r="O193">
            <v>275427.98447255039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I194" t="str">
            <v>GP</v>
          </cell>
          <cell r="J194">
            <v>31161.325349076451</v>
          </cell>
          <cell r="K194">
            <v>9598.4599999999955</v>
          </cell>
          <cell r="L194">
            <v>13616.559999999998</v>
          </cell>
          <cell r="M194">
            <v>-34643.700000000012</v>
          </cell>
          <cell r="N194">
            <v>-32068.36169999995</v>
          </cell>
          <cell r="O194">
            <v>-18400.819192550378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I195" t="str">
            <v>% GP</v>
          </cell>
          <cell r="J195">
            <v>4.297139546357262E-2</v>
          </cell>
          <cell r="K195">
            <v>4.2985335842109208E-2</v>
          </cell>
          <cell r="L195">
            <v>3.8181053807022497E-2</v>
          </cell>
          <cell r="M195">
            <v>-0.10792728471740905</v>
          </cell>
          <cell r="N195">
            <v>-7.1410776753783656E-2</v>
          </cell>
          <cell r="O195">
            <v>-7.1590950989576962E-2</v>
          </cell>
        </row>
        <row r="197">
          <cell r="A197" t="str">
            <v>AOP</v>
          </cell>
        </row>
        <row r="198">
          <cell r="A198" t="str">
            <v>NO</v>
          </cell>
          <cell r="B198" t="str">
            <v>NEGARA</v>
          </cell>
          <cell r="C198" t="str">
            <v>SALES</v>
          </cell>
          <cell r="D198" t="str">
            <v>SALES</v>
          </cell>
          <cell r="E198" t="str">
            <v>SALES</v>
          </cell>
          <cell r="F198" t="str">
            <v>SALES</v>
          </cell>
          <cell r="G198" t="str">
            <v>SALES</v>
          </cell>
          <cell r="H198" t="str">
            <v>SALES</v>
          </cell>
          <cell r="J198" t="str">
            <v>MONTH</v>
          </cell>
          <cell r="V198" t="str">
            <v>PLAN</v>
          </cell>
          <cell r="W198" t="str">
            <v>RECEIVED</v>
          </cell>
          <cell r="X198" t="str">
            <v>ACTUAL</v>
          </cell>
          <cell r="Y198" t="str">
            <v>ACHIEVEMENT (%)</v>
          </cell>
        </row>
        <row r="199">
          <cell r="C199">
            <v>2002</v>
          </cell>
          <cell r="D199">
            <v>2003</v>
          </cell>
          <cell r="E199">
            <v>2004</v>
          </cell>
          <cell r="F199">
            <v>2005</v>
          </cell>
          <cell r="G199">
            <v>2006</v>
          </cell>
          <cell r="H199">
            <v>2007</v>
          </cell>
          <cell r="J199" t="str">
            <v>JAN</v>
          </cell>
          <cell r="K199" t="str">
            <v>FEB</v>
          </cell>
          <cell r="L199" t="str">
            <v>MAR</v>
          </cell>
          <cell r="M199" t="str">
            <v>APR</v>
          </cell>
          <cell r="N199" t="str">
            <v>MAY</v>
          </cell>
          <cell r="O199" t="str">
            <v>JUN</v>
          </cell>
          <cell r="P199" t="str">
            <v>JUL</v>
          </cell>
          <cell r="Q199" t="str">
            <v>AUG</v>
          </cell>
          <cell r="R199" t="str">
            <v>SEP</v>
          </cell>
          <cell r="S199" t="str">
            <v>OCT</v>
          </cell>
          <cell r="T199" t="str">
            <v>NOV</v>
          </cell>
          <cell r="U199" t="str">
            <v>DEC</v>
          </cell>
          <cell r="V199">
            <v>2008</v>
          </cell>
          <cell r="W199" t="str">
            <v>ORDER</v>
          </cell>
          <cell r="X199">
            <v>2007</v>
          </cell>
          <cell r="Y199" t="str">
            <v>ACTUAL / PLAN</v>
          </cell>
          <cell r="Z199" t="str">
            <v>RECEIVED / PLAN</v>
          </cell>
        </row>
        <row r="200">
          <cell r="A200">
            <v>1</v>
          </cell>
          <cell r="B200" t="str">
            <v>BOLIVIA</v>
          </cell>
          <cell r="H200">
            <v>13148</v>
          </cell>
          <cell r="I200" t="str">
            <v>P</v>
          </cell>
          <cell r="J200">
            <v>0</v>
          </cell>
          <cell r="K200">
            <v>1686</v>
          </cell>
          <cell r="L200">
            <v>0</v>
          </cell>
          <cell r="M200">
            <v>1834</v>
          </cell>
          <cell r="N200">
            <v>2003</v>
          </cell>
          <cell r="O200">
            <v>1750</v>
          </cell>
          <cell r="P200">
            <v>0</v>
          </cell>
          <cell r="Q200">
            <v>1880</v>
          </cell>
          <cell r="R200">
            <v>1885</v>
          </cell>
          <cell r="S200">
            <v>2110</v>
          </cell>
          <cell r="T200">
            <v>0</v>
          </cell>
          <cell r="U200">
            <v>0</v>
          </cell>
          <cell r="V200">
            <v>13148</v>
          </cell>
          <cell r="W200">
            <v>7910</v>
          </cell>
          <cell r="X200">
            <v>7910</v>
          </cell>
          <cell r="Y200">
            <v>0.6016124125342257</v>
          </cell>
          <cell r="Z200">
            <v>0.6016124125342257</v>
          </cell>
        </row>
        <row r="201">
          <cell r="I201" t="str">
            <v>R</v>
          </cell>
          <cell r="J201">
            <v>0</v>
          </cell>
          <cell r="K201">
            <v>0</v>
          </cell>
          <cell r="L201">
            <v>1940</v>
          </cell>
          <cell r="M201">
            <v>1925</v>
          </cell>
          <cell r="N201">
            <v>0</v>
          </cell>
          <cell r="O201">
            <v>2075</v>
          </cell>
          <cell r="P201">
            <v>1970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I202" t="str">
            <v>A</v>
          </cell>
          <cell r="J202">
            <v>0</v>
          </cell>
          <cell r="K202">
            <v>0</v>
          </cell>
          <cell r="L202">
            <v>1940</v>
          </cell>
          <cell r="M202">
            <v>0</v>
          </cell>
          <cell r="N202">
            <v>1925</v>
          </cell>
          <cell r="O202">
            <v>2075</v>
          </cell>
          <cell r="P202">
            <v>1970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I203" t="str">
            <v xml:space="preserve">NET </v>
          </cell>
          <cell r="J203">
            <v>0</v>
          </cell>
          <cell r="K203">
            <v>0</v>
          </cell>
          <cell r="L203">
            <v>100015.55</v>
          </cell>
          <cell r="N203">
            <v>104319.26249999998</v>
          </cell>
          <cell r="O203">
            <v>93773.042000000016</v>
          </cell>
        </row>
        <row r="204">
          <cell r="I204" t="str">
            <v>COST</v>
          </cell>
          <cell r="J204">
            <v>0</v>
          </cell>
          <cell r="K204">
            <v>0</v>
          </cell>
          <cell r="L204">
            <v>102395.39</v>
          </cell>
          <cell r="N204">
            <v>104208.97816904336</v>
          </cell>
          <cell r="O204">
            <v>106006.88403856545</v>
          </cell>
        </row>
        <row r="205">
          <cell r="I205" t="str">
            <v>GP</v>
          </cell>
          <cell r="J205">
            <v>0</v>
          </cell>
          <cell r="K205">
            <v>0</v>
          </cell>
          <cell r="L205">
            <v>-2379.8399999999965</v>
          </cell>
          <cell r="N205">
            <v>110.28433095662331</v>
          </cell>
          <cell r="O205">
            <v>-12233.842038565432</v>
          </cell>
        </row>
        <row r="206">
          <cell r="I206" t="str">
            <v>% GP</v>
          </cell>
          <cell r="J206">
            <v>0</v>
          </cell>
          <cell r="K206">
            <v>0</v>
          </cell>
          <cell r="L206">
            <v>-2.3794699924161757E-2</v>
          </cell>
          <cell r="N206">
            <v>1.0571808917516391E-3</v>
          </cell>
          <cell r="O206">
            <v>-0.13046224989230304</v>
          </cell>
        </row>
        <row r="207">
          <cell r="A207" t="str">
            <v>NO</v>
          </cell>
          <cell r="B207" t="str">
            <v>NEGARA</v>
          </cell>
          <cell r="C207" t="str">
            <v>SALES</v>
          </cell>
          <cell r="D207" t="str">
            <v>SALES</v>
          </cell>
          <cell r="E207" t="str">
            <v>SALES</v>
          </cell>
          <cell r="F207" t="str">
            <v>SALES</v>
          </cell>
          <cell r="G207" t="str">
            <v>SALES</v>
          </cell>
          <cell r="H207" t="str">
            <v>SALES</v>
          </cell>
          <cell r="J207" t="str">
            <v>MONTH</v>
          </cell>
          <cell r="V207" t="str">
            <v>PLAN</v>
          </cell>
          <cell r="W207" t="str">
            <v>RECEIVED</v>
          </cell>
          <cell r="X207" t="str">
            <v>ACTUAL</v>
          </cell>
          <cell r="Y207" t="str">
            <v>ACHIEVEMENT (%)</v>
          </cell>
        </row>
        <row r="208">
          <cell r="C208">
            <v>2002</v>
          </cell>
          <cell r="D208">
            <v>2003</v>
          </cell>
          <cell r="E208">
            <v>2004</v>
          </cell>
          <cell r="F208">
            <v>2005</v>
          </cell>
          <cell r="G208">
            <v>2006</v>
          </cell>
          <cell r="H208">
            <v>2007</v>
          </cell>
          <cell r="J208" t="str">
            <v>JAN</v>
          </cell>
          <cell r="K208" t="str">
            <v>FEB</v>
          </cell>
          <cell r="L208" t="str">
            <v>MAR</v>
          </cell>
          <cell r="M208" t="str">
            <v>APR</v>
          </cell>
          <cell r="N208" t="str">
            <v>MAY</v>
          </cell>
          <cell r="O208" t="str">
            <v>JUN</v>
          </cell>
          <cell r="P208" t="str">
            <v>JUL</v>
          </cell>
          <cell r="Q208" t="str">
            <v>AUG</v>
          </cell>
          <cell r="R208" t="str">
            <v>SEP</v>
          </cell>
          <cell r="S208" t="str">
            <v>OCT</v>
          </cell>
          <cell r="T208" t="str">
            <v>NOV</v>
          </cell>
          <cell r="U208" t="str">
            <v>DEC</v>
          </cell>
          <cell r="V208">
            <v>2008</v>
          </cell>
          <cell r="W208" t="str">
            <v>ORDER</v>
          </cell>
          <cell r="X208">
            <v>2007</v>
          </cell>
          <cell r="Y208" t="str">
            <v>ACTUAL / PLAN</v>
          </cell>
          <cell r="Z208" t="str">
            <v>RECEIVED / PLAN</v>
          </cell>
        </row>
        <row r="209">
          <cell r="A209">
            <v>2</v>
          </cell>
          <cell r="B209" t="str">
            <v>ETHIOPIA</v>
          </cell>
          <cell r="H209">
            <v>84693</v>
          </cell>
          <cell r="I209" t="str">
            <v>P</v>
          </cell>
          <cell r="J209">
            <v>8940</v>
          </cell>
          <cell r="K209">
            <v>7378</v>
          </cell>
          <cell r="L209">
            <v>3990</v>
          </cell>
          <cell r="M209">
            <v>8679</v>
          </cell>
          <cell r="N209">
            <v>10839</v>
          </cell>
          <cell r="O209">
            <v>0</v>
          </cell>
          <cell r="P209">
            <v>17778</v>
          </cell>
          <cell r="Q209">
            <v>0</v>
          </cell>
          <cell r="R209">
            <v>0</v>
          </cell>
          <cell r="S209">
            <v>0</v>
          </cell>
          <cell r="T209">
            <v>19753</v>
          </cell>
          <cell r="U209">
            <v>0</v>
          </cell>
          <cell r="V209">
            <v>77357</v>
          </cell>
          <cell r="W209">
            <v>17936</v>
          </cell>
          <cell r="X209">
            <v>16658</v>
          </cell>
          <cell r="Y209">
            <v>0.21533927117132257</v>
          </cell>
          <cell r="Z209">
            <v>0.23186007730392855</v>
          </cell>
        </row>
        <row r="210">
          <cell r="I210" t="str">
            <v>R</v>
          </cell>
          <cell r="J210">
            <v>7000</v>
          </cell>
          <cell r="K210">
            <v>0</v>
          </cell>
          <cell r="L210">
            <v>0</v>
          </cell>
          <cell r="M210">
            <v>0</v>
          </cell>
          <cell r="N210">
            <v>9658</v>
          </cell>
          <cell r="O210">
            <v>0</v>
          </cell>
          <cell r="P210">
            <v>0</v>
          </cell>
          <cell r="Q210">
            <v>1278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I211" t="str">
            <v>A</v>
          </cell>
          <cell r="J211">
            <v>7000</v>
          </cell>
          <cell r="K211">
            <v>0</v>
          </cell>
          <cell r="L211">
            <v>0</v>
          </cell>
          <cell r="M211">
            <v>0</v>
          </cell>
          <cell r="N211">
            <v>4996</v>
          </cell>
          <cell r="O211">
            <v>4662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I212" t="str">
            <v xml:space="preserve">NET </v>
          </cell>
          <cell r="J212">
            <v>363370.06</v>
          </cell>
          <cell r="K212">
            <v>0</v>
          </cell>
          <cell r="N212">
            <v>350622.73199999996</v>
          </cell>
          <cell r="O212">
            <v>257750.7</v>
          </cell>
        </row>
        <row r="213">
          <cell r="I213" t="str">
            <v>COST</v>
          </cell>
          <cell r="J213">
            <v>352093.8</v>
          </cell>
          <cell r="K213">
            <v>0</v>
          </cell>
          <cell r="N213">
            <v>349711.14</v>
          </cell>
          <cell r="O213">
            <v>270357.26</v>
          </cell>
        </row>
        <row r="214">
          <cell r="I214" t="str">
            <v>GP</v>
          </cell>
          <cell r="J214">
            <v>11276.260000000009</v>
          </cell>
          <cell r="K214">
            <v>0</v>
          </cell>
          <cell r="N214">
            <v>911.59199999994598</v>
          </cell>
          <cell r="O214">
            <v>-12606.559999999998</v>
          </cell>
        </row>
        <row r="215">
          <cell r="I215" t="str">
            <v>% GP</v>
          </cell>
          <cell r="J215">
            <v>3.1032441142784327E-2</v>
          </cell>
          <cell r="K215">
            <v>0</v>
          </cell>
          <cell r="N215">
            <v>2.5999226998206894E-3</v>
          </cell>
          <cell r="O215">
            <v>-4.8909896267982964E-2</v>
          </cell>
        </row>
        <row r="216">
          <cell r="A216">
            <v>3</v>
          </cell>
          <cell r="B216" t="str">
            <v>NEPAL</v>
          </cell>
          <cell r="H216">
            <v>374</v>
          </cell>
          <cell r="I216" t="str">
            <v>P</v>
          </cell>
          <cell r="J216">
            <v>0</v>
          </cell>
          <cell r="K216">
            <v>0</v>
          </cell>
          <cell r="L216">
            <v>0</v>
          </cell>
          <cell r="M216">
            <v>90</v>
          </cell>
          <cell r="N216">
            <v>0</v>
          </cell>
          <cell r="O216">
            <v>0</v>
          </cell>
          <cell r="P216">
            <v>0</v>
          </cell>
          <cell r="Q216">
            <v>284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374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I217" t="str">
            <v>R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I218" t="str">
            <v>A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I219" t="str">
            <v xml:space="preserve">NET </v>
          </cell>
          <cell r="J219">
            <v>0</v>
          </cell>
          <cell r="K219">
            <v>0</v>
          </cell>
        </row>
        <row r="220">
          <cell r="I220" t="str">
            <v>COST</v>
          </cell>
          <cell r="J220">
            <v>0</v>
          </cell>
          <cell r="K220">
            <v>0</v>
          </cell>
        </row>
        <row r="221">
          <cell r="I221" t="str">
            <v>GP</v>
          </cell>
          <cell r="J221">
            <v>0</v>
          </cell>
          <cell r="K221">
            <v>0</v>
          </cell>
        </row>
        <row r="222">
          <cell r="I222" t="str">
            <v>% GP</v>
          </cell>
          <cell r="J222">
            <v>0</v>
          </cell>
          <cell r="K222">
            <v>0</v>
          </cell>
        </row>
        <row r="223">
          <cell r="A223">
            <v>4</v>
          </cell>
          <cell r="B223" t="str">
            <v>SINGAPORE</v>
          </cell>
          <cell r="H223">
            <v>23569</v>
          </cell>
          <cell r="I223" t="str">
            <v>P</v>
          </cell>
          <cell r="J223">
            <v>314</v>
          </cell>
          <cell r="K223">
            <v>97</v>
          </cell>
          <cell r="L223">
            <v>0</v>
          </cell>
          <cell r="M223">
            <v>930</v>
          </cell>
          <cell r="N223">
            <v>5296</v>
          </cell>
          <cell r="O223">
            <v>0</v>
          </cell>
          <cell r="P223">
            <v>66</v>
          </cell>
          <cell r="Q223">
            <v>3297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10000</v>
          </cell>
          <cell r="W223">
            <v>5065</v>
          </cell>
          <cell r="X223">
            <v>3327</v>
          </cell>
          <cell r="Y223">
            <v>0.3327</v>
          </cell>
          <cell r="Z223">
            <v>0.50649999999999995</v>
          </cell>
        </row>
        <row r="224">
          <cell r="I224" t="str">
            <v>R</v>
          </cell>
          <cell r="J224">
            <v>0</v>
          </cell>
          <cell r="K224">
            <v>0</v>
          </cell>
          <cell r="L224">
            <v>276</v>
          </cell>
          <cell r="M224">
            <v>0</v>
          </cell>
          <cell r="N224">
            <v>1791</v>
          </cell>
          <cell r="O224">
            <v>0</v>
          </cell>
          <cell r="P224">
            <v>1260</v>
          </cell>
          <cell r="Q224">
            <v>1738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</row>
        <row r="225">
          <cell r="I225" t="str">
            <v>A</v>
          </cell>
          <cell r="J225">
            <v>0</v>
          </cell>
          <cell r="K225">
            <v>0</v>
          </cell>
          <cell r="L225">
            <v>276</v>
          </cell>
          <cell r="M225">
            <v>0</v>
          </cell>
          <cell r="N225">
            <v>1791</v>
          </cell>
          <cell r="O225">
            <v>0</v>
          </cell>
          <cell r="P225">
            <v>1260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</row>
        <row r="226">
          <cell r="I226" t="str">
            <v xml:space="preserve">NET </v>
          </cell>
          <cell r="J226">
            <v>0</v>
          </cell>
          <cell r="K226">
            <v>0</v>
          </cell>
          <cell r="L226">
            <v>17525.169999999998</v>
          </cell>
          <cell r="N226">
            <v>76105.430000000008</v>
          </cell>
        </row>
        <row r="227">
          <cell r="I227" t="str">
            <v>COST</v>
          </cell>
          <cell r="J227">
            <v>0</v>
          </cell>
          <cell r="K227">
            <v>0</v>
          </cell>
          <cell r="L227">
            <v>17314.13</v>
          </cell>
          <cell r="N227">
            <v>73347.94</v>
          </cell>
        </row>
        <row r="228">
          <cell r="I228" t="str">
            <v>GP</v>
          </cell>
          <cell r="J228">
            <v>0</v>
          </cell>
          <cell r="K228">
            <v>0</v>
          </cell>
          <cell r="L228">
            <v>211.03999999999724</v>
          </cell>
          <cell r="N228">
            <v>2757.4900000000052</v>
          </cell>
        </row>
        <row r="229">
          <cell r="I229" t="str">
            <v>% GP</v>
          </cell>
          <cell r="J229">
            <v>0</v>
          </cell>
          <cell r="K229">
            <v>0</v>
          </cell>
          <cell r="L229">
            <v>1.2042108578689807E-2</v>
          </cell>
          <cell r="N229">
            <v>3.6232500098876061E-2</v>
          </cell>
        </row>
        <row r="230">
          <cell r="A230">
            <v>5</v>
          </cell>
          <cell r="B230" t="str">
            <v>AOME SUDAN</v>
          </cell>
          <cell r="H230">
            <v>50000</v>
          </cell>
          <cell r="I230" t="str">
            <v>P</v>
          </cell>
          <cell r="J230">
            <v>0</v>
          </cell>
          <cell r="K230">
            <v>0</v>
          </cell>
          <cell r="L230">
            <v>16444</v>
          </cell>
          <cell r="M230">
            <v>0</v>
          </cell>
          <cell r="N230">
            <v>7320</v>
          </cell>
          <cell r="O230">
            <v>0</v>
          </cell>
          <cell r="P230">
            <v>0</v>
          </cell>
          <cell r="Q230">
            <v>6343</v>
          </cell>
          <cell r="R230">
            <v>11377</v>
          </cell>
          <cell r="S230">
            <v>0</v>
          </cell>
          <cell r="T230">
            <v>0</v>
          </cell>
          <cell r="U230">
            <v>0</v>
          </cell>
          <cell r="V230">
            <v>41484</v>
          </cell>
          <cell r="W230">
            <v>28340</v>
          </cell>
          <cell r="X230">
            <v>25670</v>
          </cell>
          <cell r="Y230">
            <v>0.61879278758075407</v>
          </cell>
          <cell r="Z230">
            <v>0.68315495130652781</v>
          </cell>
        </row>
        <row r="231">
          <cell r="I231" t="str">
            <v>R</v>
          </cell>
          <cell r="J231">
            <v>0</v>
          </cell>
          <cell r="K231">
            <v>7110</v>
          </cell>
          <cell r="L231">
            <v>5680</v>
          </cell>
          <cell r="M231">
            <v>4890</v>
          </cell>
          <cell r="N231">
            <v>2360</v>
          </cell>
          <cell r="O231">
            <v>5630</v>
          </cell>
          <cell r="P231">
            <v>0</v>
          </cell>
          <cell r="Q231">
            <v>2670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I232" t="str">
            <v>A</v>
          </cell>
          <cell r="J232">
            <v>0</v>
          </cell>
          <cell r="K232">
            <v>7110</v>
          </cell>
          <cell r="L232">
            <v>0</v>
          </cell>
          <cell r="M232">
            <v>10570</v>
          </cell>
          <cell r="N232">
            <v>0</v>
          </cell>
          <cell r="O232">
            <v>7990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</row>
        <row r="233">
          <cell r="I233" t="str">
            <v xml:space="preserve">NET </v>
          </cell>
          <cell r="J233">
            <v>0</v>
          </cell>
          <cell r="K233">
            <v>366835.29300000001</v>
          </cell>
          <cell r="M233">
            <v>675514.52099999995</v>
          </cell>
          <cell r="O233">
            <v>494523.80000000005</v>
          </cell>
        </row>
        <row r="234">
          <cell r="I234" t="str">
            <v>COST</v>
          </cell>
          <cell r="J234">
            <v>0</v>
          </cell>
          <cell r="K234">
            <v>360464.56844585534</v>
          </cell>
          <cell r="M234">
            <v>678152.25</v>
          </cell>
          <cell r="O234">
            <v>528094.5</v>
          </cell>
        </row>
        <row r="235">
          <cell r="I235" t="str">
            <v>GP</v>
          </cell>
          <cell r="J235">
            <v>0</v>
          </cell>
          <cell r="K235">
            <v>6370.7245541446609</v>
          </cell>
          <cell r="M235">
            <v>-2637.7290000000503</v>
          </cell>
          <cell r="O235">
            <v>-33570.699999999953</v>
          </cell>
        </row>
        <row r="236">
          <cell r="I236" t="str">
            <v>% GP</v>
          </cell>
          <cell r="J236">
            <v>0</v>
          </cell>
          <cell r="K236">
            <v>1.7366716550211162E-2</v>
          </cell>
          <cell r="M236">
            <v>-3.9047702425334696E-3</v>
          </cell>
          <cell r="O236">
            <v>-6.7884902607316278E-2</v>
          </cell>
        </row>
        <row r="237">
          <cell r="A237">
            <v>6</v>
          </cell>
          <cell r="B237" t="str">
            <v>AOME TANZANIA</v>
          </cell>
          <cell r="H237">
            <v>16860</v>
          </cell>
          <cell r="I237" t="str">
            <v>P</v>
          </cell>
          <cell r="J237">
            <v>3442</v>
          </cell>
          <cell r="K237">
            <v>0</v>
          </cell>
          <cell r="L237">
            <v>5007</v>
          </cell>
          <cell r="M237">
            <v>0</v>
          </cell>
          <cell r="N237">
            <v>6335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2076</v>
          </cell>
          <cell r="U237">
            <v>0</v>
          </cell>
          <cell r="V237">
            <v>16860</v>
          </cell>
          <cell r="W237">
            <v>7882</v>
          </cell>
          <cell r="X237">
            <v>7882</v>
          </cell>
          <cell r="Y237">
            <v>0.46749703440094897</v>
          </cell>
          <cell r="Z237">
            <v>0.46749703440094897</v>
          </cell>
        </row>
        <row r="238">
          <cell r="I238" t="str">
            <v>R</v>
          </cell>
          <cell r="J238">
            <v>2529</v>
          </cell>
          <cell r="K238">
            <v>2623</v>
          </cell>
          <cell r="L238">
            <v>0</v>
          </cell>
          <cell r="M238">
            <v>0</v>
          </cell>
          <cell r="N238">
            <v>0</v>
          </cell>
          <cell r="O238">
            <v>2730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I239" t="str">
            <v>A</v>
          </cell>
          <cell r="J239">
            <v>2529</v>
          </cell>
          <cell r="K239">
            <v>2623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2730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</row>
        <row r="240">
          <cell r="I240" t="str">
            <v xml:space="preserve">NET </v>
          </cell>
          <cell r="J240">
            <v>146445.39000000001</v>
          </cell>
          <cell r="K240">
            <v>138124.58219999998</v>
          </cell>
        </row>
        <row r="241">
          <cell r="I241" t="str">
            <v>COST</v>
          </cell>
          <cell r="J241">
            <v>139777.42000000001</v>
          </cell>
          <cell r="K241">
            <v>134518.17047591694</v>
          </cell>
        </row>
        <row r="242">
          <cell r="I242" t="str">
            <v>GP</v>
          </cell>
          <cell r="J242">
            <v>6667.9700000000012</v>
          </cell>
          <cell r="K242">
            <v>3606.4117240830383</v>
          </cell>
        </row>
        <row r="243">
          <cell r="I243" t="str">
            <v>% GP</v>
          </cell>
          <cell r="J243">
            <v>4.5532126344161469E-2</v>
          </cell>
          <cell r="K243">
            <v>2.6109847115128787E-2</v>
          </cell>
        </row>
        <row r="244">
          <cell r="A244">
            <v>7</v>
          </cell>
          <cell r="B244" t="str">
            <v>YEMEN</v>
          </cell>
          <cell r="H244">
            <v>39653</v>
          </cell>
          <cell r="I244" t="str">
            <v>P</v>
          </cell>
          <cell r="J244">
            <v>0</v>
          </cell>
          <cell r="K244">
            <v>5933</v>
          </cell>
          <cell r="L244">
            <v>0</v>
          </cell>
          <cell r="M244">
            <v>6833</v>
          </cell>
          <cell r="N244">
            <v>0</v>
          </cell>
          <cell r="O244">
            <v>6503</v>
          </cell>
          <cell r="P244">
            <v>0</v>
          </cell>
          <cell r="Q244">
            <v>5984</v>
          </cell>
          <cell r="R244">
            <v>8802</v>
          </cell>
          <cell r="S244">
            <v>0</v>
          </cell>
          <cell r="T244">
            <v>5742</v>
          </cell>
          <cell r="U244">
            <v>0</v>
          </cell>
          <cell r="V244">
            <v>39797</v>
          </cell>
          <cell r="W244">
            <v>24147</v>
          </cell>
          <cell r="X244">
            <v>18853</v>
          </cell>
          <cell r="Y244">
            <v>0.47372917556599742</v>
          </cell>
          <cell r="Z244">
            <v>0.60675427796065029</v>
          </cell>
        </row>
        <row r="245">
          <cell r="I245" t="str">
            <v>R</v>
          </cell>
          <cell r="J245">
            <v>0</v>
          </cell>
          <cell r="K245">
            <v>6773</v>
          </cell>
          <cell r="L245">
            <v>0</v>
          </cell>
          <cell r="M245">
            <v>0</v>
          </cell>
          <cell r="N245">
            <v>12080</v>
          </cell>
          <cell r="O245">
            <v>0</v>
          </cell>
          <cell r="P245">
            <v>0</v>
          </cell>
          <cell r="Q245">
            <v>5294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</row>
        <row r="246">
          <cell r="I246" t="str">
            <v>A</v>
          </cell>
          <cell r="J246">
            <v>0</v>
          </cell>
          <cell r="K246">
            <v>6773</v>
          </cell>
          <cell r="L246">
            <v>0</v>
          </cell>
          <cell r="M246">
            <v>0</v>
          </cell>
          <cell r="N246">
            <v>12080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I247" t="str">
            <v xml:space="preserve">NET </v>
          </cell>
          <cell r="J247">
            <v>0</v>
          </cell>
          <cell r="K247">
            <v>333310.07</v>
          </cell>
          <cell r="N247">
            <v>591113.52592857135</v>
          </cell>
        </row>
        <row r="248">
          <cell r="I248" t="str">
            <v>COST</v>
          </cell>
          <cell r="J248">
            <v>0</v>
          </cell>
          <cell r="K248">
            <v>316247.06</v>
          </cell>
          <cell r="N248">
            <v>591720.18000000005</v>
          </cell>
        </row>
        <row r="249">
          <cell r="I249" t="str">
            <v>GP</v>
          </cell>
          <cell r="J249">
            <v>0</v>
          </cell>
          <cell r="K249">
            <v>17063.010000000009</v>
          </cell>
          <cell r="N249">
            <v>-606.65407142869662</v>
          </cell>
        </row>
        <row r="250">
          <cell r="I250" t="str">
            <v>% GP</v>
          </cell>
          <cell r="J250">
            <v>0</v>
          </cell>
          <cell r="K250">
            <v>5.1192602731744676E-2</v>
          </cell>
          <cell r="N250">
            <v>-1.026290289121219E-3</v>
          </cell>
        </row>
        <row r="251">
          <cell r="A251">
            <v>8</v>
          </cell>
          <cell r="B251" t="str">
            <v>AOME IRAN</v>
          </cell>
          <cell r="H251">
            <v>3360</v>
          </cell>
          <cell r="I251" t="str">
            <v>P</v>
          </cell>
          <cell r="J251">
            <v>3360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3360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I252" t="str">
            <v>R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</row>
        <row r="253">
          <cell r="I253" t="str">
            <v>A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</row>
        <row r="254">
          <cell r="I254" t="str">
            <v xml:space="preserve">NET </v>
          </cell>
          <cell r="J254">
            <v>0</v>
          </cell>
          <cell r="K254">
            <v>0</v>
          </cell>
        </row>
        <row r="255">
          <cell r="I255" t="str">
            <v>COST</v>
          </cell>
          <cell r="J255">
            <v>0</v>
          </cell>
          <cell r="K255">
            <v>0</v>
          </cell>
        </row>
        <row r="256">
          <cell r="I256" t="str">
            <v>GP</v>
          </cell>
          <cell r="J256">
            <v>0</v>
          </cell>
          <cell r="K256">
            <v>0</v>
          </cell>
        </row>
        <row r="257">
          <cell r="I257" t="str">
            <v>% GP</v>
          </cell>
          <cell r="J257">
            <v>0</v>
          </cell>
          <cell r="K257">
            <v>0</v>
          </cell>
        </row>
        <row r="258">
          <cell r="A258" t="str">
            <v>NO</v>
          </cell>
          <cell r="B258" t="str">
            <v>NEGARA</v>
          </cell>
          <cell r="C258" t="str">
            <v>SALES</v>
          </cell>
          <cell r="D258" t="str">
            <v>SALES</v>
          </cell>
          <cell r="E258" t="str">
            <v>SALES</v>
          </cell>
          <cell r="F258" t="str">
            <v>SALES</v>
          </cell>
          <cell r="G258" t="str">
            <v>SALES</v>
          </cell>
          <cell r="H258" t="str">
            <v>SALES</v>
          </cell>
          <cell r="J258" t="str">
            <v>MONTH</v>
          </cell>
          <cell r="V258" t="str">
            <v>PLAN</v>
          </cell>
          <cell r="W258" t="str">
            <v>RECEIVED</v>
          </cell>
          <cell r="X258" t="str">
            <v>ACTUAL</v>
          </cell>
          <cell r="Y258" t="str">
            <v>ACHIEVEMENT (%)</v>
          </cell>
        </row>
        <row r="259">
          <cell r="C259">
            <v>2002</v>
          </cell>
          <cell r="D259">
            <v>2003</v>
          </cell>
          <cell r="E259">
            <v>2004</v>
          </cell>
          <cell r="F259">
            <v>2005</v>
          </cell>
          <cell r="G259">
            <v>2006</v>
          </cell>
          <cell r="H259">
            <v>2007</v>
          </cell>
          <cell r="J259" t="str">
            <v>JAN</v>
          </cell>
          <cell r="K259" t="str">
            <v>FEB</v>
          </cell>
          <cell r="L259" t="str">
            <v>MAR</v>
          </cell>
          <cell r="M259" t="str">
            <v>APR</v>
          </cell>
          <cell r="N259" t="str">
            <v>MAY</v>
          </cell>
          <cell r="O259" t="str">
            <v>JUN</v>
          </cell>
          <cell r="P259" t="str">
            <v>JUL</v>
          </cell>
          <cell r="Q259" t="str">
            <v>AUG</v>
          </cell>
          <cell r="R259" t="str">
            <v>SEP</v>
          </cell>
          <cell r="S259" t="str">
            <v>OCT</v>
          </cell>
          <cell r="T259" t="str">
            <v>NOV</v>
          </cell>
          <cell r="U259" t="str">
            <v>DEC</v>
          </cell>
          <cell r="V259">
            <v>2008</v>
          </cell>
          <cell r="W259" t="str">
            <v>ORDER</v>
          </cell>
          <cell r="X259">
            <v>2007</v>
          </cell>
          <cell r="Y259" t="str">
            <v>ACTUAL / PLAN</v>
          </cell>
          <cell r="Z259" t="str">
            <v>RECEIVED / PLAN</v>
          </cell>
        </row>
        <row r="260">
          <cell r="A260">
            <v>9</v>
          </cell>
          <cell r="B260" t="str">
            <v>AOME DUBAI</v>
          </cell>
          <cell r="H260">
            <v>6834</v>
          </cell>
          <cell r="I260" t="str">
            <v>P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6834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6834</v>
          </cell>
          <cell r="W260">
            <v>13026</v>
          </cell>
          <cell r="X260">
            <v>9511</v>
          </cell>
          <cell r="Y260">
            <v>1.3917178811823236</v>
          </cell>
          <cell r="Z260">
            <v>1.9060579455662863</v>
          </cell>
        </row>
        <row r="261">
          <cell r="I261" t="str">
            <v>R</v>
          </cell>
          <cell r="J261">
            <v>0</v>
          </cell>
          <cell r="K261">
            <v>1281</v>
          </cell>
          <cell r="L261">
            <v>7078</v>
          </cell>
          <cell r="M261">
            <v>0</v>
          </cell>
          <cell r="N261">
            <v>0</v>
          </cell>
          <cell r="O261">
            <v>0</v>
          </cell>
          <cell r="P261">
            <v>1152</v>
          </cell>
          <cell r="Q261">
            <v>3515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</row>
        <row r="262">
          <cell r="I262" t="str">
            <v>A</v>
          </cell>
          <cell r="J262">
            <v>0</v>
          </cell>
          <cell r="K262">
            <v>1281</v>
          </cell>
          <cell r="L262">
            <v>7078</v>
          </cell>
          <cell r="M262">
            <v>0</v>
          </cell>
          <cell r="N262">
            <v>0</v>
          </cell>
          <cell r="O262">
            <v>0</v>
          </cell>
          <cell r="P262">
            <v>1152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I263" t="str">
            <v xml:space="preserve">NET </v>
          </cell>
          <cell r="J263">
            <v>0</v>
          </cell>
          <cell r="K263">
            <v>67898.929999999993</v>
          </cell>
          <cell r="L263">
            <v>319531.83</v>
          </cell>
        </row>
        <row r="264">
          <cell r="I264" t="str">
            <v>COST</v>
          </cell>
          <cell r="J264">
            <v>0</v>
          </cell>
          <cell r="K264">
            <v>66917.420307922192</v>
          </cell>
          <cell r="L264">
            <v>338833.08</v>
          </cell>
        </row>
        <row r="265">
          <cell r="I265" t="str">
            <v>GP</v>
          </cell>
          <cell r="J265">
            <v>0</v>
          </cell>
          <cell r="K265">
            <v>981.50969207780145</v>
          </cell>
          <cell r="L265">
            <v>-19301.25</v>
          </cell>
        </row>
        <row r="266">
          <cell r="I266" t="str">
            <v>% GP</v>
          </cell>
          <cell r="J266">
            <v>0</v>
          </cell>
          <cell r="K266">
            <v>1.4455451537716449E-2</v>
          </cell>
          <cell r="L266">
            <v>-6.0404780331274034E-2</v>
          </cell>
        </row>
        <row r="267">
          <cell r="A267">
            <v>10</v>
          </cell>
          <cell r="B267" t="str">
            <v>AOME SAUDI</v>
          </cell>
          <cell r="H267">
            <v>0</v>
          </cell>
          <cell r="I267" t="str">
            <v>P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23144</v>
          </cell>
          <cell r="X267">
            <v>8879</v>
          </cell>
          <cell r="Y267" t="e">
            <v>#DIV/0!</v>
          </cell>
          <cell r="Z267" t="e">
            <v>#DIV/0!</v>
          </cell>
        </row>
        <row r="268">
          <cell r="I268" t="str">
            <v>R</v>
          </cell>
          <cell r="J268">
            <v>0</v>
          </cell>
          <cell r="K268">
            <v>0</v>
          </cell>
          <cell r="L268">
            <v>0</v>
          </cell>
          <cell r="M268">
            <v>8879</v>
          </cell>
          <cell r="N268">
            <v>0</v>
          </cell>
          <cell r="O268">
            <v>0</v>
          </cell>
          <cell r="P268">
            <v>0</v>
          </cell>
          <cell r="Q268">
            <v>14265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</row>
        <row r="269">
          <cell r="I269" t="str">
            <v>A</v>
          </cell>
          <cell r="J269">
            <v>0</v>
          </cell>
          <cell r="K269">
            <v>0</v>
          </cell>
          <cell r="L269">
            <v>0</v>
          </cell>
          <cell r="M269">
            <v>8879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I270" t="str">
            <v xml:space="preserve">NET </v>
          </cell>
          <cell r="J270">
            <v>0</v>
          </cell>
          <cell r="K270">
            <v>0</v>
          </cell>
          <cell r="M270">
            <v>372739.76640000002</v>
          </cell>
        </row>
        <row r="271">
          <cell r="I271" t="str">
            <v>COST</v>
          </cell>
          <cell r="J271">
            <v>0</v>
          </cell>
          <cell r="K271">
            <v>0</v>
          </cell>
          <cell r="M271">
            <v>450221.46000000008</v>
          </cell>
        </row>
        <row r="272">
          <cell r="I272" t="str">
            <v>GP</v>
          </cell>
          <cell r="J272">
            <v>0</v>
          </cell>
          <cell r="K272">
            <v>0</v>
          </cell>
          <cell r="M272">
            <v>-77481.693600000057</v>
          </cell>
        </row>
        <row r="273">
          <cell r="I273" t="str">
            <v>% GP</v>
          </cell>
          <cell r="J273">
            <v>0</v>
          </cell>
          <cell r="K273">
            <v>0</v>
          </cell>
          <cell r="M273">
            <v>-0.2078707467902734</v>
          </cell>
        </row>
        <row r="274">
          <cell r="A274" t="str">
            <v>TOTAL AOP</v>
          </cell>
          <cell r="H274">
            <v>238491</v>
          </cell>
          <cell r="I274" t="str">
            <v>P</v>
          </cell>
          <cell r="J274">
            <v>16056</v>
          </cell>
          <cell r="K274">
            <v>15094</v>
          </cell>
          <cell r="L274">
            <v>25441</v>
          </cell>
          <cell r="M274">
            <v>18366</v>
          </cell>
          <cell r="N274">
            <v>31793</v>
          </cell>
          <cell r="O274">
            <v>15087</v>
          </cell>
          <cell r="P274">
            <v>17844</v>
          </cell>
          <cell r="Q274">
            <v>17788</v>
          </cell>
          <cell r="R274">
            <v>22064</v>
          </cell>
          <cell r="S274">
            <v>2110</v>
          </cell>
          <cell r="T274">
            <v>27571</v>
          </cell>
          <cell r="U274">
            <v>0</v>
          </cell>
          <cell r="V274">
            <v>209214</v>
          </cell>
          <cell r="W274">
            <v>127450</v>
          </cell>
          <cell r="X274">
            <v>98690</v>
          </cell>
          <cell r="Y274">
            <v>0.47171795386542009</v>
          </cell>
          <cell r="Z274">
            <v>0.60918485378607545</v>
          </cell>
        </row>
        <row r="275">
          <cell r="I275" t="str">
            <v>R</v>
          </cell>
          <cell r="J275">
            <v>9529</v>
          </cell>
          <cell r="K275">
            <v>17787</v>
          </cell>
          <cell r="L275">
            <v>14974</v>
          </cell>
          <cell r="M275">
            <v>15694</v>
          </cell>
          <cell r="N275">
            <v>25889</v>
          </cell>
          <cell r="O275">
            <v>10435</v>
          </cell>
          <cell r="P275">
            <v>4382</v>
          </cell>
          <cell r="Q275">
            <v>28760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</row>
        <row r="276">
          <cell r="I276" t="str">
            <v>A</v>
          </cell>
          <cell r="J276">
            <v>9529</v>
          </cell>
          <cell r="K276">
            <v>17787</v>
          </cell>
          <cell r="L276">
            <v>9294</v>
          </cell>
          <cell r="M276">
            <v>19449</v>
          </cell>
          <cell r="N276">
            <v>20792</v>
          </cell>
          <cell r="O276">
            <v>14727</v>
          </cell>
          <cell r="P276">
            <v>7112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I277" t="str">
            <v xml:space="preserve">NET </v>
          </cell>
          <cell r="J277">
            <v>509815.45</v>
          </cell>
          <cell r="K277">
            <v>906168.87519999989</v>
          </cell>
          <cell r="L277">
            <v>437072.55000000005</v>
          </cell>
          <cell r="M277">
            <v>1048254.2874</v>
          </cell>
          <cell r="N277">
            <v>1122160.9504285713</v>
          </cell>
          <cell r="O277">
            <v>846047.54200000013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I278" t="str">
            <v>COST</v>
          </cell>
          <cell r="J278">
            <v>491871.22</v>
          </cell>
          <cell r="K278">
            <v>878147.21922969446</v>
          </cell>
          <cell r="L278">
            <v>458542.60000000003</v>
          </cell>
          <cell r="M278">
            <v>1128373.71</v>
          </cell>
          <cell r="N278">
            <v>1118988.2381690433</v>
          </cell>
          <cell r="O278">
            <v>904458.64403856546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I279" t="str">
            <v>GP</v>
          </cell>
          <cell r="J279">
            <v>17944.23000000001</v>
          </cell>
          <cell r="K279">
            <v>28021.65597030551</v>
          </cell>
          <cell r="L279">
            <v>-21470.05</v>
          </cell>
          <cell r="M279">
            <v>-80119.422600000107</v>
          </cell>
          <cell r="N279">
            <v>3172.7122595278779</v>
          </cell>
          <cell r="O279">
            <v>-58411.102038565383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</row>
        <row r="280">
          <cell r="I280" t="str">
            <v>% GP</v>
          </cell>
          <cell r="J280">
            <v>3.5197501370348841E-2</v>
          </cell>
          <cell r="K280">
            <v>3.0923216121410999E-2</v>
          </cell>
          <cell r="L280">
            <v>-4.9122393982417786E-2</v>
          </cell>
          <cell r="M280">
            <v>-7.6431285388511447E-2</v>
          </cell>
          <cell r="N280">
            <v>2.8273237081687507E-3</v>
          </cell>
          <cell r="O280">
            <v>-6.903997605203771E-2</v>
          </cell>
        </row>
        <row r="282">
          <cell r="A282" t="str">
            <v>NEW CUSTOMERS</v>
          </cell>
        </row>
        <row r="283">
          <cell r="A283" t="str">
            <v>NO</v>
          </cell>
          <cell r="B283" t="str">
            <v>NEGARA</v>
          </cell>
          <cell r="H283" t="str">
            <v>SALES</v>
          </cell>
          <cell r="J283" t="str">
            <v>MONTH</v>
          </cell>
          <cell r="V283" t="str">
            <v>PLAN</v>
          </cell>
          <cell r="W283" t="str">
            <v>RECEIVED</v>
          </cell>
          <cell r="X283" t="str">
            <v>ACTUAL</v>
          </cell>
          <cell r="Y283" t="str">
            <v>ACHIEVEMENT (%)</v>
          </cell>
        </row>
        <row r="284">
          <cell r="H284">
            <v>2007</v>
          </cell>
          <cell r="J284" t="str">
            <v>JAN</v>
          </cell>
          <cell r="K284" t="str">
            <v>FEB</v>
          </cell>
          <cell r="L284" t="str">
            <v>MAR</v>
          </cell>
          <cell r="M284" t="str">
            <v>APR</v>
          </cell>
          <cell r="N284" t="str">
            <v>MAY</v>
          </cell>
          <cell r="O284" t="str">
            <v>JUN</v>
          </cell>
          <cell r="P284" t="str">
            <v>JUL</v>
          </cell>
          <cell r="Q284" t="str">
            <v>AUG</v>
          </cell>
          <cell r="R284" t="str">
            <v>SEP</v>
          </cell>
          <cell r="S284" t="str">
            <v>OCT</v>
          </cell>
          <cell r="T284" t="str">
            <v>NOV</v>
          </cell>
          <cell r="U284" t="str">
            <v>DEC</v>
          </cell>
          <cell r="V284">
            <v>2008</v>
          </cell>
          <cell r="W284" t="str">
            <v>ORDER</v>
          </cell>
          <cell r="X284">
            <v>2007</v>
          </cell>
          <cell r="Y284" t="str">
            <v>ACTUAL / PLAN</v>
          </cell>
          <cell r="Z284" t="str">
            <v>RECEIVED / PLAN</v>
          </cell>
        </row>
        <row r="285">
          <cell r="A285">
            <v>1</v>
          </cell>
          <cell r="B285" t="str">
            <v>AUSTRALIA (EXIDE)</v>
          </cell>
          <cell r="H285">
            <v>840</v>
          </cell>
          <cell r="I285" t="str">
            <v>P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240</v>
          </cell>
          <cell r="O285">
            <v>0</v>
          </cell>
          <cell r="P285">
            <v>0</v>
          </cell>
          <cell r="Q285">
            <v>120</v>
          </cell>
          <cell r="R285">
            <v>0</v>
          </cell>
          <cell r="S285">
            <v>0</v>
          </cell>
          <cell r="T285">
            <v>480</v>
          </cell>
          <cell r="U285">
            <v>0</v>
          </cell>
          <cell r="V285">
            <v>840</v>
          </cell>
          <cell r="W285">
            <v>480</v>
          </cell>
          <cell r="X285">
            <v>480</v>
          </cell>
          <cell r="Y285">
            <v>0.5714285714285714</v>
          </cell>
          <cell r="Z285">
            <v>0.5714285714285714</v>
          </cell>
        </row>
        <row r="286">
          <cell r="I286" t="str">
            <v>R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480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I287" t="str">
            <v>A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480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I288" t="str">
            <v xml:space="preserve">NET </v>
          </cell>
          <cell r="J288">
            <v>0</v>
          </cell>
          <cell r="K288">
            <v>0</v>
          </cell>
        </row>
        <row r="289">
          <cell r="I289" t="str">
            <v>COST</v>
          </cell>
          <cell r="J289">
            <v>0</v>
          </cell>
          <cell r="K289">
            <v>0</v>
          </cell>
        </row>
        <row r="290">
          <cell r="I290" t="str">
            <v>GP</v>
          </cell>
          <cell r="J290">
            <v>0</v>
          </cell>
          <cell r="K290">
            <v>0</v>
          </cell>
        </row>
        <row r="291">
          <cell r="I291" t="str">
            <v>% GP</v>
          </cell>
          <cell r="J291">
            <v>0</v>
          </cell>
          <cell r="K291">
            <v>0</v>
          </cell>
        </row>
        <row r="292">
          <cell r="A292">
            <v>2</v>
          </cell>
          <cell r="B292" t="str">
            <v>JAMAICA</v>
          </cell>
          <cell r="H292">
            <v>18208</v>
          </cell>
          <cell r="I292" t="str">
            <v>P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 t="e">
            <v>#DIV/0!</v>
          </cell>
          <cell r="Z292" t="e">
            <v>#DIV/0!</v>
          </cell>
        </row>
        <row r="293">
          <cell r="I293" t="str">
            <v>R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</row>
        <row r="294">
          <cell r="I294" t="str">
            <v>A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</row>
        <row r="295">
          <cell r="I295" t="str">
            <v xml:space="preserve">NET </v>
          </cell>
          <cell r="J295">
            <v>0</v>
          </cell>
          <cell r="K295">
            <v>0</v>
          </cell>
        </row>
        <row r="296">
          <cell r="I296" t="str">
            <v>COST</v>
          </cell>
          <cell r="J296">
            <v>0</v>
          </cell>
          <cell r="K296">
            <v>0</v>
          </cell>
        </row>
        <row r="297">
          <cell r="I297" t="str">
            <v>GP</v>
          </cell>
          <cell r="J297">
            <v>0</v>
          </cell>
          <cell r="K297">
            <v>0</v>
          </cell>
        </row>
        <row r="298">
          <cell r="I298" t="str">
            <v>% GP</v>
          </cell>
          <cell r="J298">
            <v>0</v>
          </cell>
          <cell r="K298">
            <v>0</v>
          </cell>
        </row>
        <row r="299">
          <cell r="A299">
            <v>3</v>
          </cell>
          <cell r="B299" t="str">
            <v>BOSCH MALAYSIA</v>
          </cell>
          <cell r="H299">
            <v>194703</v>
          </cell>
          <cell r="I299" t="str">
            <v>P</v>
          </cell>
          <cell r="J299">
            <v>21570</v>
          </cell>
          <cell r="K299">
            <v>19872</v>
          </cell>
          <cell r="L299">
            <v>20699</v>
          </cell>
          <cell r="M299">
            <v>19683</v>
          </cell>
          <cell r="N299">
            <v>21060</v>
          </cell>
          <cell r="O299">
            <v>20660</v>
          </cell>
          <cell r="P299">
            <v>21609</v>
          </cell>
          <cell r="Q299">
            <v>21190</v>
          </cell>
          <cell r="R299">
            <v>21862</v>
          </cell>
          <cell r="S299">
            <v>15682</v>
          </cell>
          <cell r="T299">
            <v>21924</v>
          </cell>
          <cell r="U299">
            <v>15754</v>
          </cell>
          <cell r="V299">
            <v>241565</v>
          </cell>
          <cell r="W299">
            <v>48178</v>
          </cell>
          <cell r="X299">
            <v>48178</v>
          </cell>
          <cell r="Y299">
            <v>0.19944114420549336</v>
          </cell>
          <cell r="Z299">
            <v>0.19944114420549336</v>
          </cell>
        </row>
        <row r="300">
          <cell r="I300" t="str">
            <v>R</v>
          </cell>
          <cell r="J300">
            <v>0</v>
          </cell>
          <cell r="K300">
            <v>5751</v>
          </cell>
          <cell r="L300">
            <v>15651</v>
          </cell>
          <cell r="M300">
            <v>24492</v>
          </cell>
          <cell r="N300">
            <v>2284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I301" t="str">
            <v>A</v>
          </cell>
          <cell r="J301">
            <v>0</v>
          </cell>
          <cell r="K301">
            <v>1443</v>
          </cell>
          <cell r="L301">
            <v>19959</v>
          </cell>
          <cell r="M301">
            <v>24492</v>
          </cell>
          <cell r="N301">
            <v>2284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I302" t="str">
            <v xml:space="preserve">NET </v>
          </cell>
          <cell r="J302">
            <v>0</v>
          </cell>
          <cell r="K302">
            <v>61937.84</v>
          </cell>
          <cell r="L302">
            <v>754518.23</v>
          </cell>
          <cell r="M302">
            <v>1013287.9862999999</v>
          </cell>
          <cell r="N302">
            <v>75173.339599999992</v>
          </cell>
        </row>
        <row r="303">
          <cell r="I303" t="str">
            <v>COST</v>
          </cell>
          <cell r="J303">
            <v>0</v>
          </cell>
          <cell r="K303">
            <v>64790.49</v>
          </cell>
          <cell r="L303">
            <v>817338.78</v>
          </cell>
          <cell r="M303">
            <v>1138107.3299999998</v>
          </cell>
          <cell r="N303">
            <v>88350.359999999986</v>
          </cell>
        </row>
        <row r="304">
          <cell r="I304" t="str">
            <v>GP</v>
          </cell>
          <cell r="J304">
            <v>0</v>
          </cell>
          <cell r="K304">
            <v>-2852.6500000000015</v>
          </cell>
          <cell r="L304">
            <v>-62820.550000000047</v>
          </cell>
          <cell r="M304">
            <v>-124819.34369999997</v>
          </cell>
          <cell r="N304">
            <v>-13177.020399999994</v>
          </cell>
        </row>
        <row r="305">
          <cell r="I305" t="str">
            <v>% GP</v>
          </cell>
          <cell r="J305">
            <v>0</v>
          </cell>
          <cell r="K305">
            <v>-4.6056659386249206E-2</v>
          </cell>
          <cell r="L305">
            <v>-8.3259154652896919E-2</v>
          </cell>
          <cell r="M305">
            <v>-0.12318249637575909</v>
          </cell>
          <cell r="N305">
            <v>-0.17528847953430549</v>
          </cell>
        </row>
        <row r="306">
          <cell r="A306">
            <v>4</v>
          </cell>
          <cell r="B306" t="str">
            <v>AOME LIBYA</v>
          </cell>
          <cell r="H306">
            <v>7970</v>
          </cell>
          <cell r="I306" t="str">
            <v>P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3035</v>
          </cell>
          <cell r="P306">
            <v>0</v>
          </cell>
          <cell r="Q306">
            <v>1900</v>
          </cell>
          <cell r="R306">
            <v>0</v>
          </cell>
          <cell r="S306">
            <v>0</v>
          </cell>
          <cell r="T306">
            <v>0</v>
          </cell>
          <cell r="U306">
            <v>3035</v>
          </cell>
          <cell r="V306">
            <v>7970</v>
          </cell>
          <cell r="W306">
            <v>4630</v>
          </cell>
          <cell r="X306">
            <v>4630</v>
          </cell>
          <cell r="Y306">
            <v>0.58092848180677537</v>
          </cell>
          <cell r="Z306">
            <v>0.58092848180677537</v>
          </cell>
        </row>
        <row r="307">
          <cell r="I307" t="str">
            <v>R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4630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I308" t="str">
            <v>A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4630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I309" t="str">
            <v xml:space="preserve">NET </v>
          </cell>
          <cell r="J309">
            <v>0</v>
          </cell>
          <cell r="K309">
            <v>0</v>
          </cell>
          <cell r="O309">
            <v>198896.2</v>
          </cell>
        </row>
        <row r="310">
          <cell r="I310" t="str">
            <v>COST</v>
          </cell>
          <cell r="J310">
            <v>0</v>
          </cell>
          <cell r="K310">
            <v>0</v>
          </cell>
          <cell r="O310">
            <v>209368.07</v>
          </cell>
        </row>
        <row r="311">
          <cell r="I311" t="str">
            <v>GP</v>
          </cell>
          <cell r="J311">
            <v>0</v>
          </cell>
          <cell r="K311">
            <v>0</v>
          </cell>
          <cell r="O311">
            <v>-10471.869999999995</v>
          </cell>
        </row>
        <row r="312">
          <cell r="I312" t="str">
            <v>% GP</v>
          </cell>
          <cell r="J312">
            <v>0</v>
          </cell>
          <cell r="K312">
            <v>0</v>
          </cell>
          <cell r="O312">
            <v>-5.264992493572021E-2</v>
          </cell>
        </row>
        <row r="313">
          <cell r="A313" t="str">
            <v>NO</v>
          </cell>
          <cell r="B313" t="str">
            <v>NEGARA</v>
          </cell>
          <cell r="H313" t="str">
            <v>SALES</v>
          </cell>
          <cell r="J313" t="str">
            <v>MONTH</v>
          </cell>
          <cell r="V313" t="str">
            <v>PLAN</v>
          </cell>
          <cell r="W313" t="str">
            <v>RECEIVED</v>
          </cell>
          <cell r="X313" t="str">
            <v>ACTUAL</v>
          </cell>
          <cell r="Y313" t="str">
            <v>ACHIEVEMENT (%)</v>
          </cell>
        </row>
        <row r="314">
          <cell r="H314">
            <v>2007</v>
          </cell>
          <cell r="J314" t="str">
            <v>JAN</v>
          </cell>
          <cell r="K314" t="str">
            <v>FEB</v>
          </cell>
          <cell r="L314" t="str">
            <v>MAR</v>
          </cell>
          <cell r="M314" t="str">
            <v>APR</v>
          </cell>
          <cell r="N314" t="str">
            <v>MAY</v>
          </cell>
          <cell r="O314" t="str">
            <v>JUN</v>
          </cell>
          <cell r="P314" t="str">
            <v>JUL</v>
          </cell>
          <cell r="Q314" t="str">
            <v>AUG</v>
          </cell>
          <cell r="R314" t="str">
            <v>SEP</v>
          </cell>
          <cell r="S314" t="str">
            <v>OCT</v>
          </cell>
          <cell r="T314" t="str">
            <v>NOV</v>
          </cell>
          <cell r="U314" t="str">
            <v>DEC</v>
          </cell>
          <cell r="V314">
            <v>2008</v>
          </cell>
          <cell r="W314" t="str">
            <v>ORDER</v>
          </cell>
          <cell r="X314">
            <v>2007</v>
          </cell>
          <cell r="Y314" t="str">
            <v>ACTUAL / PLAN</v>
          </cell>
          <cell r="Z314" t="str">
            <v>RECEIVED / PLAN</v>
          </cell>
        </row>
        <row r="315">
          <cell r="A315">
            <v>5</v>
          </cell>
          <cell r="B315" t="str">
            <v>BOSCH MADAGASKAR</v>
          </cell>
          <cell r="H315">
            <v>0</v>
          </cell>
          <cell r="I315" t="str">
            <v>P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1224</v>
          </cell>
          <cell r="X315">
            <v>1224</v>
          </cell>
          <cell r="Y315" t="e">
            <v>#DIV/0!</v>
          </cell>
          <cell r="Z315" t="e">
            <v>#DIV/0!</v>
          </cell>
        </row>
        <row r="316">
          <cell r="I316" t="str">
            <v>R</v>
          </cell>
          <cell r="J316">
            <v>702</v>
          </cell>
          <cell r="K316">
            <v>0</v>
          </cell>
          <cell r="L316">
            <v>522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I317" t="str">
            <v>A</v>
          </cell>
          <cell r="J317">
            <v>702</v>
          </cell>
          <cell r="K317">
            <v>0</v>
          </cell>
          <cell r="L317">
            <v>522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I318" t="str">
            <v xml:space="preserve">NET </v>
          </cell>
          <cell r="J318">
            <v>63683.31</v>
          </cell>
          <cell r="K318">
            <v>0</v>
          </cell>
          <cell r="L318">
            <v>52807.83</v>
          </cell>
        </row>
        <row r="319">
          <cell r="I319" t="str">
            <v>COST</v>
          </cell>
          <cell r="J319">
            <v>56872.29</v>
          </cell>
          <cell r="K319">
            <v>0</v>
          </cell>
          <cell r="L319">
            <v>53725.97</v>
          </cell>
        </row>
        <row r="320">
          <cell r="I320" t="str">
            <v>GP</v>
          </cell>
          <cell r="J320">
            <v>6811.0199999999968</v>
          </cell>
          <cell r="K320">
            <v>0</v>
          </cell>
          <cell r="L320">
            <v>-918.13999999999942</v>
          </cell>
        </row>
        <row r="321">
          <cell r="I321" t="str">
            <v>% GP</v>
          </cell>
          <cell r="J321">
            <v>0.10695141317246225</v>
          </cell>
          <cell r="K321">
            <v>0</v>
          </cell>
          <cell r="L321">
            <v>-1.73864368219637E-2</v>
          </cell>
        </row>
        <row r="322">
          <cell r="A322">
            <v>6</v>
          </cell>
          <cell r="B322" t="str">
            <v>QATAR</v>
          </cell>
          <cell r="H322">
            <v>7371</v>
          </cell>
          <cell r="I322" t="str">
            <v>P</v>
          </cell>
          <cell r="J322">
            <v>1645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2775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4420</v>
          </cell>
          <cell r="W322">
            <v>4334</v>
          </cell>
          <cell r="X322">
            <v>4334</v>
          </cell>
          <cell r="Y322">
            <v>0.98054298642533932</v>
          </cell>
          <cell r="Z322">
            <v>0.98054298642533932</v>
          </cell>
        </row>
        <row r="323">
          <cell r="I323" t="str">
            <v>R</v>
          </cell>
          <cell r="J323">
            <v>4334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I324" t="str">
            <v>A</v>
          </cell>
          <cell r="J324">
            <v>0</v>
          </cell>
          <cell r="K324">
            <v>4334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I325" t="str">
            <v xml:space="preserve">NET </v>
          </cell>
          <cell r="J325">
            <v>0</v>
          </cell>
          <cell r="K325">
            <v>249921.42</v>
          </cell>
        </row>
        <row r="326">
          <cell r="I326" t="str">
            <v>COST</v>
          </cell>
          <cell r="J326">
            <v>0</v>
          </cell>
          <cell r="K326">
            <v>223978.20345907452</v>
          </cell>
        </row>
        <row r="327">
          <cell r="I327" t="str">
            <v>GP</v>
          </cell>
          <cell r="J327">
            <v>0</v>
          </cell>
          <cell r="K327">
            <v>25943.216540925496</v>
          </cell>
        </row>
        <row r="328">
          <cell r="I328" t="str">
            <v>% GP</v>
          </cell>
          <cell r="J328">
            <v>0</v>
          </cell>
          <cell r="K328">
            <v>0.10380549430667245</v>
          </cell>
        </row>
        <row r="329">
          <cell r="A329">
            <v>7</v>
          </cell>
          <cell r="B329" t="str">
            <v>YUASA BATTERY MALAYSIA</v>
          </cell>
          <cell r="H329">
            <v>2192</v>
          </cell>
          <cell r="I329" t="str">
            <v>P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 t="e">
            <v>#DIV/0!</v>
          </cell>
          <cell r="Z329" t="e">
            <v>#DIV/0!</v>
          </cell>
        </row>
        <row r="330">
          <cell r="I330" t="str">
            <v>R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I331" t="str">
            <v>A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I332" t="str">
            <v xml:space="preserve">NET </v>
          </cell>
          <cell r="J332">
            <v>0</v>
          </cell>
          <cell r="K332">
            <v>0</v>
          </cell>
        </row>
        <row r="333">
          <cell r="I333" t="str">
            <v>COST</v>
          </cell>
          <cell r="J333">
            <v>0</v>
          </cell>
          <cell r="K333">
            <v>0</v>
          </cell>
        </row>
        <row r="334">
          <cell r="I334" t="str">
            <v>GP</v>
          </cell>
          <cell r="J334">
            <v>0</v>
          </cell>
          <cell r="K334">
            <v>0</v>
          </cell>
        </row>
        <row r="335">
          <cell r="I335" t="str">
            <v>% GP</v>
          </cell>
          <cell r="J335">
            <v>0</v>
          </cell>
          <cell r="K335">
            <v>0</v>
          </cell>
        </row>
        <row r="336">
          <cell r="A336">
            <v>8</v>
          </cell>
          <cell r="B336" t="str">
            <v>BOSCH SAUDI</v>
          </cell>
          <cell r="H336">
            <v>984</v>
          </cell>
          <cell r="I336" t="str">
            <v>P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2946</v>
          </cell>
          <cell r="U336">
            <v>0</v>
          </cell>
          <cell r="V336">
            <v>2946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I337" t="str">
            <v>R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I338" t="str">
            <v>A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I339" t="str">
            <v xml:space="preserve">NET </v>
          </cell>
          <cell r="J339">
            <v>0</v>
          </cell>
          <cell r="K339">
            <v>0</v>
          </cell>
        </row>
        <row r="340">
          <cell r="I340" t="str">
            <v>COST</v>
          </cell>
          <cell r="J340">
            <v>0</v>
          </cell>
          <cell r="K340">
            <v>0</v>
          </cell>
        </row>
        <row r="341">
          <cell r="I341" t="str">
            <v>GP</v>
          </cell>
          <cell r="J341">
            <v>0</v>
          </cell>
          <cell r="K341">
            <v>0</v>
          </cell>
        </row>
        <row r="342">
          <cell r="I342" t="str">
            <v>% GP</v>
          </cell>
          <cell r="J342">
            <v>0</v>
          </cell>
          <cell r="K342">
            <v>0</v>
          </cell>
        </row>
        <row r="343">
          <cell r="A343">
            <v>9</v>
          </cell>
          <cell r="B343" t="str">
            <v>BOSCH GABON</v>
          </cell>
          <cell r="H343">
            <v>1962</v>
          </cell>
          <cell r="I343" t="str">
            <v>P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8386</v>
          </cell>
          <cell r="X343">
            <v>7156</v>
          </cell>
          <cell r="Y343" t="e">
            <v>#DIV/0!</v>
          </cell>
          <cell r="Z343" t="e">
            <v>#DIV/0!</v>
          </cell>
        </row>
        <row r="344">
          <cell r="I344" t="str">
            <v>R</v>
          </cell>
          <cell r="J344">
            <v>2982</v>
          </cell>
          <cell r="K344">
            <v>1016</v>
          </cell>
          <cell r="L344">
            <v>1730</v>
          </cell>
          <cell r="M344">
            <v>0</v>
          </cell>
          <cell r="N344">
            <v>0</v>
          </cell>
          <cell r="O344">
            <v>1428</v>
          </cell>
          <cell r="P344">
            <v>0</v>
          </cell>
          <cell r="Q344">
            <v>1230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I345" t="str">
            <v>A</v>
          </cell>
          <cell r="J345">
            <v>2982</v>
          </cell>
          <cell r="K345">
            <v>0</v>
          </cell>
          <cell r="L345">
            <v>2746</v>
          </cell>
          <cell r="M345">
            <v>0</v>
          </cell>
          <cell r="N345">
            <v>0</v>
          </cell>
          <cell r="O345">
            <v>1428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I346" t="str">
            <v xml:space="preserve">NET </v>
          </cell>
          <cell r="J346">
            <v>212662.57</v>
          </cell>
          <cell r="K346">
            <v>0</v>
          </cell>
          <cell r="L346">
            <v>180663.6</v>
          </cell>
          <cell r="O346">
            <v>87410.81</v>
          </cell>
        </row>
        <row r="347">
          <cell r="I347" t="str">
            <v>COST</v>
          </cell>
          <cell r="J347">
            <v>189382.44</v>
          </cell>
          <cell r="K347">
            <v>0</v>
          </cell>
          <cell r="L347">
            <v>178341.95</v>
          </cell>
          <cell r="O347">
            <v>80595.710000000006</v>
          </cell>
        </row>
        <row r="348">
          <cell r="I348" t="str">
            <v>GP</v>
          </cell>
          <cell r="J348">
            <v>23280.130000000005</v>
          </cell>
          <cell r="K348">
            <v>0</v>
          </cell>
          <cell r="L348">
            <v>2321.6499999999942</v>
          </cell>
          <cell r="O348">
            <v>6815.0999999999913</v>
          </cell>
        </row>
        <row r="349">
          <cell r="I349" t="str">
            <v>% GP</v>
          </cell>
          <cell r="J349">
            <v>0.10946980467695845</v>
          </cell>
          <cell r="K349">
            <v>0</v>
          </cell>
          <cell r="L349">
            <v>1.2850679384225678E-2</v>
          </cell>
          <cell r="O349">
            <v>7.7966329336154092E-2</v>
          </cell>
        </row>
        <row r="350">
          <cell r="A350">
            <v>10</v>
          </cell>
          <cell r="B350" t="str">
            <v>BOSCH TANZANIA</v>
          </cell>
          <cell r="H350">
            <v>0</v>
          </cell>
          <cell r="I350" t="str">
            <v>P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1300</v>
          </cell>
          <cell r="X350">
            <v>1300</v>
          </cell>
          <cell r="Y350" t="e">
            <v>#DIV/0!</v>
          </cell>
          <cell r="Z350" t="e">
            <v>#DIV/0!</v>
          </cell>
        </row>
        <row r="351">
          <cell r="I351" t="str">
            <v>R</v>
          </cell>
          <cell r="J351">
            <v>0</v>
          </cell>
          <cell r="K351">
            <v>0</v>
          </cell>
          <cell r="L351">
            <v>1300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I352" t="str">
            <v>A</v>
          </cell>
          <cell r="J352">
            <v>0</v>
          </cell>
          <cell r="K352">
            <v>0</v>
          </cell>
          <cell r="L352">
            <v>0</v>
          </cell>
          <cell r="M352">
            <v>1300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I353" t="str">
            <v xml:space="preserve">NET </v>
          </cell>
          <cell r="M353">
            <v>72890.781799999997</v>
          </cell>
        </row>
        <row r="354">
          <cell r="I354" t="str">
            <v>COST</v>
          </cell>
          <cell r="M354">
            <v>73709.88</v>
          </cell>
        </row>
        <row r="355">
          <cell r="I355" t="str">
            <v>GP</v>
          </cell>
          <cell r="M355">
            <v>-819.09820000000764</v>
          </cell>
        </row>
        <row r="356">
          <cell r="I356" t="str">
            <v>% GP</v>
          </cell>
          <cell r="M356">
            <v>-1.123733591234451E-2</v>
          </cell>
        </row>
        <row r="357">
          <cell r="A357">
            <v>11</v>
          </cell>
          <cell r="B357" t="str">
            <v>SURINAME</v>
          </cell>
          <cell r="H357">
            <v>2184</v>
          </cell>
          <cell r="I357" t="str">
            <v>P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7191</v>
          </cell>
          <cell r="X357">
            <v>1767</v>
          </cell>
          <cell r="Y357" t="e">
            <v>#DIV/0!</v>
          </cell>
          <cell r="Z357" t="e">
            <v>#DIV/0!</v>
          </cell>
        </row>
        <row r="358">
          <cell r="I358" t="str">
            <v>R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1767</v>
          </cell>
          <cell r="O358">
            <v>0</v>
          </cell>
          <cell r="P358">
            <v>0</v>
          </cell>
          <cell r="Q358">
            <v>5424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I359" t="str">
            <v>A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1767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I360" t="str">
            <v xml:space="preserve">NET </v>
          </cell>
          <cell r="J360">
            <v>0</v>
          </cell>
          <cell r="K360">
            <v>0</v>
          </cell>
          <cell r="N360">
            <v>80787.700000000012</v>
          </cell>
        </row>
        <row r="361">
          <cell r="I361" t="str">
            <v>COST</v>
          </cell>
          <cell r="J361">
            <v>0</v>
          </cell>
          <cell r="K361">
            <v>0</v>
          </cell>
          <cell r="N361">
            <v>78474.173474787094</v>
          </cell>
        </row>
        <row r="362">
          <cell r="I362" t="str">
            <v>GP</v>
          </cell>
          <cell r="J362">
            <v>0</v>
          </cell>
          <cell r="K362">
            <v>0</v>
          </cell>
          <cell r="N362">
            <v>2313.5265252129175</v>
          </cell>
        </row>
        <row r="363">
          <cell r="I363" t="str">
            <v>% GP</v>
          </cell>
          <cell r="J363">
            <v>0</v>
          </cell>
          <cell r="K363">
            <v>0</v>
          </cell>
          <cell r="N363">
            <v>2.8637113387470086E-2</v>
          </cell>
        </row>
        <row r="364">
          <cell r="A364">
            <v>12</v>
          </cell>
          <cell r="B364" t="str">
            <v>EAST MALAYSIA-SIBU</v>
          </cell>
          <cell r="I364" t="str">
            <v>P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3411</v>
          </cell>
          <cell r="X364">
            <v>2562</v>
          </cell>
          <cell r="Y364" t="e">
            <v>#DIV/0!</v>
          </cell>
          <cell r="Z364" t="e">
            <v>#DIV/0!</v>
          </cell>
        </row>
        <row r="365">
          <cell r="I365" t="str">
            <v>R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2931</v>
          </cell>
          <cell r="P365">
            <v>480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I366" t="str">
            <v>A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2562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I367" t="str">
            <v xml:space="preserve">NET </v>
          </cell>
        </row>
        <row r="368">
          <cell r="I368" t="str">
            <v>COST</v>
          </cell>
        </row>
        <row r="369">
          <cell r="I369" t="str">
            <v>GP</v>
          </cell>
        </row>
        <row r="370">
          <cell r="I370" t="str">
            <v>% GP</v>
          </cell>
          <cell r="P370" t="e">
            <v>#DIV/0!</v>
          </cell>
          <cell r="Q370" t="e">
            <v>#DIV/0!</v>
          </cell>
          <cell r="R370" t="e">
            <v>#DIV/0!</v>
          </cell>
          <cell r="S370" t="e">
            <v>#DIV/0!</v>
          </cell>
          <cell r="T370" t="e">
            <v>#DIV/0!</v>
          </cell>
          <cell r="U370" t="e">
            <v>#DIV/0!</v>
          </cell>
        </row>
        <row r="371">
          <cell r="A371">
            <v>13</v>
          </cell>
          <cell r="B371" t="str">
            <v>BOSCH SUDAN</v>
          </cell>
          <cell r="I371" t="str">
            <v>P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2882</v>
          </cell>
          <cell r="X371">
            <v>0</v>
          </cell>
          <cell r="Y371" t="e">
            <v>#DIV/0!</v>
          </cell>
          <cell r="Z371" t="e">
            <v>#DIV/0!</v>
          </cell>
        </row>
        <row r="372">
          <cell r="I372" t="str">
            <v>R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2546</v>
          </cell>
          <cell r="Q372">
            <v>336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I373" t="str">
            <v>A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I374" t="str">
            <v xml:space="preserve">NET </v>
          </cell>
        </row>
        <row r="375">
          <cell r="I375" t="str">
            <v>COST</v>
          </cell>
        </row>
        <row r="376">
          <cell r="I376" t="str">
            <v>GP</v>
          </cell>
        </row>
        <row r="377">
          <cell r="I377" t="str">
            <v>% GP</v>
          </cell>
        </row>
        <row r="378">
          <cell r="A378">
            <v>14</v>
          </cell>
          <cell r="B378" t="str">
            <v>CAMEROON</v>
          </cell>
          <cell r="I378" t="str">
            <v>P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2391</v>
          </cell>
          <cell r="X378">
            <v>0</v>
          </cell>
          <cell r="Y378" t="e">
            <v>#DIV/0!</v>
          </cell>
          <cell r="Z378" t="e">
            <v>#DIV/0!</v>
          </cell>
        </row>
        <row r="379">
          <cell r="I379" t="str">
            <v>R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2391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I380" t="str">
            <v>A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I381" t="str">
            <v xml:space="preserve">NET </v>
          </cell>
        </row>
        <row r="382">
          <cell r="I382" t="str">
            <v>COST</v>
          </cell>
        </row>
        <row r="383">
          <cell r="I383" t="str">
            <v>GP</v>
          </cell>
        </row>
        <row r="384">
          <cell r="I384" t="str">
            <v>% GP</v>
          </cell>
        </row>
        <row r="385">
          <cell r="A385" t="str">
            <v>TOTAL   AOP</v>
          </cell>
          <cell r="H385">
            <v>236414</v>
          </cell>
          <cell r="I385" t="str">
            <v>P</v>
          </cell>
          <cell r="J385">
            <v>23215</v>
          </cell>
          <cell r="K385">
            <v>19872</v>
          </cell>
          <cell r="L385">
            <v>20699</v>
          </cell>
          <cell r="M385">
            <v>19683</v>
          </cell>
          <cell r="N385">
            <v>21300</v>
          </cell>
          <cell r="O385">
            <v>26470</v>
          </cell>
          <cell r="P385">
            <v>21609</v>
          </cell>
          <cell r="Q385">
            <v>23210</v>
          </cell>
          <cell r="R385">
            <v>21862</v>
          </cell>
          <cell r="S385">
            <v>15682</v>
          </cell>
          <cell r="T385">
            <v>25350</v>
          </cell>
          <cell r="U385">
            <v>18789</v>
          </cell>
          <cell r="V385">
            <v>257741</v>
          </cell>
          <cell r="W385">
            <v>84407</v>
          </cell>
          <cell r="X385">
            <v>71631</v>
          </cell>
          <cell r="Y385">
            <v>0.27791853061794591</v>
          </cell>
          <cell r="Z385">
            <v>0.32748767173247562</v>
          </cell>
        </row>
        <row r="386">
          <cell r="I386" t="str">
            <v>R</v>
          </cell>
          <cell r="J386">
            <v>8018</v>
          </cell>
          <cell r="K386">
            <v>6767</v>
          </cell>
          <cell r="L386">
            <v>19203</v>
          </cell>
          <cell r="M386">
            <v>24492</v>
          </cell>
          <cell r="N386">
            <v>8681</v>
          </cell>
          <cell r="O386">
            <v>4359</v>
          </cell>
          <cell r="P386">
            <v>5897</v>
          </cell>
          <cell r="Q386">
            <v>6990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</row>
        <row r="387">
          <cell r="I387" t="str">
            <v>A</v>
          </cell>
          <cell r="J387">
            <v>3684</v>
          </cell>
          <cell r="K387">
            <v>5777</v>
          </cell>
          <cell r="L387">
            <v>23227</v>
          </cell>
          <cell r="M387">
            <v>25792</v>
          </cell>
          <cell r="N387">
            <v>4051</v>
          </cell>
          <cell r="O387">
            <v>6058</v>
          </cell>
          <cell r="P387">
            <v>3042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I388" t="str">
            <v xml:space="preserve">NET </v>
          </cell>
          <cell r="J388">
            <v>276345.88</v>
          </cell>
          <cell r="K388">
            <v>311859.26</v>
          </cell>
          <cell r="L388">
            <v>987989.65999999992</v>
          </cell>
          <cell r="M388">
            <v>1086178.7681</v>
          </cell>
          <cell r="N388">
            <v>155961.03960000002</v>
          </cell>
          <cell r="O388">
            <v>286307.01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I389" t="str">
            <v>COST</v>
          </cell>
          <cell r="J389">
            <v>246254.73</v>
          </cell>
          <cell r="K389">
            <v>288768.69345907454</v>
          </cell>
          <cell r="L389">
            <v>1049406.7</v>
          </cell>
          <cell r="M389">
            <v>1211817.21</v>
          </cell>
          <cell r="N389">
            <v>166824.53347478708</v>
          </cell>
          <cell r="O389">
            <v>289963.78000000003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I390" t="str">
            <v>GP</v>
          </cell>
          <cell r="J390">
            <v>30091.15</v>
          </cell>
          <cell r="K390">
            <v>23090.566540925494</v>
          </cell>
          <cell r="L390">
            <v>-61417.040000000052</v>
          </cell>
          <cell r="M390">
            <v>-124819.34369999997</v>
          </cell>
          <cell r="N390">
            <v>-10863.493874787076</v>
          </cell>
          <cell r="O390">
            <v>-3656.7700000000041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I391" t="str">
            <v>% GP</v>
          </cell>
          <cell r="J391">
            <v>0.10888944680485195</v>
          </cell>
          <cell r="K391">
            <v>7.4041625510576456E-2</v>
          </cell>
          <cell r="L391">
            <v>-6.216364653047083E-2</v>
          </cell>
          <cell r="M391">
            <v>-0.11491602245028266</v>
          </cell>
          <cell r="N391">
            <v>-6.9655177361276549E-2</v>
          </cell>
          <cell r="O391">
            <v>-1.2772198626921513E-2</v>
          </cell>
        </row>
        <row r="393">
          <cell r="A393" t="str">
            <v>NO</v>
          </cell>
          <cell r="B393" t="str">
            <v>NEGARA</v>
          </cell>
          <cell r="C393" t="str">
            <v>SALES</v>
          </cell>
          <cell r="D393" t="str">
            <v>SALES</v>
          </cell>
          <cell r="E393" t="str">
            <v>SALES</v>
          </cell>
          <cell r="F393" t="str">
            <v>SALES</v>
          </cell>
          <cell r="G393" t="str">
            <v>SALES</v>
          </cell>
          <cell r="J393" t="str">
            <v>MONTH</v>
          </cell>
          <cell r="V393" t="str">
            <v>PLAN</v>
          </cell>
          <cell r="W393" t="str">
            <v>REVISED</v>
          </cell>
          <cell r="X393" t="str">
            <v>ACTUAL</v>
          </cell>
          <cell r="Y393" t="str">
            <v>ACHIEVEMENT (%)</v>
          </cell>
        </row>
        <row r="394">
          <cell r="C394" t="e">
            <v>#REF!</v>
          </cell>
          <cell r="D394" t="e">
            <v>#REF!</v>
          </cell>
          <cell r="E394" t="e">
            <v>#REF!</v>
          </cell>
          <cell r="F394" t="e">
            <v>#REF!</v>
          </cell>
          <cell r="G394" t="e">
            <v>#REF!</v>
          </cell>
          <cell r="J394" t="str">
            <v>JAN</v>
          </cell>
          <cell r="K394" t="str">
            <v>FEB</v>
          </cell>
          <cell r="L394" t="str">
            <v>MAR</v>
          </cell>
          <cell r="M394" t="str">
            <v>APR</v>
          </cell>
          <cell r="N394" t="str">
            <v>MAY</v>
          </cell>
          <cell r="O394" t="str">
            <v>JUN</v>
          </cell>
          <cell r="P394" t="str">
            <v>JUL</v>
          </cell>
          <cell r="Q394" t="str">
            <v>AUG</v>
          </cell>
          <cell r="R394" t="str">
            <v>SEP</v>
          </cell>
          <cell r="S394" t="str">
            <v>OCT</v>
          </cell>
          <cell r="T394" t="str">
            <v>NOV</v>
          </cell>
          <cell r="U394" t="str">
            <v>DEC</v>
          </cell>
          <cell r="V394">
            <v>2008</v>
          </cell>
          <cell r="W394" t="str">
            <v>PLAN</v>
          </cell>
          <cell r="X394">
            <v>2007</v>
          </cell>
          <cell r="Y394" t="str">
            <v>ACTUAL / PLAN</v>
          </cell>
          <cell r="Z394" t="str">
            <v>RECEIVED / PLAN</v>
          </cell>
        </row>
        <row r="395">
          <cell r="A395" t="str">
            <v>TOTAL</v>
          </cell>
          <cell r="C395" t="e">
            <v>#REF!</v>
          </cell>
          <cell r="D395" t="e">
            <v>#REF!</v>
          </cell>
          <cell r="E395" t="e">
            <v>#REF!</v>
          </cell>
          <cell r="F395" t="e">
            <v>#REF!</v>
          </cell>
          <cell r="G395" t="e">
            <v>#REF!</v>
          </cell>
          <cell r="H395">
            <v>877325</v>
          </cell>
          <cell r="I395" t="str">
            <v>P</v>
          </cell>
          <cell r="J395">
            <v>79971</v>
          </cell>
          <cell r="K395">
            <v>72928</v>
          </cell>
          <cell r="L395">
            <v>76779</v>
          </cell>
          <cell r="M395">
            <v>72252</v>
          </cell>
          <cell r="N395">
            <v>81249</v>
          </cell>
          <cell r="O395">
            <v>75512</v>
          </cell>
          <cell r="P395">
            <v>78292</v>
          </cell>
          <cell r="Q395">
            <v>79328</v>
          </cell>
          <cell r="R395">
            <v>81019</v>
          </cell>
          <cell r="S395">
            <v>58944</v>
          </cell>
          <cell r="T395">
            <v>84625</v>
          </cell>
          <cell r="U395">
            <v>59101</v>
          </cell>
          <cell r="V395">
            <v>900000</v>
          </cell>
          <cell r="W395">
            <v>488450</v>
          </cell>
          <cell r="X395">
            <v>409299</v>
          </cell>
          <cell r="Y395">
            <v>0.45477666666666666</v>
          </cell>
          <cell r="Z395">
            <v>0.54272222222222222</v>
          </cell>
        </row>
        <row r="396">
          <cell r="I396" t="str">
            <v>R</v>
          </cell>
          <cell r="J396">
            <v>64964</v>
          </cell>
          <cell r="K396">
            <v>60098</v>
          </cell>
          <cell r="L396">
            <v>65427</v>
          </cell>
          <cell r="M396">
            <v>68414</v>
          </cell>
          <cell r="N396">
            <v>61934</v>
          </cell>
          <cell r="O396">
            <v>55626</v>
          </cell>
          <cell r="P396">
            <v>43715</v>
          </cell>
          <cell r="Q396">
            <v>68272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I397" t="str">
            <v>A</v>
          </cell>
          <cell r="J397">
            <v>66443</v>
          </cell>
          <cell r="K397">
            <v>64175</v>
          </cell>
          <cell r="L397">
            <v>69061</v>
          </cell>
          <cell r="M397">
            <v>70420</v>
          </cell>
          <cell r="N397">
            <v>48773</v>
          </cell>
          <cell r="O397">
            <v>47721</v>
          </cell>
          <cell r="P397">
            <v>42706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I398" t="str">
            <v xml:space="preserve">NET </v>
          </cell>
          <cell r="J398">
            <v>3388877.39408</v>
          </cell>
          <cell r="K398">
            <v>3101575.7800979586</v>
          </cell>
          <cell r="L398">
            <v>3004261.56</v>
          </cell>
          <cell r="M398">
            <v>3377734.7593999999</v>
          </cell>
          <cell r="N398">
            <v>2650199.2771285716</v>
          </cell>
          <cell r="O398">
            <v>2395815.6472800002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I399" t="str">
            <v>COST</v>
          </cell>
          <cell r="J399">
            <v>3525842.6526631755</v>
          </cell>
          <cell r="K399">
            <v>3144394.9538841755</v>
          </cell>
          <cell r="L399">
            <v>3341275.75</v>
          </cell>
          <cell r="M399">
            <v>3826760.49</v>
          </cell>
          <cell r="N399">
            <v>2745489.5097899977</v>
          </cell>
          <cell r="O399">
            <v>2714189.5085111158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I400" t="str">
            <v>GP</v>
          </cell>
          <cell r="J400">
            <v>-136965.25858317551</v>
          </cell>
          <cell r="K400">
            <v>-42819.173786216859</v>
          </cell>
          <cell r="L400">
            <v>-337014.19000000006</v>
          </cell>
          <cell r="M400">
            <v>-449025.73060000036</v>
          </cell>
          <cell r="N400">
            <v>-95290.232661426155</v>
          </cell>
          <cell r="O400">
            <v>-318373.86123111576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</row>
        <row r="401">
          <cell r="I401" t="str">
            <v>% GP</v>
          </cell>
          <cell r="J401">
            <v>-4.0416115030434241E-2</v>
          </cell>
          <cell r="K401">
            <v>-1.3805619085942333E-2</v>
          </cell>
          <cell r="L401">
            <v>-0.11217871123045627</v>
          </cell>
          <cell r="M401">
            <v>-0.13293694223632957</v>
          </cell>
          <cell r="N401">
            <v>-3.5955874519998689E-2</v>
          </cell>
          <cell r="O401">
            <v>-0.13288746218540215</v>
          </cell>
        </row>
      </sheetData>
      <sheetData sheetId="8" refreshError="1"/>
      <sheetData sheetId="9" refreshError="1">
        <row r="1">
          <cell r="A1" t="str">
            <v>EXPORT PLAN YEAR 2008</v>
          </cell>
        </row>
        <row r="3">
          <cell r="A3" t="str">
            <v>MOTORCYCLE BATTERY ( MCB )</v>
          </cell>
          <cell r="X3" t="str">
            <v>P = PLAN</v>
          </cell>
        </row>
        <row r="4">
          <cell r="X4" t="str">
            <v>R = RECEIVED ORDER</v>
          </cell>
        </row>
        <row r="5">
          <cell r="X5" t="str">
            <v>A = ACTUAL SHIPMENT</v>
          </cell>
        </row>
        <row r="6">
          <cell r="A6" t="str">
            <v>NO</v>
          </cell>
          <cell r="B6" t="str">
            <v>NEGARA</v>
          </cell>
          <cell r="C6" t="str">
            <v>SALES</v>
          </cell>
          <cell r="D6" t="str">
            <v>SALES</v>
          </cell>
          <cell r="E6" t="str">
            <v>SALES</v>
          </cell>
          <cell r="F6" t="str">
            <v>SALES</v>
          </cell>
          <cell r="G6" t="str">
            <v>SALES</v>
          </cell>
          <cell r="I6" t="str">
            <v>MONTH</v>
          </cell>
          <cell r="U6" t="str">
            <v>PLAN</v>
          </cell>
          <cell r="V6" t="str">
            <v>RECEIVED</v>
          </cell>
          <cell r="W6" t="str">
            <v>ACTUAL</v>
          </cell>
          <cell r="X6" t="str">
            <v>ACHIEVEMENT (%)</v>
          </cell>
        </row>
        <row r="7">
          <cell r="C7">
            <v>2002</v>
          </cell>
          <cell r="D7">
            <v>2003</v>
          </cell>
          <cell r="E7">
            <v>2004</v>
          </cell>
          <cell r="F7">
            <v>2005</v>
          </cell>
          <cell r="G7">
            <v>2007</v>
          </cell>
          <cell r="I7" t="str">
            <v>JAN</v>
          </cell>
          <cell r="J7" t="str">
            <v>FEB</v>
          </cell>
          <cell r="K7" t="str">
            <v>MAR</v>
          </cell>
          <cell r="L7" t="str">
            <v>APR</v>
          </cell>
          <cell r="M7" t="str">
            <v>MAY</v>
          </cell>
          <cell r="N7" t="str">
            <v>JUN</v>
          </cell>
          <cell r="O7" t="str">
            <v>JUL</v>
          </cell>
          <cell r="P7" t="str">
            <v>AUG</v>
          </cell>
          <cell r="Q7" t="str">
            <v>SEP</v>
          </cell>
          <cell r="R7" t="str">
            <v>OCT</v>
          </cell>
          <cell r="S7" t="str">
            <v>NOV</v>
          </cell>
          <cell r="T7" t="str">
            <v>DEC</v>
          </cell>
          <cell r="U7">
            <v>2008</v>
          </cell>
          <cell r="V7" t="str">
            <v>ORDER</v>
          </cell>
          <cell r="W7">
            <v>2008</v>
          </cell>
          <cell r="X7" t="str">
            <v>ACTUAL / PLAN</v>
          </cell>
          <cell r="Y7" t="str">
            <v>RECEIVED / PLAN</v>
          </cell>
        </row>
        <row r="8">
          <cell r="A8">
            <v>1</v>
          </cell>
          <cell r="B8" t="str">
            <v>AFGANISTAN</v>
          </cell>
          <cell r="G8">
            <v>0</v>
          </cell>
          <cell r="H8" t="str">
            <v>P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e">
            <v>#DIV/0!</v>
          </cell>
          <cell r="Y8" t="e">
            <v>#DIV/0!</v>
          </cell>
        </row>
        <row r="9">
          <cell r="H9" t="str">
            <v>R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H10" t="str">
            <v>A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H11" t="str">
            <v xml:space="preserve">NET </v>
          </cell>
          <cell r="I11">
            <v>0</v>
          </cell>
          <cell r="J11">
            <v>0</v>
          </cell>
          <cell r="K11">
            <v>0</v>
          </cell>
        </row>
        <row r="12">
          <cell r="H12" t="str">
            <v>COST</v>
          </cell>
          <cell r="I12">
            <v>0</v>
          </cell>
          <cell r="J12">
            <v>0</v>
          </cell>
          <cell r="K12">
            <v>0</v>
          </cell>
        </row>
        <row r="13">
          <cell r="H13" t="str">
            <v>GP</v>
          </cell>
          <cell r="I13">
            <v>0</v>
          </cell>
          <cell r="J13">
            <v>0</v>
          </cell>
          <cell r="K13">
            <v>0</v>
          </cell>
        </row>
        <row r="14">
          <cell r="H14" t="str">
            <v>% GP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2</v>
          </cell>
          <cell r="B15" t="str">
            <v>AOME(QUANTUM)</v>
          </cell>
          <cell r="G15">
            <v>400</v>
          </cell>
          <cell r="H15" t="str">
            <v>P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 t="e">
            <v>#DIV/0!</v>
          </cell>
          <cell r="Y15" t="e">
            <v>#DIV/0!</v>
          </cell>
        </row>
        <row r="16">
          <cell r="H16" t="str">
            <v>R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H17" t="str">
            <v>A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H18" t="str">
            <v xml:space="preserve">NET </v>
          </cell>
          <cell r="I18">
            <v>0</v>
          </cell>
          <cell r="J18">
            <v>0</v>
          </cell>
          <cell r="K18">
            <v>0</v>
          </cell>
        </row>
        <row r="19">
          <cell r="H19" t="str">
            <v>COST</v>
          </cell>
          <cell r="I19">
            <v>0</v>
          </cell>
          <cell r="J19">
            <v>0</v>
          </cell>
          <cell r="K19">
            <v>0</v>
          </cell>
        </row>
        <row r="20">
          <cell r="H20" t="str">
            <v>GP</v>
          </cell>
          <cell r="I20">
            <v>0</v>
          </cell>
          <cell r="J20">
            <v>0</v>
          </cell>
          <cell r="K20">
            <v>0</v>
          </cell>
        </row>
        <row r="21">
          <cell r="H21" t="str">
            <v>% GP</v>
          </cell>
          <cell r="I21">
            <v>0</v>
          </cell>
          <cell r="J21">
            <v>0</v>
          </cell>
          <cell r="K21">
            <v>0</v>
          </cell>
        </row>
        <row r="22">
          <cell r="A22">
            <v>3</v>
          </cell>
          <cell r="B22" t="str">
            <v>BOLIVIA</v>
          </cell>
          <cell r="G22">
            <v>1580</v>
          </cell>
          <cell r="H22" t="str">
            <v>P</v>
          </cell>
          <cell r="I22">
            <v>0</v>
          </cell>
          <cell r="J22">
            <v>790</v>
          </cell>
          <cell r="K22">
            <v>0</v>
          </cell>
          <cell r="L22">
            <v>0</v>
          </cell>
          <cell r="M22">
            <v>220</v>
          </cell>
          <cell r="N22">
            <v>0</v>
          </cell>
          <cell r="O22">
            <v>490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1500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H23" t="str">
            <v>R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H24" t="str">
            <v>A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H25" t="str">
            <v xml:space="preserve">NET </v>
          </cell>
          <cell r="I25">
            <v>0</v>
          </cell>
          <cell r="J25">
            <v>0</v>
          </cell>
          <cell r="K25">
            <v>0</v>
          </cell>
        </row>
        <row r="26">
          <cell r="H26" t="str">
            <v>COST</v>
          </cell>
          <cell r="I26">
            <v>0</v>
          </cell>
          <cell r="J26">
            <v>0</v>
          </cell>
          <cell r="K26">
            <v>0</v>
          </cell>
        </row>
        <row r="27">
          <cell r="H27" t="str">
            <v>GP</v>
          </cell>
          <cell r="I27">
            <v>0</v>
          </cell>
          <cell r="J27">
            <v>0</v>
          </cell>
          <cell r="K27">
            <v>0</v>
          </cell>
        </row>
        <row r="28">
          <cell r="H28" t="str">
            <v>% GP</v>
          </cell>
          <cell r="I28">
            <v>0</v>
          </cell>
          <cell r="J28">
            <v>0</v>
          </cell>
          <cell r="K28">
            <v>0</v>
          </cell>
        </row>
        <row r="29">
          <cell r="A29">
            <v>4</v>
          </cell>
          <cell r="B29" t="str">
            <v>HONGKONG</v>
          </cell>
          <cell r="G29">
            <v>80</v>
          </cell>
          <cell r="H29" t="str">
            <v>P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40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40</v>
          </cell>
          <cell r="S29">
            <v>0</v>
          </cell>
          <cell r="T29">
            <v>20</v>
          </cell>
          <cell r="U29">
            <v>100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H30" t="str">
            <v>R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H31" t="str">
            <v>A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H32" t="str">
            <v xml:space="preserve">NET </v>
          </cell>
          <cell r="I32">
            <v>0</v>
          </cell>
          <cell r="J32">
            <v>0</v>
          </cell>
          <cell r="K32">
            <v>0</v>
          </cell>
        </row>
        <row r="33">
          <cell r="H33" t="str">
            <v>COST</v>
          </cell>
          <cell r="I33">
            <v>0</v>
          </cell>
          <cell r="J33">
            <v>0</v>
          </cell>
          <cell r="K33">
            <v>0</v>
          </cell>
        </row>
        <row r="34">
          <cell r="H34" t="str">
            <v>GP</v>
          </cell>
          <cell r="I34">
            <v>0</v>
          </cell>
          <cell r="J34">
            <v>0</v>
          </cell>
          <cell r="K34">
            <v>0</v>
          </cell>
        </row>
        <row r="35">
          <cell r="H35" t="str">
            <v>% GP</v>
          </cell>
          <cell r="I35">
            <v>0</v>
          </cell>
          <cell r="J35">
            <v>0</v>
          </cell>
          <cell r="K35">
            <v>0</v>
          </cell>
        </row>
        <row r="36">
          <cell r="A36">
            <v>5</v>
          </cell>
          <cell r="B36" t="str">
            <v>ETHIOPIA</v>
          </cell>
          <cell r="G36">
            <v>620</v>
          </cell>
          <cell r="H36" t="str">
            <v>P</v>
          </cell>
          <cell r="I36">
            <v>0</v>
          </cell>
          <cell r="J36">
            <v>0</v>
          </cell>
          <cell r="K36">
            <v>0</v>
          </cell>
          <cell r="L36">
            <v>620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620</v>
          </cell>
          <cell r="V36">
            <v>270</v>
          </cell>
          <cell r="W36">
            <v>270</v>
          </cell>
          <cell r="X36">
            <v>0.43548387096774194</v>
          </cell>
          <cell r="Y36">
            <v>0.43548387096774194</v>
          </cell>
        </row>
        <row r="37">
          <cell r="H37" t="str">
            <v>R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270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H38" t="str">
            <v>A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270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H39" t="str">
            <v xml:space="preserve">NET </v>
          </cell>
          <cell r="I39">
            <v>0</v>
          </cell>
          <cell r="J39">
            <v>0</v>
          </cell>
          <cell r="K39">
            <v>0</v>
          </cell>
          <cell r="M39">
            <v>3388.18</v>
          </cell>
        </row>
        <row r="40">
          <cell r="H40" t="str">
            <v>COST</v>
          </cell>
          <cell r="I40">
            <v>0</v>
          </cell>
          <cell r="J40">
            <v>0</v>
          </cell>
          <cell r="K40">
            <v>0</v>
          </cell>
          <cell r="M40">
            <v>3358.7999999999997</v>
          </cell>
        </row>
        <row r="41">
          <cell r="H41" t="str">
            <v>GP</v>
          </cell>
          <cell r="I41">
            <v>0</v>
          </cell>
          <cell r="J41">
            <v>0</v>
          </cell>
          <cell r="K41">
            <v>0</v>
          </cell>
          <cell r="M41">
            <v>29.380000000000109</v>
          </cell>
        </row>
        <row r="42">
          <cell r="H42" t="str">
            <v>% GP</v>
          </cell>
          <cell r="I42">
            <v>0</v>
          </cell>
          <cell r="J42">
            <v>0</v>
          </cell>
          <cell r="K42">
            <v>0</v>
          </cell>
          <cell r="M42">
            <v>8.671322066714315E-3</v>
          </cell>
        </row>
        <row r="43">
          <cell r="A43">
            <v>6</v>
          </cell>
          <cell r="B43" t="str">
            <v>GREECE</v>
          </cell>
          <cell r="G43">
            <v>10030</v>
          </cell>
          <cell r="H43" t="str">
            <v>P</v>
          </cell>
          <cell r="I43">
            <v>4460</v>
          </cell>
          <cell r="J43">
            <v>3000</v>
          </cell>
          <cell r="K43">
            <v>0</v>
          </cell>
          <cell r="L43">
            <v>0</v>
          </cell>
          <cell r="M43">
            <v>300</v>
          </cell>
          <cell r="N43">
            <v>0</v>
          </cell>
          <cell r="O43">
            <v>1790</v>
          </cell>
          <cell r="P43">
            <v>1180</v>
          </cell>
          <cell r="Q43">
            <v>0</v>
          </cell>
          <cell r="R43">
            <v>1270</v>
          </cell>
          <cell r="S43">
            <v>0</v>
          </cell>
          <cell r="T43">
            <v>0</v>
          </cell>
          <cell r="U43">
            <v>12000</v>
          </cell>
          <cell r="V43">
            <v>7930</v>
          </cell>
          <cell r="W43">
            <v>5130</v>
          </cell>
          <cell r="X43">
            <v>0.42749999999999999</v>
          </cell>
          <cell r="Y43">
            <v>0.66083333333333338</v>
          </cell>
        </row>
        <row r="44">
          <cell r="H44" t="str">
            <v>R</v>
          </cell>
          <cell r="I44">
            <v>0</v>
          </cell>
          <cell r="J44">
            <v>2330</v>
          </cell>
          <cell r="K44">
            <v>1700</v>
          </cell>
          <cell r="L44">
            <v>0</v>
          </cell>
          <cell r="M44">
            <v>1000</v>
          </cell>
          <cell r="N44">
            <v>100</v>
          </cell>
          <cell r="O44">
            <v>0</v>
          </cell>
          <cell r="P44">
            <v>2800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H45" t="str">
            <v>A</v>
          </cell>
          <cell r="I45">
            <v>0</v>
          </cell>
          <cell r="J45">
            <v>2330</v>
          </cell>
          <cell r="K45">
            <v>1700</v>
          </cell>
          <cell r="L45">
            <v>0</v>
          </cell>
          <cell r="M45">
            <v>1000</v>
          </cell>
          <cell r="N45">
            <v>100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H46" t="str">
            <v xml:space="preserve">NET </v>
          </cell>
          <cell r="I46">
            <v>0</v>
          </cell>
          <cell r="J46">
            <v>20127.39</v>
          </cell>
          <cell r="K46">
            <v>13147.18</v>
          </cell>
          <cell r="M46">
            <v>8865.2000000000007</v>
          </cell>
        </row>
        <row r="47">
          <cell r="H47" t="str">
            <v>COST</v>
          </cell>
          <cell r="I47">
            <v>0</v>
          </cell>
          <cell r="J47">
            <v>17329.129999999997</v>
          </cell>
          <cell r="K47">
            <v>13253.98</v>
          </cell>
          <cell r="M47">
            <v>7657</v>
          </cell>
        </row>
        <row r="48">
          <cell r="H48" t="str">
            <v>GP</v>
          </cell>
          <cell r="I48">
            <v>0</v>
          </cell>
          <cell r="J48">
            <v>2798.260000000002</v>
          </cell>
          <cell r="K48">
            <v>-106.79999999999927</v>
          </cell>
          <cell r="M48">
            <v>1208.2000000000007</v>
          </cell>
        </row>
        <row r="49">
          <cell r="H49" t="str">
            <v>% GP</v>
          </cell>
          <cell r="I49">
            <v>0</v>
          </cell>
          <cell r="J49">
            <v>0.1390274645644568</v>
          </cell>
          <cell r="K49">
            <v>-8.1234150593510746E-3</v>
          </cell>
          <cell r="M49">
            <v>0.13628570139421567</v>
          </cell>
        </row>
        <row r="50">
          <cell r="A50">
            <v>7</v>
          </cell>
          <cell r="B50" t="str">
            <v>IRAN</v>
          </cell>
          <cell r="G50">
            <v>154742</v>
          </cell>
          <cell r="H50" t="str">
            <v>P</v>
          </cell>
          <cell r="I50">
            <v>15660</v>
          </cell>
          <cell r="J50">
            <v>0</v>
          </cell>
          <cell r="K50">
            <v>9960</v>
          </cell>
          <cell r="L50">
            <v>7884</v>
          </cell>
          <cell r="M50">
            <v>19648</v>
          </cell>
          <cell r="N50">
            <v>15600</v>
          </cell>
          <cell r="O50">
            <v>14178</v>
          </cell>
          <cell r="P50">
            <v>8990</v>
          </cell>
          <cell r="Q50">
            <v>13650</v>
          </cell>
          <cell r="R50">
            <v>10250</v>
          </cell>
          <cell r="S50">
            <v>22310</v>
          </cell>
          <cell r="T50">
            <v>21870</v>
          </cell>
          <cell r="U50">
            <v>160000</v>
          </cell>
          <cell r="V50">
            <v>64290</v>
          </cell>
          <cell r="W50">
            <v>52394</v>
          </cell>
          <cell r="X50">
            <v>0.32746249999999999</v>
          </cell>
          <cell r="Y50">
            <v>0.40181250000000002</v>
          </cell>
        </row>
        <row r="51">
          <cell r="H51" t="str">
            <v>R</v>
          </cell>
          <cell r="I51">
            <v>0</v>
          </cell>
          <cell r="J51">
            <v>0</v>
          </cell>
          <cell r="K51">
            <v>19994</v>
          </cell>
          <cell r="L51">
            <v>0</v>
          </cell>
          <cell r="M51">
            <v>0</v>
          </cell>
          <cell r="N51">
            <v>32400</v>
          </cell>
          <cell r="O51">
            <v>0</v>
          </cell>
          <cell r="P51">
            <v>11896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H52" t="str">
            <v>A</v>
          </cell>
          <cell r="I52">
            <v>0</v>
          </cell>
          <cell r="J52">
            <v>0</v>
          </cell>
          <cell r="K52">
            <v>19994</v>
          </cell>
          <cell r="L52">
            <v>0</v>
          </cell>
          <cell r="M52">
            <v>0</v>
          </cell>
          <cell r="N52">
            <v>32400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H53" t="str">
            <v xml:space="preserve">NET </v>
          </cell>
          <cell r="I53">
            <v>0</v>
          </cell>
          <cell r="J53">
            <v>0</v>
          </cell>
          <cell r="K53">
            <v>130086.3</v>
          </cell>
        </row>
        <row r="54">
          <cell r="H54" t="str">
            <v>COST</v>
          </cell>
          <cell r="I54">
            <v>0</v>
          </cell>
          <cell r="J54">
            <v>0</v>
          </cell>
          <cell r="K54">
            <v>125093.63</v>
          </cell>
        </row>
        <row r="55">
          <cell r="H55" t="str">
            <v>GP</v>
          </cell>
          <cell r="I55">
            <v>0</v>
          </cell>
          <cell r="J55">
            <v>0</v>
          </cell>
          <cell r="K55">
            <v>4992.6699999999983</v>
          </cell>
        </row>
        <row r="56">
          <cell r="H56" t="str">
            <v>% GP</v>
          </cell>
          <cell r="I56">
            <v>0</v>
          </cell>
          <cell r="J56">
            <v>0</v>
          </cell>
          <cell r="K56">
            <v>3.8379675646090315E-2</v>
          </cell>
        </row>
        <row r="57">
          <cell r="A57">
            <v>8</v>
          </cell>
          <cell r="B57" t="str">
            <v>SINGAPORE</v>
          </cell>
          <cell r="G57">
            <v>850</v>
          </cell>
          <cell r="H57" t="str">
            <v>P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e">
            <v>#DIV/0!</v>
          </cell>
          <cell r="Y57" t="e">
            <v>#DIV/0!</v>
          </cell>
        </row>
        <row r="58">
          <cell r="H58" t="str">
            <v>R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H59" t="str">
            <v>A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H60" t="str">
            <v xml:space="preserve">NET </v>
          </cell>
          <cell r="I60">
            <v>0</v>
          </cell>
          <cell r="J60">
            <v>0</v>
          </cell>
          <cell r="K60">
            <v>0</v>
          </cell>
        </row>
        <row r="61">
          <cell r="H61" t="str">
            <v>COST</v>
          </cell>
          <cell r="I61">
            <v>0</v>
          </cell>
          <cell r="J61">
            <v>0</v>
          </cell>
          <cell r="K61">
            <v>0</v>
          </cell>
        </row>
        <row r="62">
          <cell r="H62" t="str">
            <v>GP</v>
          </cell>
          <cell r="I62">
            <v>0</v>
          </cell>
          <cell r="J62">
            <v>0</v>
          </cell>
          <cell r="K62">
            <v>0</v>
          </cell>
        </row>
        <row r="63">
          <cell r="H63" t="str">
            <v>% GP</v>
          </cell>
          <cell r="I63">
            <v>0</v>
          </cell>
          <cell r="J63">
            <v>0</v>
          </cell>
          <cell r="K63">
            <v>0</v>
          </cell>
        </row>
        <row r="64">
          <cell r="A64">
            <v>9</v>
          </cell>
          <cell r="B64" t="str">
            <v>MALI</v>
          </cell>
          <cell r="G64">
            <v>10500</v>
          </cell>
          <cell r="H64" t="str">
            <v>P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12000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12000</v>
          </cell>
          <cell r="V64">
            <v>10732</v>
          </cell>
          <cell r="W64">
            <v>0</v>
          </cell>
          <cell r="X64">
            <v>0</v>
          </cell>
          <cell r="Y64">
            <v>0.89433333333333331</v>
          </cell>
        </row>
        <row r="65">
          <cell r="H65" t="str">
            <v>R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10732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H66" t="str">
            <v>A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H67" t="str">
            <v xml:space="preserve">NET </v>
          </cell>
          <cell r="I67">
            <v>0</v>
          </cell>
          <cell r="J67">
            <v>0</v>
          </cell>
          <cell r="K67">
            <v>0</v>
          </cell>
        </row>
        <row r="68">
          <cell r="H68" t="str">
            <v>COST</v>
          </cell>
          <cell r="I68">
            <v>0</v>
          </cell>
          <cell r="J68">
            <v>0</v>
          </cell>
          <cell r="K68">
            <v>0</v>
          </cell>
        </row>
        <row r="69">
          <cell r="H69" t="str">
            <v>GP</v>
          </cell>
          <cell r="I69">
            <v>0</v>
          </cell>
          <cell r="J69">
            <v>0</v>
          </cell>
          <cell r="K69">
            <v>0</v>
          </cell>
        </row>
        <row r="70">
          <cell r="H70" t="str">
            <v>% GP</v>
          </cell>
          <cell r="I70">
            <v>0</v>
          </cell>
          <cell r="J70">
            <v>0</v>
          </cell>
          <cell r="K70">
            <v>0</v>
          </cell>
        </row>
        <row r="71">
          <cell r="A71" t="str">
            <v>NO</v>
          </cell>
          <cell r="B71" t="str">
            <v>NEGARA</v>
          </cell>
          <cell r="C71" t="str">
            <v>SALES</v>
          </cell>
          <cell r="D71" t="str">
            <v>SALES</v>
          </cell>
          <cell r="E71" t="str">
            <v>SALES</v>
          </cell>
          <cell r="F71" t="str">
            <v>SALES</v>
          </cell>
          <cell r="G71" t="str">
            <v>SALES</v>
          </cell>
          <cell r="I71" t="str">
            <v>MONTH</v>
          </cell>
          <cell r="U71" t="str">
            <v>PLAN</v>
          </cell>
          <cell r="V71" t="str">
            <v>RECEIVED</v>
          </cell>
          <cell r="W71" t="str">
            <v>ACTUAL</v>
          </cell>
          <cell r="X71" t="str">
            <v>ACHIEVEMENT (%)</v>
          </cell>
        </row>
        <row r="72">
          <cell r="C72">
            <v>2002</v>
          </cell>
          <cell r="D72">
            <v>2003</v>
          </cell>
          <cell r="E72">
            <v>2004</v>
          </cell>
          <cell r="F72">
            <v>2005</v>
          </cell>
          <cell r="G72">
            <v>2006</v>
          </cell>
          <cell r="I72" t="str">
            <v>JAN</v>
          </cell>
          <cell r="J72" t="str">
            <v>FEB</v>
          </cell>
          <cell r="K72" t="str">
            <v>MAR</v>
          </cell>
          <cell r="L72" t="str">
            <v>APR</v>
          </cell>
          <cell r="M72" t="str">
            <v>MAY</v>
          </cell>
          <cell r="N72" t="str">
            <v>JUN</v>
          </cell>
          <cell r="O72" t="str">
            <v>JUL</v>
          </cell>
          <cell r="P72" t="str">
            <v>AUG</v>
          </cell>
          <cell r="Q72" t="str">
            <v>SEP</v>
          </cell>
          <cell r="R72" t="str">
            <v>OCT</v>
          </cell>
          <cell r="S72" t="str">
            <v>NOV</v>
          </cell>
          <cell r="T72" t="str">
            <v>DEC</v>
          </cell>
          <cell r="U72">
            <v>2008</v>
          </cell>
          <cell r="V72" t="str">
            <v>ORDER</v>
          </cell>
          <cell r="W72">
            <v>2008</v>
          </cell>
          <cell r="X72" t="str">
            <v>ACTUAL / PLAN</v>
          </cell>
          <cell r="Y72" t="str">
            <v>RECEIVED / PLAN</v>
          </cell>
        </row>
        <row r="73">
          <cell r="A73">
            <v>10</v>
          </cell>
          <cell r="B73" t="str">
            <v>NEPAL</v>
          </cell>
          <cell r="G73">
            <v>3810</v>
          </cell>
          <cell r="H73" t="str">
            <v>P</v>
          </cell>
          <cell r="I73">
            <v>0</v>
          </cell>
          <cell r="J73">
            <v>0</v>
          </cell>
          <cell r="K73">
            <v>0</v>
          </cell>
          <cell r="L73">
            <v>1220</v>
          </cell>
          <cell r="M73">
            <v>0</v>
          </cell>
          <cell r="N73">
            <v>0</v>
          </cell>
          <cell r="O73">
            <v>0</v>
          </cell>
          <cell r="P73">
            <v>2780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4000</v>
          </cell>
          <cell r="V73">
            <v>1740</v>
          </cell>
          <cell r="W73">
            <v>1740</v>
          </cell>
          <cell r="X73">
            <v>0.435</v>
          </cell>
          <cell r="Y73">
            <v>0.435</v>
          </cell>
        </row>
        <row r="74">
          <cell r="H74" t="str">
            <v>R</v>
          </cell>
          <cell r="I74">
            <v>0</v>
          </cell>
          <cell r="J74">
            <v>1110</v>
          </cell>
          <cell r="K74">
            <v>0</v>
          </cell>
          <cell r="L74">
            <v>630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H75" t="str">
            <v>A</v>
          </cell>
          <cell r="I75">
            <v>0</v>
          </cell>
          <cell r="J75">
            <v>1110</v>
          </cell>
          <cell r="K75">
            <v>0</v>
          </cell>
          <cell r="L75">
            <v>630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H76" t="str">
            <v xml:space="preserve">NET </v>
          </cell>
          <cell r="I76">
            <v>0</v>
          </cell>
          <cell r="J76">
            <v>6544.8</v>
          </cell>
          <cell r="K76">
            <v>0</v>
          </cell>
          <cell r="L76">
            <v>5550.9120000000003</v>
          </cell>
        </row>
        <row r="77">
          <cell r="H77" t="str">
            <v>COST</v>
          </cell>
          <cell r="I77">
            <v>0</v>
          </cell>
          <cell r="J77">
            <v>5517.54</v>
          </cell>
          <cell r="K77">
            <v>0</v>
          </cell>
          <cell r="L77">
            <v>4620.8</v>
          </cell>
        </row>
        <row r="78">
          <cell r="H78" t="str">
            <v>GP</v>
          </cell>
          <cell r="I78">
            <v>0</v>
          </cell>
          <cell r="J78">
            <v>1027.2600000000002</v>
          </cell>
          <cell r="K78">
            <v>0</v>
          </cell>
          <cell r="L78">
            <v>930.11200000000008</v>
          </cell>
        </row>
        <row r="79">
          <cell r="H79" t="str">
            <v>% GP</v>
          </cell>
          <cell r="I79">
            <v>0</v>
          </cell>
          <cell r="J79">
            <v>0.15695819581958198</v>
          </cell>
          <cell r="K79">
            <v>0</v>
          </cell>
          <cell r="L79">
            <v>0.16756021352887598</v>
          </cell>
        </row>
        <row r="80">
          <cell r="A80">
            <v>11</v>
          </cell>
          <cell r="B80" t="str">
            <v>NICARAGUA</v>
          </cell>
          <cell r="G80">
            <v>1536</v>
          </cell>
          <cell r="H80" t="str">
            <v>P</v>
          </cell>
          <cell r="I80">
            <v>0</v>
          </cell>
          <cell r="J80">
            <v>1600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1600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</row>
        <row r="81">
          <cell r="H81" t="str">
            <v>R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H82" t="str">
            <v>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H83" t="str">
            <v xml:space="preserve">NET </v>
          </cell>
          <cell r="I83">
            <v>0</v>
          </cell>
          <cell r="J83">
            <v>0</v>
          </cell>
          <cell r="K83">
            <v>0</v>
          </cell>
        </row>
        <row r="84">
          <cell r="H84" t="str">
            <v>COST</v>
          </cell>
          <cell r="I84">
            <v>0</v>
          </cell>
          <cell r="J84">
            <v>0</v>
          </cell>
          <cell r="K84">
            <v>0</v>
          </cell>
        </row>
        <row r="85">
          <cell r="H85" t="str">
            <v>GP</v>
          </cell>
          <cell r="I85">
            <v>0</v>
          </cell>
          <cell r="J85">
            <v>0</v>
          </cell>
          <cell r="K85">
            <v>0</v>
          </cell>
        </row>
        <row r="86">
          <cell r="H86" t="str">
            <v>% GP</v>
          </cell>
          <cell r="I86">
            <v>0</v>
          </cell>
          <cell r="J86">
            <v>0</v>
          </cell>
          <cell r="K86">
            <v>0</v>
          </cell>
        </row>
        <row r="87">
          <cell r="A87">
            <v>12</v>
          </cell>
          <cell r="B87" t="str">
            <v>PHILIPPINES</v>
          </cell>
          <cell r="G87">
            <v>67098</v>
          </cell>
          <cell r="H87" t="str">
            <v>P</v>
          </cell>
          <cell r="I87">
            <v>8596</v>
          </cell>
          <cell r="J87">
            <v>8596</v>
          </cell>
          <cell r="K87">
            <v>14656</v>
          </cell>
          <cell r="L87">
            <v>8656</v>
          </cell>
          <cell r="M87">
            <v>9280</v>
          </cell>
          <cell r="N87">
            <v>8596</v>
          </cell>
          <cell r="O87">
            <v>8596</v>
          </cell>
          <cell r="P87">
            <v>8596</v>
          </cell>
          <cell r="Q87">
            <v>8596</v>
          </cell>
          <cell r="R87">
            <v>9236</v>
          </cell>
          <cell r="S87">
            <v>8596</v>
          </cell>
          <cell r="T87">
            <v>0</v>
          </cell>
          <cell r="U87">
            <v>102000</v>
          </cell>
          <cell r="V87">
            <v>102596</v>
          </cell>
          <cell r="W87">
            <v>97640</v>
          </cell>
          <cell r="X87">
            <v>0.95725490196078433</v>
          </cell>
          <cell r="Y87">
            <v>1.0058431372549019</v>
          </cell>
        </row>
        <row r="88">
          <cell r="H88" t="str">
            <v>R</v>
          </cell>
          <cell r="I88">
            <v>4188</v>
          </cell>
          <cell r="J88">
            <v>12432</v>
          </cell>
          <cell r="K88">
            <v>11162</v>
          </cell>
          <cell r="L88">
            <v>18968</v>
          </cell>
          <cell r="M88">
            <v>8806</v>
          </cell>
          <cell r="N88">
            <v>24750</v>
          </cell>
          <cell r="O88">
            <v>10850</v>
          </cell>
          <cell r="P88">
            <v>11440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H89" t="str">
            <v>A</v>
          </cell>
          <cell r="I89">
            <v>10672</v>
          </cell>
          <cell r="J89">
            <v>12432</v>
          </cell>
          <cell r="K89">
            <v>11162</v>
          </cell>
          <cell r="L89">
            <v>18968</v>
          </cell>
          <cell r="M89">
            <v>8806</v>
          </cell>
          <cell r="N89">
            <v>24750</v>
          </cell>
          <cell r="O89">
            <v>10850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H90" t="str">
            <v xml:space="preserve">NET </v>
          </cell>
          <cell r="I90">
            <v>58192.71</v>
          </cell>
          <cell r="J90">
            <v>66798.490000000005</v>
          </cell>
          <cell r="K90">
            <v>61765.51</v>
          </cell>
          <cell r="L90">
            <v>105878.18</v>
          </cell>
          <cell r="M90">
            <v>53573.599999999999</v>
          </cell>
        </row>
        <row r="91">
          <cell r="H91" t="str">
            <v>COST</v>
          </cell>
          <cell r="I91">
            <v>78112.72</v>
          </cell>
          <cell r="J91">
            <v>90286.07</v>
          </cell>
          <cell r="K91">
            <v>82264.490000000005</v>
          </cell>
          <cell r="L91">
            <v>144347.21789542941</v>
          </cell>
          <cell r="M91">
            <v>73411.259999999995</v>
          </cell>
        </row>
        <row r="92">
          <cell r="H92" t="str">
            <v>GP</v>
          </cell>
          <cell r="I92">
            <v>-19920.010000000002</v>
          </cell>
          <cell r="J92">
            <v>-23487.58</v>
          </cell>
          <cell r="K92">
            <v>-20498.980000000003</v>
          </cell>
          <cell r="L92">
            <v>-38469.037895429414</v>
          </cell>
          <cell r="M92">
            <v>-19837.659999999996</v>
          </cell>
        </row>
        <row r="93">
          <cell r="H93" t="str">
            <v>% GP</v>
          </cell>
          <cell r="I93">
            <v>-0.3423110901691982</v>
          </cell>
          <cell r="J93">
            <v>-0.35161842730277287</v>
          </cell>
          <cell r="K93">
            <v>-0.33188392680640055</v>
          </cell>
          <cell r="L93">
            <v>-0.36333301059226192</v>
          </cell>
          <cell r="M93">
            <v>-0.37028797766063876</v>
          </cell>
        </row>
        <row r="94">
          <cell r="A94">
            <v>13</v>
          </cell>
          <cell r="B94" t="str">
            <v>GS USA</v>
          </cell>
          <cell r="G94">
            <v>500</v>
          </cell>
          <cell r="H94" t="str">
            <v>P</v>
          </cell>
          <cell r="I94">
            <v>0</v>
          </cell>
          <cell r="J94">
            <v>0</v>
          </cell>
          <cell r="K94">
            <v>0</v>
          </cell>
          <cell r="L94">
            <v>500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500</v>
          </cell>
          <cell r="V94">
            <v>500</v>
          </cell>
          <cell r="W94">
            <v>500</v>
          </cell>
          <cell r="X94">
            <v>1</v>
          </cell>
          <cell r="Y94">
            <v>1</v>
          </cell>
        </row>
        <row r="95">
          <cell r="H95" t="str">
            <v>R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500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H96" t="str">
            <v>A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500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H97" t="str">
            <v xml:space="preserve">NET </v>
          </cell>
          <cell r="I97">
            <v>0</v>
          </cell>
          <cell r="J97">
            <v>0</v>
          </cell>
          <cell r="K97">
            <v>0</v>
          </cell>
          <cell r="M97">
            <v>4056</v>
          </cell>
        </row>
        <row r="98">
          <cell r="H98" t="str">
            <v>COST</v>
          </cell>
          <cell r="I98">
            <v>0</v>
          </cell>
          <cell r="J98">
            <v>0</v>
          </cell>
          <cell r="K98">
            <v>0</v>
          </cell>
          <cell r="M98">
            <v>5195</v>
          </cell>
        </row>
        <row r="99">
          <cell r="H99" t="str">
            <v>GP</v>
          </cell>
          <cell r="I99">
            <v>0</v>
          </cell>
          <cell r="J99">
            <v>0</v>
          </cell>
          <cell r="K99">
            <v>0</v>
          </cell>
          <cell r="M99">
            <v>-1139</v>
          </cell>
        </row>
        <row r="100">
          <cell r="H100" t="str">
            <v>% GP</v>
          </cell>
          <cell r="I100">
            <v>0</v>
          </cell>
          <cell r="J100">
            <v>0</v>
          </cell>
          <cell r="K100">
            <v>0</v>
          </cell>
          <cell r="M100">
            <v>-0.28081854043392507</v>
          </cell>
        </row>
        <row r="101">
          <cell r="A101">
            <v>14</v>
          </cell>
          <cell r="B101" t="str">
            <v>SUDAN</v>
          </cell>
          <cell r="G101">
            <v>3000</v>
          </cell>
          <cell r="H101" t="str">
            <v>P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 t="e">
            <v>#DIV/0!</v>
          </cell>
          <cell r="Y101" t="e">
            <v>#DIV/0!</v>
          </cell>
        </row>
        <row r="102">
          <cell r="H102" t="str">
            <v>R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H103" t="str">
            <v>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H104" t="str">
            <v xml:space="preserve">NET </v>
          </cell>
          <cell r="I104">
            <v>0</v>
          </cell>
          <cell r="J104">
            <v>0</v>
          </cell>
          <cell r="K104">
            <v>0</v>
          </cell>
        </row>
        <row r="105">
          <cell r="H105" t="str">
            <v>COST</v>
          </cell>
          <cell r="I105">
            <v>0</v>
          </cell>
          <cell r="J105">
            <v>0</v>
          </cell>
          <cell r="K105">
            <v>0</v>
          </cell>
        </row>
        <row r="106">
          <cell r="H106" t="str">
            <v>GP</v>
          </cell>
          <cell r="I106">
            <v>0</v>
          </cell>
          <cell r="J106">
            <v>0</v>
          </cell>
          <cell r="K106">
            <v>0</v>
          </cell>
        </row>
        <row r="107">
          <cell r="H107" t="str">
            <v>% GP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15</v>
          </cell>
          <cell r="B108" t="str">
            <v>AOME (TANZANIA)</v>
          </cell>
          <cell r="G108">
            <v>18480</v>
          </cell>
          <cell r="H108" t="str">
            <v>P</v>
          </cell>
          <cell r="I108">
            <v>0</v>
          </cell>
          <cell r="J108">
            <v>2600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5400</v>
          </cell>
          <cell r="R108">
            <v>0</v>
          </cell>
          <cell r="S108">
            <v>0</v>
          </cell>
          <cell r="T108">
            <v>0</v>
          </cell>
          <cell r="U108">
            <v>8000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H109" t="str">
            <v>R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H110" t="str">
            <v>A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H111" t="str">
            <v xml:space="preserve">NET </v>
          </cell>
          <cell r="I111">
            <v>0</v>
          </cell>
          <cell r="J111">
            <v>0</v>
          </cell>
          <cell r="K111">
            <v>0</v>
          </cell>
        </row>
        <row r="112">
          <cell r="H112" t="str">
            <v>COST</v>
          </cell>
          <cell r="I112">
            <v>0</v>
          </cell>
          <cell r="J112">
            <v>0</v>
          </cell>
          <cell r="K112">
            <v>0</v>
          </cell>
        </row>
        <row r="113">
          <cell r="H113" t="str">
            <v>GP</v>
          </cell>
          <cell r="I113">
            <v>0</v>
          </cell>
          <cell r="J113">
            <v>0</v>
          </cell>
          <cell r="K113">
            <v>0</v>
          </cell>
        </row>
        <row r="114">
          <cell r="H114" t="str">
            <v>% GP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16</v>
          </cell>
          <cell r="B115" t="str">
            <v>AOME (UAE)</v>
          </cell>
          <cell r="G115">
            <v>0</v>
          </cell>
          <cell r="H115" t="str">
            <v>P</v>
          </cell>
          <cell r="I115">
            <v>0</v>
          </cell>
          <cell r="J115">
            <v>7600</v>
          </cell>
          <cell r="K115">
            <v>0</v>
          </cell>
          <cell r="L115">
            <v>0</v>
          </cell>
          <cell r="M115">
            <v>0</v>
          </cell>
          <cell r="N115">
            <v>4400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12000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H116" t="str">
            <v>R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H117" t="str">
            <v>A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</sheetData>
      <sheetData sheetId="10" refreshError="1"/>
      <sheetData sheetId="11" refreshError="1">
        <row r="1">
          <cell r="A1" t="str">
            <v>DATA DEALER SELLING TO RETAILER 2005</v>
          </cell>
        </row>
        <row r="2">
          <cell r="A2" t="str">
            <v>PRODUCT : GS AM PREMIUM &amp; GS AM HYBRID</v>
          </cell>
        </row>
        <row r="4">
          <cell r="A4" t="str">
            <v>NO</v>
          </cell>
          <cell r="B4" t="str">
            <v>DEALER</v>
          </cell>
          <cell r="C4" t="str">
            <v>OCT</v>
          </cell>
          <cell r="D4" t="str">
            <v>NOV</v>
          </cell>
          <cell r="E4" t="str">
            <v>DEC</v>
          </cell>
          <cell r="F4" t="str">
            <v>JAN</v>
          </cell>
          <cell r="J4" t="str">
            <v>FEB</v>
          </cell>
          <cell r="N4" t="str">
            <v>MAR</v>
          </cell>
          <cell r="R4" t="str">
            <v>APR</v>
          </cell>
          <cell r="V4" t="str">
            <v>MAY</v>
          </cell>
          <cell r="Z4" t="str">
            <v>JUN</v>
          </cell>
          <cell r="AD4" t="str">
            <v>JULI</v>
          </cell>
          <cell r="AH4" t="str">
            <v>AGUSTUS</v>
          </cell>
          <cell r="AL4" t="str">
            <v>SEPTEMBER</v>
          </cell>
          <cell r="AP4" t="str">
            <v>OCTOBER</v>
          </cell>
          <cell r="AT4" t="str">
            <v>NOVEMBER</v>
          </cell>
          <cell r="AX4" t="str">
            <v>DECEMBER</v>
          </cell>
          <cell r="BB4" t="str">
            <v>YTD</v>
          </cell>
          <cell r="BF4" t="str">
            <v>AVG</v>
          </cell>
        </row>
        <row r="5">
          <cell r="C5" t="str">
            <v>SALES</v>
          </cell>
          <cell r="D5" t="str">
            <v>SALES</v>
          </cell>
          <cell r="E5" t="str">
            <v>SALES</v>
          </cell>
          <cell r="F5" t="str">
            <v>PRM</v>
          </cell>
          <cell r="G5" t="str">
            <v>HYB</v>
          </cell>
          <cell r="H5" t="str">
            <v>% (PRM)</v>
          </cell>
          <cell r="I5" t="str">
            <v>% (HYB)</v>
          </cell>
          <cell r="J5" t="str">
            <v>PRM</v>
          </cell>
          <cell r="K5" t="str">
            <v>HYB</v>
          </cell>
          <cell r="L5" t="str">
            <v>% (PRM)</v>
          </cell>
          <cell r="M5" t="str">
            <v>% (HYB)</v>
          </cell>
          <cell r="N5" t="str">
            <v>PRM</v>
          </cell>
          <cell r="O5" t="str">
            <v>HYB</v>
          </cell>
          <cell r="P5" t="str">
            <v>% (PRM)</v>
          </cell>
          <cell r="Q5" t="str">
            <v>% (HYB)</v>
          </cell>
          <cell r="R5" t="str">
            <v>PRM</v>
          </cell>
          <cell r="S5" t="str">
            <v>HYB</v>
          </cell>
          <cell r="T5" t="str">
            <v>% (PRM)</v>
          </cell>
          <cell r="U5" t="str">
            <v>% (HYB)</v>
          </cell>
          <cell r="V5" t="str">
            <v>PRM</v>
          </cell>
          <cell r="W5" t="str">
            <v>HYB</v>
          </cell>
          <cell r="X5" t="str">
            <v>% (PRM)</v>
          </cell>
          <cell r="Y5" t="str">
            <v>% (HYB)</v>
          </cell>
          <cell r="Z5" t="str">
            <v>PRM</v>
          </cell>
          <cell r="AA5" t="str">
            <v>HYB</v>
          </cell>
          <cell r="AB5" t="str">
            <v>% (PRM)</v>
          </cell>
          <cell r="AC5" t="str">
            <v>% (HYB)</v>
          </cell>
          <cell r="AD5" t="str">
            <v>PRM</v>
          </cell>
          <cell r="AE5" t="str">
            <v>HYB</v>
          </cell>
          <cell r="AF5" t="str">
            <v>% (PRM)</v>
          </cell>
          <cell r="AG5" t="str">
            <v>% (HYB)</v>
          </cell>
          <cell r="AH5" t="str">
            <v>PRM</v>
          </cell>
          <cell r="AI5" t="str">
            <v>HYB</v>
          </cell>
          <cell r="AJ5" t="str">
            <v>% (PRM)</v>
          </cell>
          <cell r="AK5" t="str">
            <v>% (HYB)</v>
          </cell>
          <cell r="AL5" t="str">
            <v>PRM</v>
          </cell>
          <cell r="AM5" t="str">
            <v>HYB</v>
          </cell>
          <cell r="AN5" t="str">
            <v>% (PRM)</v>
          </cell>
          <cell r="AO5" t="str">
            <v>% (HYB)</v>
          </cell>
          <cell r="AP5" t="str">
            <v>PRM</v>
          </cell>
          <cell r="AQ5" t="str">
            <v>HYB</v>
          </cell>
          <cell r="AR5" t="str">
            <v>% (PRM)</v>
          </cell>
          <cell r="AS5" t="str">
            <v>% (HYB)</v>
          </cell>
          <cell r="AT5" t="str">
            <v>PRM</v>
          </cell>
          <cell r="AU5" t="str">
            <v>HYB</v>
          </cell>
          <cell r="AV5" t="str">
            <v>% (PRM)</v>
          </cell>
          <cell r="AW5" t="str">
            <v>% (HYB)</v>
          </cell>
          <cell r="AX5" t="str">
            <v>PRM</v>
          </cell>
          <cell r="AY5" t="str">
            <v>HYB</v>
          </cell>
          <cell r="AZ5" t="str">
            <v>% (PRM)</v>
          </cell>
          <cell r="BA5" t="str">
            <v>% (HYB)</v>
          </cell>
          <cell r="BB5" t="str">
            <v>PRM</v>
          </cell>
          <cell r="BC5" t="str">
            <v>HYB</v>
          </cell>
          <cell r="BD5" t="str">
            <v>% (PRM)</v>
          </cell>
          <cell r="BE5" t="str">
            <v>% (HYB)</v>
          </cell>
          <cell r="BF5" t="str">
            <v>PRM</v>
          </cell>
          <cell r="BG5" t="str">
            <v>HYB</v>
          </cell>
          <cell r="BH5" t="str">
            <v>% (PRM)</v>
          </cell>
          <cell r="BI5" t="str">
            <v>% (HYB)</v>
          </cell>
        </row>
        <row r="6">
          <cell r="A6">
            <v>1</v>
          </cell>
          <cell r="B6" t="str">
            <v>JAKOP - JAKARTA</v>
          </cell>
          <cell r="F6">
            <v>14268</v>
          </cell>
          <cell r="G6">
            <v>8600</v>
          </cell>
          <cell r="H6">
            <v>0.62392863389889808</v>
          </cell>
          <cell r="I6">
            <v>0.37607136610110198</v>
          </cell>
          <cell r="J6">
            <v>14731</v>
          </cell>
          <cell r="K6">
            <v>6984</v>
          </cell>
          <cell r="L6">
            <v>0.67837900069076673</v>
          </cell>
          <cell r="M6">
            <v>0.32162099930923327</v>
          </cell>
          <cell r="N6">
            <v>18565</v>
          </cell>
          <cell r="O6">
            <v>11532</v>
          </cell>
          <cell r="P6">
            <v>0.61683888759677041</v>
          </cell>
          <cell r="Q6">
            <v>0.38316111240322953</v>
          </cell>
          <cell r="T6" t="str">
            <v/>
          </cell>
          <cell r="U6" t="str">
            <v/>
          </cell>
          <cell r="V6">
            <v>12735</v>
          </cell>
          <cell r="W6">
            <v>8465</v>
          </cell>
          <cell r="X6">
            <v>0.60070754716981134</v>
          </cell>
          <cell r="Y6">
            <v>0.39929245283018866</v>
          </cell>
          <cell r="Z6">
            <v>20247</v>
          </cell>
          <cell r="AA6">
            <v>12319</v>
          </cell>
          <cell r="AB6">
            <v>0.62172204139286369</v>
          </cell>
          <cell r="AC6">
            <v>0.37827795860713626</v>
          </cell>
          <cell r="AD6">
            <v>13998</v>
          </cell>
          <cell r="AE6">
            <v>6512</v>
          </cell>
          <cell r="AF6">
            <v>0.68249634324719644</v>
          </cell>
          <cell r="AG6">
            <v>0.31750365675280351</v>
          </cell>
          <cell r="AH6">
            <v>8170</v>
          </cell>
          <cell r="AI6">
            <v>9526</v>
          </cell>
          <cell r="AJ6">
            <v>0.46168625678119352</v>
          </cell>
          <cell r="AK6">
            <v>0.53831374321880654</v>
          </cell>
          <cell r="AL6">
            <v>18677</v>
          </cell>
          <cell r="AM6">
            <v>9779</v>
          </cell>
          <cell r="AN6">
            <v>0.65634664042732638</v>
          </cell>
          <cell r="AO6">
            <v>0.34365335957267362</v>
          </cell>
          <cell r="AP6">
            <v>14418</v>
          </cell>
          <cell r="AQ6">
            <v>8414</v>
          </cell>
          <cell r="AR6">
            <v>0.63148213034337775</v>
          </cell>
          <cell r="AS6">
            <v>0.36851786965662231</v>
          </cell>
          <cell r="AT6">
            <v>10796</v>
          </cell>
          <cell r="AU6">
            <v>10226</v>
          </cell>
          <cell r="AV6">
            <v>0.51355722576348584</v>
          </cell>
          <cell r="AW6">
            <v>0.48644277423651411</v>
          </cell>
          <cell r="AX6">
            <v>20697</v>
          </cell>
          <cell r="AY6">
            <v>13068</v>
          </cell>
          <cell r="AZ6">
            <v>0.61297201243891608</v>
          </cell>
          <cell r="BA6">
            <v>0.38702798756108397</v>
          </cell>
          <cell r="BB6">
            <v>167302</v>
          </cell>
          <cell r="BC6">
            <v>105425</v>
          </cell>
          <cell r="BD6">
            <v>0.61344128010794674</v>
          </cell>
          <cell r="BE6">
            <v>0.3865587198920532</v>
          </cell>
          <cell r="BF6">
            <v>13941.833333333334</v>
          </cell>
          <cell r="BG6">
            <v>8785.4166666666661</v>
          </cell>
          <cell r="BH6">
            <v>0.61344128010794685</v>
          </cell>
          <cell r="BI6">
            <v>0.3865587198920532</v>
          </cell>
        </row>
        <row r="7">
          <cell r="A7">
            <v>2</v>
          </cell>
          <cell r="B7" t="str">
            <v>PT. DOP - BANDUNG</v>
          </cell>
          <cell r="F7">
            <v>6766</v>
          </cell>
          <cell r="G7">
            <v>2677</v>
          </cell>
          <cell r="H7">
            <v>0.71650958381870167</v>
          </cell>
          <cell r="I7">
            <v>0.28349041618129833</v>
          </cell>
          <cell r="J7">
            <v>7604</v>
          </cell>
          <cell r="K7">
            <v>3548</v>
          </cell>
          <cell r="L7">
            <v>0.68185078909612629</v>
          </cell>
          <cell r="M7">
            <v>0.31814921090387377</v>
          </cell>
          <cell r="N7">
            <v>6260</v>
          </cell>
          <cell r="O7">
            <v>4032</v>
          </cell>
          <cell r="P7">
            <v>0.60823940924990283</v>
          </cell>
          <cell r="Q7">
            <v>0.39176059075009717</v>
          </cell>
          <cell r="R7">
            <v>7610</v>
          </cell>
          <cell r="S7">
            <v>5548</v>
          </cell>
          <cell r="T7">
            <v>0.5783553731570148</v>
          </cell>
          <cell r="U7">
            <v>0.42164462684298526</v>
          </cell>
          <cell r="V7">
            <v>6151</v>
          </cell>
          <cell r="W7">
            <v>3488</v>
          </cell>
          <cell r="X7">
            <v>0.6381367361759519</v>
          </cell>
          <cell r="Y7">
            <v>0.36186326382404815</v>
          </cell>
          <cell r="Z7">
            <v>6457</v>
          </cell>
          <cell r="AA7">
            <v>2450</v>
          </cell>
          <cell r="AB7">
            <v>0.7249354440327832</v>
          </cell>
          <cell r="AC7">
            <v>0.2750645559672168</v>
          </cell>
          <cell r="AD7">
            <v>3280</v>
          </cell>
          <cell r="AE7">
            <v>1528</v>
          </cell>
          <cell r="AF7">
            <v>0.68219633943427616</v>
          </cell>
          <cell r="AG7">
            <v>0.31780366056572379</v>
          </cell>
          <cell r="AH7">
            <v>2881</v>
          </cell>
          <cell r="AI7">
            <v>2231</v>
          </cell>
          <cell r="AJ7">
            <v>0.56357589984350542</v>
          </cell>
          <cell r="AK7">
            <v>0.43642410015649452</v>
          </cell>
          <cell r="AL7">
            <v>6715</v>
          </cell>
          <cell r="AM7">
            <v>2949</v>
          </cell>
          <cell r="AN7">
            <v>0.69484685430463577</v>
          </cell>
          <cell r="AO7">
            <v>0.30515314569536423</v>
          </cell>
          <cell r="AP7">
            <v>3545</v>
          </cell>
          <cell r="AQ7">
            <v>1716</v>
          </cell>
          <cell r="AR7">
            <v>0.6738262687701958</v>
          </cell>
          <cell r="AS7">
            <v>0.3261737312298042</v>
          </cell>
          <cell r="AT7">
            <v>1858</v>
          </cell>
          <cell r="AU7">
            <v>1458</v>
          </cell>
          <cell r="AV7">
            <v>0.56031363088057906</v>
          </cell>
          <cell r="AW7">
            <v>0.43968636911942099</v>
          </cell>
          <cell r="AX7">
            <v>9091</v>
          </cell>
          <cell r="AY7">
            <v>5455</v>
          </cell>
          <cell r="AZ7">
            <v>0.6249828131445071</v>
          </cell>
          <cell r="BA7">
            <v>0.3750171868554929</v>
          </cell>
          <cell r="BB7">
            <v>68218</v>
          </cell>
          <cell r="BC7">
            <v>37080</v>
          </cell>
          <cell r="BD7">
            <v>0.64785655947881249</v>
          </cell>
          <cell r="BE7">
            <v>0.35214344052118751</v>
          </cell>
          <cell r="BF7">
            <v>5684.833333333333</v>
          </cell>
          <cell r="BG7">
            <v>3090</v>
          </cell>
          <cell r="BH7">
            <v>0.6478565594788126</v>
          </cell>
          <cell r="BI7">
            <v>0.35214344052118751</v>
          </cell>
        </row>
        <row r="8">
          <cell r="A8">
            <v>3</v>
          </cell>
          <cell r="B8" t="str">
            <v>PT. MEKA - SEMARANG</v>
          </cell>
          <cell r="F8">
            <v>3430</v>
          </cell>
          <cell r="G8">
            <v>1790</v>
          </cell>
          <cell r="H8">
            <v>0.65708812260536398</v>
          </cell>
          <cell r="I8">
            <v>0.34291187739463602</v>
          </cell>
          <cell r="J8">
            <v>4578</v>
          </cell>
          <cell r="K8">
            <v>3233</v>
          </cell>
          <cell r="L8">
            <v>0.58609653053386246</v>
          </cell>
          <cell r="M8">
            <v>0.41390346946613749</v>
          </cell>
          <cell r="N8">
            <v>4768</v>
          </cell>
          <cell r="O8">
            <v>3215</v>
          </cell>
          <cell r="P8">
            <v>0.59726919704371795</v>
          </cell>
          <cell r="Q8">
            <v>0.40273080295628211</v>
          </cell>
          <cell r="R8">
            <v>4603</v>
          </cell>
          <cell r="S8">
            <v>2492</v>
          </cell>
          <cell r="T8">
            <v>0.64876673713883015</v>
          </cell>
          <cell r="U8">
            <v>0.35123326286116985</v>
          </cell>
          <cell r="V8">
            <v>2910</v>
          </cell>
          <cell r="W8">
            <v>3307</v>
          </cell>
          <cell r="X8">
            <v>0.46807141708219396</v>
          </cell>
          <cell r="Y8">
            <v>0.53192858291780598</v>
          </cell>
          <cell r="Z8">
            <v>1959</v>
          </cell>
          <cell r="AA8">
            <v>1952</v>
          </cell>
          <cell r="AB8">
            <v>0.50089491178726664</v>
          </cell>
          <cell r="AC8">
            <v>0.49910508821273331</v>
          </cell>
          <cell r="AD8">
            <v>1669</v>
          </cell>
          <cell r="AE8">
            <v>1841</v>
          </cell>
          <cell r="AF8">
            <v>0.47549857549857549</v>
          </cell>
          <cell r="AG8">
            <v>0.52450142450142445</v>
          </cell>
          <cell r="AH8">
            <v>2003</v>
          </cell>
          <cell r="AI8">
            <v>3533</v>
          </cell>
          <cell r="AJ8">
            <v>0.36181358381502893</v>
          </cell>
          <cell r="AK8">
            <v>0.63818641618497107</v>
          </cell>
          <cell r="AL8">
            <v>3517</v>
          </cell>
          <cell r="AM8">
            <v>2995</v>
          </cell>
          <cell r="AN8">
            <v>0.54007985257985258</v>
          </cell>
          <cell r="AO8">
            <v>0.45992014742014742</v>
          </cell>
          <cell r="AP8">
            <v>2378</v>
          </cell>
          <cell r="AQ8">
            <v>3394</v>
          </cell>
          <cell r="AR8">
            <v>0.41198891198891197</v>
          </cell>
          <cell r="AS8">
            <v>0.58801108801108803</v>
          </cell>
          <cell r="AT8">
            <v>4500</v>
          </cell>
          <cell r="AU8">
            <v>1500</v>
          </cell>
          <cell r="AV8">
            <v>0.75</v>
          </cell>
          <cell r="AW8">
            <v>0.25</v>
          </cell>
          <cell r="AX8">
            <v>2724</v>
          </cell>
          <cell r="AY8">
            <v>4473</v>
          </cell>
          <cell r="AZ8">
            <v>0.37849103793247185</v>
          </cell>
          <cell r="BA8">
            <v>0.62150896206752815</v>
          </cell>
          <cell r="BB8">
            <v>39039</v>
          </cell>
          <cell r="BC8">
            <v>33725</v>
          </cell>
          <cell r="BD8">
            <v>0.53651530976856687</v>
          </cell>
          <cell r="BE8">
            <v>0.46348469023143313</v>
          </cell>
          <cell r="BF8">
            <v>3253.25</v>
          </cell>
          <cell r="BG8">
            <v>2810.4166666666665</v>
          </cell>
          <cell r="BH8">
            <v>0.53651530976856687</v>
          </cell>
          <cell r="BI8">
            <v>0.46348469023143313</v>
          </cell>
        </row>
        <row r="9">
          <cell r="A9">
            <v>4</v>
          </cell>
          <cell r="B9" t="str">
            <v>PT. GBSM - YOGYAKARTA</v>
          </cell>
          <cell r="F9">
            <v>2669</v>
          </cell>
          <cell r="G9">
            <v>2681</v>
          </cell>
          <cell r="H9">
            <v>0.49887850467289718</v>
          </cell>
          <cell r="I9">
            <v>0.50112149532710282</v>
          </cell>
          <cell r="J9">
            <v>3292</v>
          </cell>
          <cell r="K9">
            <v>4799</v>
          </cell>
          <cell r="L9">
            <v>0.4068718329007539</v>
          </cell>
          <cell r="M9">
            <v>0.5931281670992461</v>
          </cell>
          <cell r="N9">
            <v>1222</v>
          </cell>
          <cell r="O9">
            <v>2596</v>
          </cell>
          <cell r="P9">
            <v>0.32006286013619695</v>
          </cell>
          <cell r="Q9">
            <v>0.679937139863803</v>
          </cell>
          <cell r="R9">
            <v>1046</v>
          </cell>
          <cell r="S9">
            <v>2837</v>
          </cell>
          <cell r="T9">
            <v>0.26937934586659801</v>
          </cell>
          <cell r="U9">
            <v>0.73062065413340205</v>
          </cell>
          <cell r="V9">
            <v>1657</v>
          </cell>
          <cell r="W9">
            <v>3050</v>
          </cell>
          <cell r="X9">
            <v>0.35202889313787977</v>
          </cell>
          <cell r="Y9">
            <v>0.64797110686212023</v>
          </cell>
          <cell r="Z9">
            <v>742</v>
          </cell>
          <cell r="AA9">
            <v>1317</v>
          </cell>
          <cell r="AB9">
            <v>0.36036911121903836</v>
          </cell>
          <cell r="AC9">
            <v>0.63963088878096164</v>
          </cell>
          <cell r="AD9">
            <v>846</v>
          </cell>
          <cell r="AE9">
            <v>2141</v>
          </cell>
          <cell r="AF9">
            <v>0.28322731837964515</v>
          </cell>
          <cell r="AG9">
            <v>0.7167726816203549</v>
          </cell>
          <cell r="AH9">
            <v>1092</v>
          </cell>
          <cell r="AI9">
            <v>3408</v>
          </cell>
          <cell r="AJ9">
            <v>0.24266666666666667</v>
          </cell>
          <cell r="AK9">
            <v>0.7573333333333333</v>
          </cell>
          <cell r="AL9">
            <v>1367</v>
          </cell>
          <cell r="AM9">
            <v>2783</v>
          </cell>
          <cell r="AN9">
            <v>0.32939759036144578</v>
          </cell>
          <cell r="AO9">
            <v>0.67060240963855422</v>
          </cell>
          <cell r="AP9">
            <v>1204</v>
          </cell>
          <cell r="AQ9">
            <v>2609</v>
          </cell>
          <cell r="AR9">
            <v>0.31576186729609229</v>
          </cell>
          <cell r="AS9">
            <v>0.68423813270390765</v>
          </cell>
          <cell r="AT9">
            <v>1786</v>
          </cell>
          <cell r="AU9">
            <v>2209</v>
          </cell>
          <cell r="AV9">
            <v>0.44705882352941179</v>
          </cell>
          <cell r="AW9">
            <v>0.55294117647058827</v>
          </cell>
          <cell r="AZ9" t="str">
            <v/>
          </cell>
          <cell r="BA9" t="str">
            <v/>
          </cell>
          <cell r="BB9">
            <v>16923</v>
          </cell>
          <cell r="BC9">
            <v>30430</v>
          </cell>
          <cell r="BD9">
            <v>0.3573796802736891</v>
          </cell>
          <cell r="BE9">
            <v>0.64262031972631095</v>
          </cell>
          <cell r="BF9">
            <v>1410.25</v>
          </cell>
          <cell r="BG9">
            <v>2535.8333333333335</v>
          </cell>
          <cell r="BH9">
            <v>0.3573796802736891</v>
          </cell>
          <cell r="BI9">
            <v>0.64262031972631095</v>
          </cell>
        </row>
        <row r="10">
          <cell r="A10">
            <v>5</v>
          </cell>
          <cell r="B10" t="str">
            <v>PT. AJS - SURABAYA</v>
          </cell>
          <cell r="F10">
            <v>11964</v>
          </cell>
          <cell r="G10">
            <v>4871</v>
          </cell>
          <cell r="H10">
            <v>0.71066231066231067</v>
          </cell>
          <cell r="I10">
            <v>0.28933768933768933</v>
          </cell>
          <cell r="J10">
            <v>12915</v>
          </cell>
          <cell r="K10">
            <v>7362</v>
          </cell>
          <cell r="L10">
            <v>0.63692853972481134</v>
          </cell>
          <cell r="M10">
            <v>0.36307146027518866</v>
          </cell>
          <cell r="N10">
            <v>14252</v>
          </cell>
          <cell r="O10">
            <v>5178</v>
          </cell>
          <cell r="P10">
            <v>0.73350488934637159</v>
          </cell>
          <cell r="Q10">
            <v>0.26649511065362841</v>
          </cell>
          <cell r="T10" t="str">
            <v/>
          </cell>
          <cell r="U10" t="str">
            <v/>
          </cell>
          <cell r="V10">
            <v>13783</v>
          </cell>
          <cell r="W10">
            <v>6457</v>
          </cell>
          <cell r="X10">
            <v>0.68097826086956526</v>
          </cell>
          <cell r="Y10">
            <v>0.3190217391304348</v>
          </cell>
          <cell r="Z10">
            <v>14406</v>
          </cell>
          <cell r="AA10">
            <v>8130</v>
          </cell>
          <cell r="AB10">
            <v>0.63924387646432379</v>
          </cell>
          <cell r="AC10">
            <v>0.36075612353567627</v>
          </cell>
          <cell r="AD10">
            <v>5422</v>
          </cell>
          <cell r="AE10">
            <v>4899</v>
          </cell>
          <cell r="AF10">
            <v>0.52533669218099022</v>
          </cell>
          <cell r="AG10">
            <v>0.47466330781900978</v>
          </cell>
          <cell r="AH10">
            <v>6751</v>
          </cell>
          <cell r="AI10">
            <v>5355</v>
          </cell>
          <cell r="AJ10">
            <v>0.55765735998678345</v>
          </cell>
          <cell r="AK10">
            <v>0.4423426400132166</v>
          </cell>
          <cell r="AL10">
            <v>11945</v>
          </cell>
          <cell r="AM10">
            <v>5932</v>
          </cell>
          <cell r="AN10">
            <v>0.66817698719024443</v>
          </cell>
          <cell r="AO10">
            <v>0.33182301280975557</v>
          </cell>
          <cell r="AP10">
            <v>7690</v>
          </cell>
          <cell r="AQ10">
            <v>6296</v>
          </cell>
          <cell r="AR10">
            <v>0.54983554983554983</v>
          </cell>
          <cell r="AS10">
            <v>0.45016445016445017</v>
          </cell>
          <cell r="AT10">
            <v>806</v>
          </cell>
          <cell r="AU10">
            <v>1969</v>
          </cell>
          <cell r="AV10">
            <v>0.29045045045045043</v>
          </cell>
          <cell r="AW10">
            <v>0.70954954954954952</v>
          </cell>
          <cell r="AX10">
            <v>12647</v>
          </cell>
          <cell r="AY10">
            <v>9195</v>
          </cell>
          <cell r="AZ10">
            <v>0.57902206757622932</v>
          </cell>
          <cell r="BA10">
            <v>0.42097793242377074</v>
          </cell>
          <cell r="BB10">
            <v>112581</v>
          </cell>
          <cell r="BC10">
            <v>65644</v>
          </cell>
          <cell r="BD10">
            <v>0.63167905737130037</v>
          </cell>
          <cell r="BE10">
            <v>0.36832094262869969</v>
          </cell>
          <cell r="BF10">
            <v>9381.75</v>
          </cell>
          <cell r="BG10">
            <v>5470.333333333333</v>
          </cell>
          <cell r="BH10">
            <v>0.63167905737130037</v>
          </cell>
          <cell r="BI10">
            <v>0.36832094262869969</v>
          </cell>
        </row>
        <row r="11">
          <cell r="A11">
            <v>6</v>
          </cell>
          <cell r="B11" t="str">
            <v>PT. AJS - DENPASAR</v>
          </cell>
          <cell r="F11">
            <v>2625</v>
          </cell>
          <cell r="G11">
            <v>1313</v>
          </cell>
          <cell r="H11">
            <v>0.66658202133062472</v>
          </cell>
          <cell r="I11">
            <v>0.33341797866937534</v>
          </cell>
          <cell r="J11">
            <v>2379</v>
          </cell>
          <cell r="K11">
            <v>1570</v>
          </cell>
          <cell r="L11">
            <v>0.60243099518865539</v>
          </cell>
          <cell r="M11">
            <v>0.39756900481134466</v>
          </cell>
          <cell r="N11">
            <v>3270</v>
          </cell>
          <cell r="O11">
            <v>2392</v>
          </cell>
          <cell r="P11">
            <v>0.5775344401271636</v>
          </cell>
          <cell r="Q11">
            <v>0.42246555987283646</v>
          </cell>
          <cell r="R11">
            <v>6434</v>
          </cell>
          <cell r="S11">
            <v>855</v>
          </cell>
          <cell r="T11">
            <v>0.88269995884209085</v>
          </cell>
          <cell r="U11">
            <v>0.11730004115790918</v>
          </cell>
          <cell r="V11">
            <v>2100</v>
          </cell>
          <cell r="W11">
            <v>1410</v>
          </cell>
          <cell r="X11">
            <v>0.59829059829059827</v>
          </cell>
          <cell r="Y11">
            <v>0.40170940170940173</v>
          </cell>
          <cell r="Z11">
            <v>3517</v>
          </cell>
          <cell r="AA11">
            <v>1757</v>
          </cell>
          <cell r="AB11">
            <v>0.66685627607129316</v>
          </cell>
          <cell r="AC11">
            <v>0.33314372392870684</v>
          </cell>
          <cell r="AD11">
            <v>572</v>
          </cell>
          <cell r="AE11">
            <v>1150</v>
          </cell>
          <cell r="AF11">
            <v>0.33217189314750289</v>
          </cell>
          <cell r="AG11">
            <v>0.66782810685249705</v>
          </cell>
          <cell r="AH11">
            <v>1664</v>
          </cell>
          <cell r="AI11">
            <v>1496</v>
          </cell>
          <cell r="AJ11">
            <v>0.52658227848101269</v>
          </cell>
          <cell r="AK11">
            <v>0.47341772151898737</v>
          </cell>
          <cell r="AL11">
            <v>1559</v>
          </cell>
          <cell r="AM11">
            <v>1505</v>
          </cell>
          <cell r="AN11">
            <v>0.50881201044386426</v>
          </cell>
          <cell r="AO11">
            <v>0.4911879895561358</v>
          </cell>
          <cell r="AP11">
            <v>1217</v>
          </cell>
          <cell r="AQ11">
            <v>1016</v>
          </cell>
          <cell r="AR11">
            <v>0.54500671742051054</v>
          </cell>
          <cell r="AS11">
            <v>0.45499328257948946</v>
          </cell>
          <cell r="AT11">
            <v>8452</v>
          </cell>
          <cell r="AU11">
            <v>4363</v>
          </cell>
          <cell r="AV11">
            <v>0.65953960202887241</v>
          </cell>
          <cell r="AW11">
            <v>0.34046039797112759</v>
          </cell>
          <cell r="AX11">
            <v>2588</v>
          </cell>
          <cell r="AY11">
            <v>2030</v>
          </cell>
          <cell r="AZ11">
            <v>0.56041576440017327</v>
          </cell>
          <cell r="BA11">
            <v>0.43958423559982679</v>
          </cell>
          <cell r="BB11">
            <v>36377</v>
          </cell>
          <cell r="BC11">
            <v>20857</v>
          </cell>
          <cell r="BD11">
            <v>0.6355837439284342</v>
          </cell>
          <cell r="BE11">
            <v>0.36441625607156586</v>
          </cell>
          <cell r="BF11">
            <v>3031.4166666666665</v>
          </cell>
          <cell r="BG11">
            <v>1738.0833333333333</v>
          </cell>
          <cell r="BH11">
            <v>0.63558374392843409</v>
          </cell>
          <cell r="BI11">
            <v>0.36441625607156586</v>
          </cell>
        </row>
        <row r="12">
          <cell r="A12">
            <v>7</v>
          </cell>
          <cell r="B12" t="str">
            <v>PT. CPU - MEDAN</v>
          </cell>
          <cell r="F12">
            <v>7616</v>
          </cell>
          <cell r="G12">
            <v>3000</v>
          </cell>
          <cell r="H12">
            <v>0.7174076865109269</v>
          </cell>
          <cell r="I12">
            <v>0.2825923134890731</v>
          </cell>
          <cell r="J12">
            <v>6460</v>
          </cell>
          <cell r="K12">
            <v>2693</v>
          </cell>
          <cell r="L12">
            <v>0.70577952583852288</v>
          </cell>
          <cell r="M12">
            <v>0.29422047416147712</v>
          </cell>
          <cell r="N12">
            <v>5870</v>
          </cell>
          <cell r="O12">
            <v>3483</v>
          </cell>
          <cell r="P12">
            <v>0.62760611568480706</v>
          </cell>
          <cell r="Q12">
            <v>0.37239388431519299</v>
          </cell>
          <cell r="R12">
            <v>3127</v>
          </cell>
          <cell r="S12">
            <v>2508</v>
          </cell>
          <cell r="T12">
            <v>0.55492457852706301</v>
          </cell>
          <cell r="U12">
            <v>0.44507542147293699</v>
          </cell>
          <cell r="V12">
            <v>5044</v>
          </cell>
          <cell r="W12">
            <v>2928</v>
          </cell>
          <cell r="X12">
            <v>0.63271450075263425</v>
          </cell>
          <cell r="Y12">
            <v>0.36728549924736575</v>
          </cell>
          <cell r="Z12">
            <v>5405</v>
          </cell>
          <cell r="AA12">
            <v>3621</v>
          </cell>
          <cell r="AB12">
            <v>0.59882561489031683</v>
          </cell>
          <cell r="AC12">
            <v>0.40117438510968312</v>
          </cell>
          <cell r="AD12">
            <v>3820</v>
          </cell>
          <cell r="AE12">
            <v>2581</v>
          </cell>
          <cell r="AF12">
            <v>0.59678175285111701</v>
          </cell>
          <cell r="AG12">
            <v>0.40321824714888299</v>
          </cell>
          <cell r="AH12">
            <v>4912</v>
          </cell>
          <cell r="AI12">
            <v>4209</v>
          </cell>
          <cell r="AJ12">
            <v>0.53853744107005808</v>
          </cell>
          <cell r="AK12">
            <v>0.46146255892994187</v>
          </cell>
          <cell r="AL12">
            <v>4429</v>
          </cell>
          <cell r="AM12">
            <v>2399</v>
          </cell>
          <cell r="AN12">
            <v>0.64865260691271232</v>
          </cell>
          <cell r="AO12">
            <v>0.35134739308728763</v>
          </cell>
          <cell r="AP12">
            <v>5221</v>
          </cell>
          <cell r="AQ12">
            <v>3647</v>
          </cell>
          <cell r="AR12">
            <v>0.58874605322507889</v>
          </cell>
          <cell r="AS12">
            <v>0.41125394677492105</v>
          </cell>
          <cell r="AT12">
            <v>1295</v>
          </cell>
          <cell r="AU12">
            <v>980</v>
          </cell>
          <cell r="AV12">
            <v>0.56923076923076921</v>
          </cell>
          <cell r="AW12">
            <v>0.43076923076923079</v>
          </cell>
          <cell r="AX12">
            <v>6914</v>
          </cell>
          <cell r="AY12">
            <v>4533</v>
          </cell>
          <cell r="AZ12">
            <v>0.60400104830960077</v>
          </cell>
          <cell r="BA12">
            <v>0.39599895169039923</v>
          </cell>
          <cell r="BB12">
            <v>60113</v>
          </cell>
          <cell r="BC12">
            <v>36582</v>
          </cell>
          <cell r="BD12">
            <v>0.62167640519158174</v>
          </cell>
          <cell r="BE12">
            <v>0.37832359480841821</v>
          </cell>
          <cell r="BF12">
            <v>5009.416666666667</v>
          </cell>
          <cell r="BG12">
            <v>3048.5</v>
          </cell>
          <cell r="BH12">
            <v>0.62167640519158174</v>
          </cell>
          <cell r="BI12">
            <v>0.37832359480841821</v>
          </cell>
        </row>
        <row r="13">
          <cell r="A13">
            <v>8</v>
          </cell>
          <cell r="B13" t="str">
            <v>PT. CPU - PADANG</v>
          </cell>
          <cell r="F13">
            <v>2695</v>
          </cell>
          <cell r="G13">
            <v>1070</v>
          </cell>
          <cell r="H13">
            <v>0.71580345285524571</v>
          </cell>
          <cell r="I13">
            <v>0.28419654714475434</v>
          </cell>
          <cell r="J13">
            <v>4547</v>
          </cell>
          <cell r="K13">
            <v>1959</v>
          </cell>
          <cell r="L13">
            <v>0.69889332923455272</v>
          </cell>
          <cell r="M13">
            <v>0.30110667076544728</v>
          </cell>
          <cell r="N13">
            <v>1000</v>
          </cell>
          <cell r="O13">
            <v>1000</v>
          </cell>
          <cell r="P13">
            <v>0.5</v>
          </cell>
          <cell r="Q13">
            <v>0.5</v>
          </cell>
          <cell r="R13">
            <v>1409</v>
          </cell>
          <cell r="S13">
            <v>602</v>
          </cell>
          <cell r="T13">
            <v>0.70064644455494773</v>
          </cell>
          <cell r="U13">
            <v>0.29935355544505221</v>
          </cell>
          <cell r="V13">
            <v>2247</v>
          </cell>
          <cell r="W13">
            <v>2044</v>
          </cell>
          <cell r="X13">
            <v>0.52365415986949426</v>
          </cell>
          <cell r="Y13">
            <v>0.47634584013050568</v>
          </cell>
          <cell r="Z13">
            <v>2349</v>
          </cell>
          <cell r="AA13">
            <v>1525</v>
          </cell>
          <cell r="AB13">
            <v>0.60635002581311304</v>
          </cell>
          <cell r="AC13">
            <v>0.39364997418688696</v>
          </cell>
          <cell r="AD13">
            <v>1519</v>
          </cell>
          <cell r="AE13">
            <v>1969</v>
          </cell>
          <cell r="AF13">
            <v>0.43549311926605505</v>
          </cell>
          <cell r="AG13">
            <v>0.56450688073394495</v>
          </cell>
          <cell r="AH13">
            <v>1702</v>
          </cell>
          <cell r="AI13">
            <v>1786</v>
          </cell>
          <cell r="AJ13">
            <v>0.48795871559633025</v>
          </cell>
          <cell r="AK13">
            <v>0.51204128440366969</v>
          </cell>
          <cell r="AL13">
            <v>2217</v>
          </cell>
          <cell r="AM13">
            <v>1721</v>
          </cell>
          <cell r="AN13">
            <v>0.56297613001523616</v>
          </cell>
          <cell r="AO13">
            <v>0.43702386998476384</v>
          </cell>
          <cell r="AP13">
            <v>1607</v>
          </cell>
          <cell r="AQ13">
            <v>1569</v>
          </cell>
          <cell r="AR13">
            <v>0.50598236775818639</v>
          </cell>
          <cell r="AS13">
            <v>0.49401763224181361</v>
          </cell>
          <cell r="AT13">
            <v>5249</v>
          </cell>
          <cell r="AU13">
            <v>3184</v>
          </cell>
          <cell r="AV13">
            <v>0.62243566939404715</v>
          </cell>
          <cell r="AW13">
            <v>0.37756433060595279</v>
          </cell>
          <cell r="AX13">
            <v>3408</v>
          </cell>
          <cell r="AY13">
            <v>2419</v>
          </cell>
          <cell r="AZ13">
            <v>0.58486356615754242</v>
          </cell>
          <cell r="BA13">
            <v>0.41513643384245752</v>
          </cell>
          <cell r="BB13">
            <v>29949</v>
          </cell>
          <cell r="BC13">
            <v>20848</v>
          </cell>
          <cell r="BD13">
            <v>0.58958206193279128</v>
          </cell>
          <cell r="BE13">
            <v>0.41041793806720872</v>
          </cell>
          <cell r="BF13">
            <v>2495.75</v>
          </cell>
          <cell r="BG13">
            <v>1737.3333333333333</v>
          </cell>
          <cell r="BH13">
            <v>0.58958206193279139</v>
          </cell>
          <cell r="BI13">
            <v>0.41041793806720872</v>
          </cell>
        </row>
        <row r="14">
          <cell r="A14">
            <v>9</v>
          </cell>
          <cell r="B14" t="str">
            <v>PT. CPU - PALEMBANG</v>
          </cell>
          <cell r="F14">
            <v>2838</v>
          </cell>
          <cell r="G14">
            <v>1537</v>
          </cell>
          <cell r="H14">
            <v>0.64868571428571431</v>
          </cell>
          <cell r="I14">
            <v>0.35131428571428569</v>
          </cell>
          <cell r="J14">
            <v>8475</v>
          </cell>
          <cell r="K14">
            <v>2122</v>
          </cell>
          <cell r="L14">
            <v>0.79975464754175707</v>
          </cell>
          <cell r="M14">
            <v>0.2002453524582429</v>
          </cell>
          <cell r="N14">
            <v>4046</v>
          </cell>
          <cell r="O14">
            <v>2237</v>
          </cell>
          <cell r="P14">
            <v>0.64395989177144675</v>
          </cell>
          <cell r="Q14">
            <v>0.35604010822855325</v>
          </cell>
          <cell r="R14">
            <v>2093</v>
          </cell>
          <cell r="S14">
            <v>277</v>
          </cell>
          <cell r="T14">
            <v>0.88312236286919832</v>
          </cell>
          <cell r="U14">
            <v>0.11687763713080168</v>
          </cell>
          <cell r="V14">
            <v>4601</v>
          </cell>
          <cell r="W14">
            <v>1611</v>
          </cell>
          <cell r="X14">
            <v>0.74066323245331611</v>
          </cell>
          <cell r="Y14">
            <v>0.25933676754668383</v>
          </cell>
          <cell r="Z14">
            <v>4808</v>
          </cell>
          <cell r="AA14">
            <v>696</v>
          </cell>
          <cell r="AB14">
            <v>0.87354651162790697</v>
          </cell>
          <cell r="AC14">
            <v>0.12645348837209303</v>
          </cell>
          <cell r="AD14">
            <v>7894</v>
          </cell>
          <cell r="AE14">
            <v>2793</v>
          </cell>
          <cell r="AF14">
            <v>0.73865443997379998</v>
          </cell>
          <cell r="AG14">
            <v>0.26134556002620007</v>
          </cell>
          <cell r="AH14">
            <v>4556</v>
          </cell>
          <cell r="AI14">
            <v>3574</v>
          </cell>
          <cell r="AJ14">
            <v>0.56039360393603932</v>
          </cell>
          <cell r="AK14">
            <v>0.43960639606396062</v>
          </cell>
          <cell r="AL14">
            <v>5314</v>
          </cell>
          <cell r="AM14">
            <v>763</v>
          </cell>
          <cell r="AN14">
            <v>0.87444462728319894</v>
          </cell>
          <cell r="AO14">
            <v>0.12555537271680106</v>
          </cell>
          <cell r="AP14">
            <v>4616</v>
          </cell>
          <cell r="AQ14">
            <v>2485</v>
          </cell>
          <cell r="AR14">
            <v>0.65004928883255875</v>
          </cell>
          <cell r="AS14">
            <v>0.3499507111674412</v>
          </cell>
          <cell r="AT14">
            <v>3311</v>
          </cell>
          <cell r="AU14">
            <v>2248</v>
          </cell>
          <cell r="AV14">
            <v>0.59561072135276127</v>
          </cell>
          <cell r="AW14">
            <v>0.40438927864723873</v>
          </cell>
          <cell r="AX14">
            <v>6526</v>
          </cell>
          <cell r="AY14">
            <v>2907</v>
          </cell>
          <cell r="AZ14">
            <v>0.69182656630976358</v>
          </cell>
          <cell r="BA14">
            <v>0.30817343369023642</v>
          </cell>
          <cell r="BB14">
            <v>59078</v>
          </cell>
          <cell r="BC14">
            <v>23250</v>
          </cell>
          <cell r="BD14">
            <v>0.71759304246428923</v>
          </cell>
          <cell r="BE14">
            <v>0.28240695753571082</v>
          </cell>
          <cell r="BF14">
            <v>4923.166666666667</v>
          </cell>
          <cell r="BG14">
            <v>1937.5</v>
          </cell>
          <cell r="BH14">
            <v>0.71759304246428923</v>
          </cell>
          <cell r="BI14">
            <v>0.28240695753571082</v>
          </cell>
        </row>
        <row r="15">
          <cell r="A15">
            <v>10</v>
          </cell>
          <cell r="B15" t="str">
            <v>PT. CPU - LAMPUNG</v>
          </cell>
          <cell r="F15">
            <v>3644</v>
          </cell>
          <cell r="G15">
            <v>1486</v>
          </cell>
          <cell r="H15">
            <v>0.71033138401559459</v>
          </cell>
          <cell r="I15">
            <v>0.28966861598440546</v>
          </cell>
          <cell r="J15">
            <v>4026</v>
          </cell>
          <cell r="K15">
            <v>1328</v>
          </cell>
          <cell r="L15">
            <v>0.75196115054165114</v>
          </cell>
          <cell r="M15">
            <v>0.24803884945834889</v>
          </cell>
          <cell r="N15">
            <v>2761</v>
          </cell>
          <cell r="O15">
            <v>2014</v>
          </cell>
          <cell r="P15">
            <v>0.57821989528795814</v>
          </cell>
          <cell r="Q15">
            <v>0.42178010471204186</v>
          </cell>
          <cell r="R15">
            <v>323</v>
          </cell>
          <cell r="S15">
            <v>830</v>
          </cell>
          <cell r="T15">
            <v>0.28013876843018215</v>
          </cell>
          <cell r="U15">
            <v>0.71986123156981785</v>
          </cell>
          <cell r="V15">
            <v>3000</v>
          </cell>
          <cell r="W15">
            <v>1002</v>
          </cell>
          <cell r="X15">
            <v>0.7496251874062968</v>
          </cell>
          <cell r="Y15">
            <v>0.25037481259370314</v>
          </cell>
          <cell r="Z15">
            <v>2873</v>
          </cell>
          <cell r="AA15">
            <v>1165</v>
          </cell>
          <cell r="AB15">
            <v>0.71149083704804361</v>
          </cell>
          <cell r="AC15">
            <v>0.28850916295195639</v>
          </cell>
          <cell r="AD15">
            <v>1732</v>
          </cell>
          <cell r="AE15">
            <v>928</v>
          </cell>
          <cell r="AF15">
            <v>0.65112781954887222</v>
          </cell>
          <cell r="AG15">
            <v>0.34887218045112783</v>
          </cell>
          <cell r="AH15">
            <v>2136</v>
          </cell>
          <cell r="AI15">
            <v>1665</v>
          </cell>
          <cell r="AJ15">
            <v>0.56195737963693759</v>
          </cell>
          <cell r="AK15">
            <v>0.43804262036306235</v>
          </cell>
          <cell r="AL15">
            <v>2530</v>
          </cell>
          <cell r="AM15">
            <v>1167</v>
          </cell>
          <cell r="AN15">
            <v>0.68433865296186092</v>
          </cell>
          <cell r="AO15">
            <v>0.31566134703813903</v>
          </cell>
          <cell r="AP15">
            <v>2670</v>
          </cell>
          <cell r="AQ15">
            <v>1264</v>
          </cell>
          <cell r="AR15">
            <v>0.67869852567361466</v>
          </cell>
          <cell r="AS15">
            <v>0.32130147432638534</v>
          </cell>
          <cell r="AT15">
            <v>3915</v>
          </cell>
          <cell r="AU15">
            <v>1790</v>
          </cell>
          <cell r="AV15">
            <v>0.68624014022787028</v>
          </cell>
          <cell r="AW15">
            <v>0.31375985977212972</v>
          </cell>
          <cell r="AX15">
            <v>3707</v>
          </cell>
          <cell r="AY15">
            <v>1930</v>
          </cell>
          <cell r="AZ15">
            <v>0.657619301046656</v>
          </cell>
          <cell r="BA15">
            <v>0.342380698953344</v>
          </cell>
          <cell r="BB15">
            <v>33317</v>
          </cell>
          <cell r="BC15">
            <v>16569</v>
          </cell>
          <cell r="BD15">
            <v>0.66786272701760008</v>
          </cell>
          <cell r="BE15">
            <v>0.33213727298239987</v>
          </cell>
          <cell r="BF15">
            <v>2776.4166666666665</v>
          </cell>
          <cell r="BG15">
            <v>1380.75</v>
          </cell>
          <cell r="BH15">
            <v>0.66786272701760019</v>
          </cell>
          <cell r="BI15">
            <v>0.33213727298239992</v>
          </cell>
        </row>
        <row r="16">
          <cell r="A16">
            <v>11</v>
          </cell>
          <cell r="B16" t="str">
            <v>PT. CPU - PAKANBARU</v>
          </cell>
          <cell r="F16">
            <v>2354</v>
          </cell>
          <cell r="G16">
            <v>599</v>
          </cell>
          <cell r="H16">
            <v>0.7971554351506942</v>
          </cell>
          <cell r="I16">
            <v>0.2028445648493058</v>
          </cell>
          <cell r="J16">
            <v>5209</v>
          </cell>
          <cell r="K16">
            <v>1306</v>
          </cell>
          <cell r="L16">
            <v>0.79953952417498086</v>
          </cell>
          <cell r="M16">
            <v>0.20046047582501919</v>
          </cell>
          <cell r="N16">
            <v>4208</v>
          </cell>
          <cell r="O16">
            <v>1300</v>
          </cell>
          <cell r="P16">
            <v>0.7639796659404503</v>
          </cell>
          <cell r="Q16">
            <v>0.23602033405954975</v>
          </cell>
          <cell r="R16">
            <v>4771</v>
          </cell>
          <cell r="S16">
            <v>1238</v>
          </cell>
          <cell r="T16">
            <v>0.79397570311199872</v>
          </cell>
          <cell r="U16">
            <v>0.20602429688800133</v>
          </cell>
          <cell r="V16">
            <v>3248</v>
          </cell>
          <cell r="W16">
            <v>636</v>
          </cell>
          <cell r="X16">
            <v>0.83625128733264675</v>
          </cell>
          <cell r="Y16">
            <v>0.16374871266735325</v>
          </cell>
          <cell r="Z16">
            <v>6027</v>
          </cell>
          <cell r="AA16">
            <v>1870</v>
          </cell>
          <cell r="AB16">
            <v>0.76320121565151322</v>
          </cell>
          <cell r="AC16">
            <v>0.23679878434848678</v>
          </cell>
          <cell r="AD16">
            <v>1929</v>
          </cell>
          <cell r="AE16">
            <v>1309</v>
          </cell>
          <cell r="AF16">
            <v>0.59573810994441012</v>
          </cell>
          <cell r="AG16">
            <v>0.40426189005558988</v>
          </cell>
          <cell r="AH16">
            <v>2546</v>
          </cell>
          <cell r="AI16">
            <v>1755</v>
          </cell>
          <cell r="AJ16">
            <v>0.59195535921878628</v>
          </cell>
          <cell r="AK16">
            <v>0.40804464078121366</v>
          </cell>
          <cell r="AL16">
            <v>3995</v>
          </cell>
          <cell r="AM16">
            <v>1231</v>
          </cell>
          <cell r="AN16">
            <v>0.76444699579027942</v>
          </cell>
          <cell r="AO16">
            <v>0.23555300420972064</v>
          </cell>
          <cell r="AP16">
            <v>3008</v>
          </cell>
          <cell r="AQ16">
            <v>1493</v>
          </cell>
          <cell r="AR16">
            <v>0.66829593423683631</v>
          </cell>
          <cell r="AS16">
            <v>0.33170406576316375</v>
          </cell>
          <cell r="AT16">
            <v>2734</v>
          </cell>
          <cell r="AU16">
            <v>1307</v>
          </cell>
          <cell r="AV16">
            <v>0.6765652066320218</v>
          </cell>
          <cell r="AW16">
            <v>0.3234347933679782</v>
          </cell>
          <cell r="AX16">
            <v>5326</v>
          </cell>
          <cell r="AY16">
            <v>2784</v>
          </cell>
          <cell r="AZ16">
            <v>0.65672009864364977</v>
          </cell>
          <cell r="BA16">
            <v>0.34327990135635017</v>
          </cell>
          <cell r="BB16">
            <v>45355</v>
          </cell>
          <cell r="BC16">
            <v>16828</v>
          </cell>
          <cell r="BD16">
            <v>0.72937941237958925</v>
          </cell>
          <cell r="BE16">
            <v>0.27062058762041075</v>
          </cell>
          <cell r="BF16">
            <v>3779.5833333333335</v>
          </cell>
          <cell r="BG16">
            <v>1402.3333333333333</v>
          </cell>
          <cell r="BH16">
            <v>0.72937941237958925</v>
          </cell>
          <cell r="BI16">
            <v>0.27062058762041069</v>
          </cell>
        </row>
        <row r="17">
          <cell r="A17">
            <v>12</v>
          </cell>
          <cell r="B17" t="str">
            <v>CV. PMA - PANGKALPINANG</v>
          </cell>
          <cell r="F17">
            <v>645</v>
          </cell>
          <cell r="G17">
            <v>0</v>
          </cell>
          <cell r="H17">
            <v>1</v>
          </cell>
          <cell r="I17">
            <v>0</v>
          </cell>
          <cell r="J17">
            <v>445</v>
          </cell>
          <cell r="K17">
            <v>0</v>
          </cell>
          <cell r="L17">
            <v>1</v>
          </cell>
          <cell r="M17">
            <v>0</v>
          </cell>
          <cell r="N17">
            <v>1392</v>
          </cell>
          <cell r="O17">
            <v>0</v>
          </cell>
          <cell r="P17">
            <v>1</v>
          </cell>
          <cell r="Q17">
            <v>0</v>
          </cell>
          <cell r="R17">
            <v>888</v>
          </cell>
          <cell r="S17">
            <v>0</v>
          </cell>
          <cell r="T17">
            <v>1</v>
          </cell>
          <cell r="U17">
            <v>0</v>
          </cell>
          <cell r="V17">
            <v>927</v>
          </cell>
          <cell r="X17">
            <v>1</v>
          </cell>
          <cell r="Y17">
            <v>0</v>
          </cell>
          <cell r="Z17">
            <v>330</v>
          </cell>
          <cell r="AA17">
            <v>0</v>
          </cell>
          <cell r="AB17">
            <v>1</v>
          </cell>
          <cell r="AC17">
            <v>0</v>
          </cell>
          <cell r="AD17">
            <v>886</v>
          </cell>
          <cell r="AF17">
            <v>1</v>
          </cell>
          <cell r="AG17">
            <v>0</v>
          </cell>
          <cell r="AH17">
            <v>880</v>
          </cell>
          <cell r="AJ17">
            <v>1</v>
          </cell>
          <cell r="AK17">
            <v>0</v>
          </cell>
          <cell r="AL17">
            <v>800</v>
          </cell>
          <cell r="AN17">
            <v>1</v>
          </cell>
          <cell r="AO17">
            <v>0</v>
          </cell>
          <cell r="AP17">
            <v>1014</v>
          </cell>
          <cell r="AQ17">
            <v>0</v>
          </cell>
          <cell r="AR17">
            <v>1</v>
          </cell>
          <cell r="AS17">
            <v>0</v>
          </cell>
          <cell r="AT17">
            <v>2685</v>
          </cell>
          <cell r="AU17">
            <v>1144</v>
          </cell>
          <cell r="AV17">
            <v>0.70122747453643253</v>
          </cell>
          <cell r="AW17">
            <v>0.29877252546356753</v>
          </cell>
          <cell r="AX17">
            <v>700</v>
          </cell>
          <cell r="AZ17">
            <v>1</v>
          </cell>
          <cell r="BA17">
            <v>0</v>
          </cell>
          <cell r="BB17">
            <v>11592</v>
          </cell>
          <cell r="BC17">
            <v>1144</v>
          </cell>
          <cell r="BD17">
            <v>0.91017587939698497</v>
          </cell>
          <cell r="BE17">
            <v>8.9824120603015076E-2</v>
          </cell>
          <cell r="BF17">
            <v>966</v>
          </cell>
          <cell r="BG17">
            <v>95.333333333333329</v>
          </cell>
          <cell r="BH17">
            <v>0.91017587939698497</v>
          </cell>
          <cell r="BI17">
            <v>8.9824120603015076E-2</v>
          </cell>
        </row>
        <row r="18">
          <cell r="A18">
            <v>13</v>
          </cell>
          <cell r="B18" t="str">
            <v>PT BPA - PONTIANAK</v>
          </cell>
          <cell r="F18">
            <v>809</v>
          </cell>
          <cell r="G18">
            <v>489</v>
          </cell>
          <cell r="H18">
            <v>0.62326656394453006</v>
          </cell>
          <cell r="I18">
            <v>0.37673343605546994</v>
          </cell>
          <cell r="J18">
            <v>1195</v>
          </cell>
          <cell r="K18">
            <v>414</v>
          </cell>
          <cell r="L18">
            <v>0.74269732753262896</v>
          </cell>
          <cell r="M18">
            <v>0.25730267246737104</v>
          </cell>
          <cell r="N18">
            <v>1627</v>
          </cell>
          <cell r="O18">
            <v>439</v>
          </cell>
          <cell r="P18">
            <v>0.78751210067763799</v>
          </cell>
          <cell r="Q18">
            <v>0.21248789932236206</v>
          </cell>
          <cell r="R18">
            <v>3334</v>
          </cell>
          <cell r="S18">
            <v>384</v>
          </cell>
          <cell r="T18">
            <v>0.89671866594943517</v>
          </cell>
          <cell r="U18">
            <v>0.10328133405056482</v>
          </cell>
          <cell r="V18">
            <v>1058</v>
          </cell>
          <cell r="W18">
            <v>647</v>
          </cell>
          <cell r="X18">
            <v>0.62052785923753662</v>
          </cell>
          <cell r="Y18">
            <v>0.37947214076246333</v>
          </cell>
          <cell r="Z18">
            <v>1800</v>
          </cell>
          <cell r="AA18">
            <v>800</v>
          </cell>
          <cell r="AB18">
            <v>0.69230769230769229</v>
          </cell>
          <cell r="AC18">
            <v>0.30769230769230771</v>
          </cell>
          <cell r="AD18">
            <v>1580</v>
          </cell>
          <cell r="AE18">
            <v>410</v>
          </cell>
          <cell r="AF18">
            <v>0.79396984924623115</v>
          </cell>
          <cell r="AG18">
            <v>0.20603015075376885</v>
          </cell>
          <cell r="AH18">
            <v>1550</v>
          </cell>
          <cell r="AI18">
            <v>400</v>
          </cell>
          <cell r="AJ18">
            <v>0.79487179487179482</v>
          </cell>
          <cell r="AK18">
            <v>0.20512820512820512</v>
          </cell>
          <cell r="AL18">
            <v>1077</v>
          </cell>
          <cell r="AM18">
            <v>538</v>
          </cell>
          <cell r="AN18">
            <v>0.66687306501547983</v>
          </cell>
          <cell r="AO18">
            <v>0.33312693498452012</v>
          </cell>
          <cell r="AP18">
            <v>1281</v>
          </cell>
          <cell r="AQ18">
            <v>342</v>
          </cell>
          <cell r="AR18">
            <v>0.78927911275415896</v>
          </cell>
          <cell r="AS18">
            <v>0.21072088724584104</v>
          </cell>
          <cell r="AT18">
            <v>700</v>
          </cell>
          <cell r="AV18">
            <v>1</v>
          </cell>
          <cell r="AW18">
            <v>0</v>
          </cell>
          <cell r="AX18">
            <v>1300</v>
          </cell>
          <cell r="AY18">
            <v>500</v>
          </cell>
          <cell r="AZ18">
            <v>0.72222222222222221</v>
          </cell>
          <cell r="BA18">
            <v>0.27777777777777779</v>
          </cell>
          <cell r="BB18">
            <v>17311</v>
          </cell>
          <cell r="BC18">
            <v>5363</v>
          </cell>
          <cell r="BD18">
            <v>0.76347358207638705</v>
          </cell>
          <cell r="BE18">
            <v>0.23652641792361295</v>
          </cell>
          <cell r="BF18">
            <v>1442.5833333333333</v>
          </cell>
          <cell r="BG18">
            <v>446.91666666666669</v>
          </cell>
          <cell r="BH18">
            <v>0.76347358207638705</v>
          </cell>
          <cell r="BI18">
            <v>0.23652641792361295</v>
          </cell>
        </row>
        <row r="19">
          <cell r="A19">
            <v>14</v>
          </cell>
          <cell r="B19" t="str">
            <v>TK. AM - BANJARMASIN</v>
          </cell>
          <cell r="F19">
            <v>4128</v>
          </cell>
          <cell r="G19">
            <v>497</v>
          </cell>
          <cell r="H19">
            <v>0.89254054054054055</v>
          </cell>
          <cell r="I19">
            <v>0.10745945945945946</v>
          </cell>
          <cell r="J19">
            <v>4447</v>
          </cell>
          <cell r="K19">
            <v>560</v>
          </cell>
          <cell r="L19">
            <v>0.8881565807868983</v>
          </cell>
          <cell r="M19">
            <v>0.11184341921310166</v>
          </cell>
          <cell r="N19">
            <v>4680</v>
          </cell>
          <cell r="O19">
            <v>380</v>
          </cell>
          <cell r="P19">
            <v>0.92490118577075098</v>
          </cell>
          <cell r="Q19">
            <v>7.5098814229249009E-2</v>
          </cell>
          <cell r="R19">
            <v>1185</v>
          </cell>
          <cell r="S19">
            <v>447</v>
          </cell>
          <cell r="T19">
            <v>0.72610294117647056</v>
          </cell>
          <cell r="U19">
            <v>0.27389705882352944</v>
          </cell>
          <cell r="V19">
            <v>3784</v>
          </cell>
          <cell r="W19">
            <v>822</v>
          </cell>
          <cell r="X19">
            <v>0.82153712548849323</v>
          </cell>
          <cell r="Y19">
            <v>0.17846287451150672</v>
          </cell>
          <cell r="Z19">
            <v>3769</v>
          </cell>
          <cell r="AA19">
            <v>593</v>
          </cell>
          <cell r="AB19">
            <v>0.86405318661164598</v>
          </cell>
          <cell r="AC19">
            <v>0.13594681338835396</v>
          </cell>
          <cell r="AD19">
            <v>4299</v>
          </cell>
          <cell r="AE19">
            <v>707</v>
          </cell>
          <cell r="AF19">
            <v>0.85876947662804637</v>
          </cell>
          <cell r="AG19">
            <v>0.14123052337195366</v>
          </cell>
          <cell r="AH19">
            <v>3883</v>
          </cell>
          <cell r="AI19">
            <v>534</v>
          </cell>
          <cell r="AJ19">
            <v>0.87910346388951777</v>
          </cell>
          <cell r="AK19">
            <v>0.12089653611048223</v>
          </cell>
          <cell r="AL19">
            <v>4102</v>
          </cell>
          <cell r="AM19">
            <v>616</v>
          </cell>
          <cell r="AN19">
            <v>0.86943620178041547</v>
          </cell>
          <cell r="AO19">
            <v>0.13056379821958458</v>
          </cell>
          <cell r="AP19">
            <v>3225</v>
          </cell>
          <cell r="AQ19">
            <v>615</v>
          </cell>
          <cell r="AR19">
            <v>0.83984375</v>
          </cell>
          <cell r="AS19">
            <v>0.16015625</v>
          </cell>
          <cell r="AT19">
            <v>1212</v>
          </cell>
          <cell r="AU19">
            <v>495</v>
          </cell>
          <cell r="AV19">
            <v>0.71001757469244287</v>
          </cell>
          <cell r="AW19">
            <v>0.28998242530755713</v>
          </cell>
          <cell r="AX19">
            <v>3925</v>
          </cell>
          <cell r="AY19">
            <v>912</v>
          </cell>
          <cell r="AZ19">
            <v>0.81145338019433533</v>
          </cell>
          <cell r="BA19">
            <v>0.18854661980566467</v>
          </cell>
          <cell r="BB19">
            <v>42639</v>
          </cell>
          <cell r="BC19">
            <v>7178</v>
          </cell>
          <cell r="BD19">
            <v>0.85591264026336389</v>
          </cell>
          <cell r="BE19">
            <v>0.14408735973663608</v>
          </cell>
          <cell r="BF19">
            <v>3553.25</v>
          </cell>
          <cell r="BG19">
            <v>598.16666666666663</v>
          </cell>
          <cell r="BH19">
            <v>0.85591264026336389</v>
          </cell>
          <cell r="BI19">
            <v>0.14408735973663606</v>
          </cell>
        </row>
        <row r="20">
          <cell r="A20">
            <v>15</v>
          </cell>
          <cell r="B20" t="str">
            <v>TK. HJ - BANJARMASIN</v>
          </cell>
          <cell r="H20" t="str">
            <v/>
          </cell>
          <cell r="I20" t="str">
            <v/>
          </cell>
          <cell r="L20" t="str">
            <v/>
          </cell>
          <cell r="M20" t="str">
            <v/>
          </cell>
          <cell r="P20" t="str">
            <v/>
          </cell>
          <cell r="Q20" t="str">
            <v/>
          </cell>
          <cell r="T20" t="str">
            <v/>
          </cell>
          <cell r="U20" t="str">
            <v/>
          </cell>
          <cell r="X20" t="str">
            <v/>
          </cell>
          <cell r="Y20" t="str">
            <v/>
          </cell>
          <cell r="AB20" t="str">
            <v/>
          </cell>
          <cell r="AC20" t="str">
            <v/>
          </cell>
          <cell r="AF20" t="str">
            <v/>
          </cell>
          <cell r="AG20" t="str">
            <v/>
          </cell>
          <cell r="AJ20" t="str">
            <v/>
          </cell>
          <cell r="AK20" t="str">
            <v/>
          </cell>
          <cell r="AN20" t="str">
            <v/>
          </cell>
          <cell r="AO20" t="str">
            <v/>
          </cell>
          <cell r="AR20" t="str">
            <v/>
          </cell>
          <cell r="AS20" t="str">
            <v/>
          </cell>
          <cell r="AT20">
            <v>3315</v>
          </cell>
          <cell r="AU20">
            <v>910</v>
          </cell>
          <cell r="AV20">
            <v>0.7846153846153846</v>
          </cell>
          <cell r="AW20">
            <v>0.2153846153846154</v>
          </cell>
          <cell r="AZ20" t="str">
            <v/>
          </cell>
          <cell r="BA20" t="str">
            <v/>
          </cell>
          <cell r="BB20">
            <v>3315</v>
          </cell>
          <cell r="BC20">
            <v>910</v>
          </cell>
          <cell r="BD20">
            <v>0.7846153846153846</v>
          </cell>
          <cell r="BE20">
            <v>0.2153846153846154</v>
          </cell>
          <cell r="BF20">
            <v>276.25</v>
          </cell>
          <cell r="BG20">
            <v>75.833333333333329</v>
          </cell>
          <cell r="BH20">
            <v>0.7846153846153846</v>
          </cell>
          <cell r="BI20">
            <v>0.2153846153846154</v>
          </cell>
        </row>
        <row r="21">
          <cell r="A21">
            <v>16</v>
          </cell>
          <cell r="B21" t="str">
            <v>PT. GAKS - SAMARINDA</v>
          </cell>
          <cell r="F21">
            <v>4890</v>
          </cell>
          <cell r="G21">
            <v>451</v>
          </cell>
          <cell r="H21">
            <v>0.91555888410410036</v>
          </cell>
          <cell r="I21">
            <v>8.4441115895899643E-2</v>
          </cell>
          <cell r="J21">
            <v>4454</v>
          </cell>
          <cell r="K21">
            <v>153</v>
          </cell>
          <cell r="L21">
            <v>0.96678966789667897</v>
          </cell>
          <cell r="M21">
            <v>3.3210332103321034E-2</v>
          </cell>
          <cell r="N21">
            <v>3605</v>
          </cell>
          <cell r="O21">
            <v>765</v>
          </cell>
          <cell r="P21">
            <v>0.82494279176201368</v>
          </cell>
          <cell r="Q21">
            <v>0.17505720823798626</v>
          </cell>
          <cell r="R21">
            <v>5400</v>
          </cell>
          <cell r="S21">
            <v>682</v>
          </cell>
          <cell r="T21">
            <v>0.88786583360736604</v>
          </cell>
          <cell r="U21">
            <v>0.112134166392634</v>
          </cell>
          <cell r="V21">
            <v>3571</v>
          </cell>
          <cell r="W21">
            <v>346</v>
          </cell>
          <cell r="X21">
            <v>0.91166709216236919</v>
          </cell>
          <cell r="Y21">
            <v>8.8332907837630842E-2</v>
          </cell>
          <cell r="Z21">
            <v>5048</v>
          </cell>
          <cell r="AA21">
            <v>513</v>
          </cell>
          <cell r="AB21">
            <v>0.90775040460348855</v>
          </cell>
          <cell r="AC21">
            <v>9.2249595396511425E-2</v>
          </cell>
          <cell r="AD21">
            <v>2909</v>
          </cell>
          <cell r="AE21">
            <v>428</v>
          </cell>
          <cell r="AF21">
            <v>0.87174108480671264</v>
          </cell>
          <cell r="AG21">
            <v>0.12825891519328739</v>
          </cell>
          <cell r="AH21">
            <v>3986</v>
          </cell>
          <cell r="AI21">
            <v>396</v>
          </cell>
          <cell r="AJ21">
            <v>0.90963030579644</v>
          </cell>
          <cell r="AK21">
            <v>9.0369694203560016E-2</v>
          </cell>
          <cell r="AL21">
            <v>5209</v>
          </cell>
          <cell r="AM21">
            <v>666</v>
          </cell>
          <cell r="AN21">
            <v>0.88663829787234039</v>
          </cell>
          <cell r="AO21">
            <v>0.11336170212765957</v>
          </cell>
          <cell r="AP21">
            <v>3890</v>
          </cell>
          <cell r="AQ21">
            <v>481</v>
          </cell>
          <cell r="AR21">
            <v>0.88995653168611299</v>
          </cell>
          <cell r="AS21">
            <v>0.11004346831388698</v>
          </cell>
          <cell r="AV21" t="str">
            <v/>
          </cell>
          <cell r="AW21" t="str">
            <v/>
          </cell>
          <cell r="AX21">
            <v>4961</v>
          </cell>
          <cell r="AY21">
            <v>559</v>
          </cell>
          <cell r="AZ21">
            <v>0.898731884057971</v>
          </cell>
          <cell r="BA21">
            <v>0.10126811594202899</v>
          </cell>
          <cell r="BB21">
            <v>47923</v>
          </cell>
          <cell r="BC21">
            <v>5440</v>
          </cell>
          <cell r="BD21">
            <v>0.89805670595731124</v>
          </cell>
          <cell r="BE21">
            <v>0.10194329404268876</v>
          </cell>
          <cell r="BF21">
            <v>3993.5833333333335</v>
          </cell>
          <cell r="BG21">
            <v>453.33333333333331</v>
          </cell>
          <cell r="BH21">
            <v>0.89805670595731124</v>
          </cell>
          <cell r="BI21">
            <v>0.10194329404268875</v>
          </cell>
        </row>
        <row r="22">
          <cell r="A22">
            <v>17</v>
          </cell>
          <cell r="B22" t="str">
            <v>PT. AG - MANADO</v>
          </cell>
          <cell r="F22">
            <v>1800</v>
          </cell>
          <cell r="G22">
            <v>0</v>
          </cell>
          <cell r="H22">
            <v>1</v>
          </cell>
          <cell r="I22">
            <v>0</v>
          </cell>
          <cell r="J22">
            <v>1670</v>
          </cell>
          <cell r="L22">
            <v>1</v>
          </cell>
          <cell r="M22">
            <v>0</v>
          </cell>
          <cell r="N22">
            <v>2845</v>
          </cell>
          <cell r="O22">
            <v>0</v>
          </cell>
          <cell r="P22">
            <v>1</v>
          </cell>
          <cell r="Q22">
            <v>0</v>
          </cell>
          <cell r="T22" t="str">
            <v/>
          </cell>
          <cell r="U22" t="str">
            <v/>
          </cell>
          <cell r="V22">
            <v>1176</v>
          </cell>
          <cell r="W22">
            <v>0</v>
          </cell>
          <cell r="X22">
            <v>1</v>
          </cell>
          <cell r="Y22">
            <v>0</v>
          </cell>
          <cell r="Z22">
            <v>1700</v>
          </cell>
          <cell r="AA22">
            <v>0</v>
          </cell>
          <cell r="AB22">
            <v>1</v>
          </cell>
          <cell r="AC22">
            <v>0</v>
          </cell>
          <cell r="AD22">
            <v>803</v>
          </cell>
          <cell r="AF22">
            <v>1</v>
          </cell>
          <cell r="AG22">
            <v>0</v>
          </cell>
          <cell r="AH22">
            <v>1120</v>
          </cell>
          <cell r="AJ22">
            <v>1</v>
          </cell>
          <cell r="AK22">
            <v>0</v>
          </cell>
          <cell r="AL22">
            <v>1834</v>
          </cell>
          <cell r="AN22">
            <v>1</v>
          </cell>
          <cell r="AO22">
            <v>0</v>
          </cell>
          <cell r="AP22">
            <v>1700</v>
          </cell>
          <cell r="AQ22">
            <v>0</v>
          </cell>
          <cell r="AR22">
            <v>1</v>
          </cell>
          <cell r="AS22">
            <v>0</v>
          </cell>
          <cell r="AT22">
            <v>4501</v>
          </cell>
          <cell r="AU22">
            <v>522</v>
          </cell>
          <cell r="AV22">
            <v>0.8960780410113478</v>
          </cell>
          <cell r="AW22">
            <v>0.1039219589886522</v>
          </cell>
          <cell r="AX22">
            <v>1700</v>
          </cell>
          <cell r="AZ22">
            <v>1</v>
          </cell>
          <cell r="BA22">
            <v>0</v>
          </cell>
          <cell r="BB22">
            <v>20849</v>
          </cell>
          <cell r="BC22">
            <v>522</v>
          </cell>
          <cell r="BD22">
            <v>0.97557437649150713</v>
          </cell>
          <cell r="BE22">
            <v>2.4425623508492818E-2</v>
          </cell>
          <cell r="BF22">
            <v>1737.4166666666667</v>
          </cell>
          <cell r="BG22">
            <v>43.5</v>
          </cell>
          <cell r="BH22">
            <v>0.97557437649150713</v>
          </cell>
          <cell r="BI22">
            <v>2.4425623508492818E-2</v>
          </cell>
        </row>
        <row r="23">
          <cell r="A23">
            <v>18</v>
          </cell>
          <cell r="B23" t="str">
            <v>UD. MJB - GORONTALO</v>
          </cell>
          <cell r="F23">
            <v>600</v>
          </cell>
          <cell r="G23">
            <v>0</v>
          </cell>
          <cell r="H23">
            <v>1</v>
          </cell>
          <cell r="I23">
            <v>0</v>
          </cell>
          <cell r="L23" t="str">
            <v/>
          </cell>
          <cell r="M23" t="str">
            <v/>
          </cell>
          <cell r="N23">
            <v>400</v>
          </cell>
          <cell r="O23">
            <v>0</v>
          </cell>
          <cell r="P23">
            <v>1</v>
          </cell>
          <cell r="Q23">
            <v>0</v>
          </cell>
          <cell r="T23" t="str">
            <v/>
          </cell>
          <cell r="U23" t="str">
            <v/>
          </cell>
          <cell r="V23">
            <v>790</v>
          </cell>
          <cell r="W23">
            <v>0</v>
          </cell>
          <cell r="X23">
            <v>1</v>
          </cell>
          <cell r="Y23">
            <v>0</v>
          </cell>
          <cell r="Z23">
            <v>400</v>
          </cell>
          <cell r="AA23">
            <v>0</v>
          </cell>
          <cell r="AB23">
            <v>1</v>
          </cell>
          <cell r="AC23">
            <v>0</v>
          </cell>
          <cell r="AD23">
            <v>400</v>
          </cell>
          <cell r="AF23">
            <v>1</v>
          </cell>
          <cell r="AG23">
            <v>0</v>
          </cell>
          <cell r="AH23">
            <v>390</v>
          </cell>
          <cell r="AJ23">
            <v>1</v>
          </cell>
          <cell r="AK23">
            <v>0</v>
          </cell>
          <cell r="AL23">
            <v>620</v>
          </cell>
          <cell r="AN23">
            <v>1</v>
          </cell>
          <cell r="AO23">
            <v>0</v>
          </cell>
          <cell r="AP23">
            <v>400</v>
          </cell>
          <cell r="AQ23">
            <v>0</v>
          </cell>
          <cell r="AR23">
            <v>1</v>
          </cell>
          <cell r="AS23">
            <v>0</v>
          </cell>
          <cell r="AT23">
            <v>1700</v>
          </cell>
          <cell r="AV23">
            <v>1</v>
          </cell>
          <cell r="AW23">
            <v>0</v>
          </cell>
          <cell r="AX23">
            <v>400</v>
          </cell>
          <cell r="AZ23">
            <v>1</v>
          </cell>
          <cell r="BA23">
            <v>0</v>
          </cell>
          <cell r="BB23">
            <v>6100</v>
          </cell>
          <cell r="BC23">
            <v>0</v>
          </cell>
          <cell r="BD23">
            <v>1</v>
          </cell>
          <cell r="BE23">
            <v>0</v>
          </cell>
          <cell r="BF23">
            <v>508.33333333333331</v>
          </cell>
          <cell r="BG23">
            <v>0</v>
          </cell>
          <cell r="BH23">
            <v>1</v>
          </cell>
          <cell r="BI23">
            <v>0</v>
          </cell>
        </row>
        <row r="24">
          <cell r="A24">
            <v>19</v>
          </cell>
          <cell r="B24" t="str">
            <v>PD. IKM - PALU</v>
          </cell>
          <cell r="F24">
            <v>1362</v>
          </cell>
          <cell r="G24">
            <v>256</v>
          </cell>
          <cell r="H24">
            <v>0.8417799752781211</v>
          </cell>
          <cell r="I24">
            <v>0.15822002472187885</v>
          </cell>
          <cell r="J24">
            <v>1140</v>
          </cell>
          <cell r="K24">
            <v>201</v>
          </cell>
          <cell r="L24">
            <v>0.85011185682326618</v>
          </cell>
          <cell r="M24">
            <v>0.14988814317673377</v>
          </cell>
          <cell r="N24">
            <v>1314</v>
          </cell>
          <cell r="O24">
            <v>296</v>
          </cell>
          <cell r="P24">
            <v>0.8161490683229814</v>
          </cell>
          <cell r="Q24">
            <v>0.18385093167701863</v>
          </cell>
          <cell r="R24">
            <v>4163</v>
          </cell>
          <cell r="S24">
            <v>617</v>
          </cell>
          <cell r="T24">
            <v>0.87092050209205019</v>
          </cell>
          <cell r="U24">
            <v>0.12907949790794979</v>
          </cell>
          <cell r="V24">
            <v>1495</v>
          </cell>
          <cell r="W24">
            <v>539</v>
          </cell>
          <cell r="X24">
            <v>0.73500491642084564</v>
          </cell>
          <cell r="Y24">
            <v>0.26499508357915436</v>
          </cell>
          <cell r="Z24">
            <v>1300</v>
          </cell>
          <cell r="AA24">
            <v>400</v>
          </cell>
          <cell r="AB24">
            <v>0.76470588235294112</v>
          </cell>
          <cell r="AC24">
            <v>0.23529411764705882</v>
          </cell>
          <cell r="AD24">
            <v>845</v>
          </cell>
          <cell r="AE24">
            <v>412</v>
          </cell>
          <cell r="AF24">
            <v>0.67223548130469368</v>
          </cell>
          <cell r="AG24">
            <v>0.32776451869530626</v>
          </cell>
          <cell r="AH24">
            <v>1578</v>
          </cell>
          <cell r="AI24">
            <v>1023</v>
          </cell>
          <cell r="AJ24">
            <v>0.60668973471741638</v>
          </cell>
          <cell r="AK24">
            <v>0.39331026528258362</v>
          </cell>
          <cell r="AL24">
            <v>928</v>
          </cell>
          <cell r="AM24">
            <v>84</v>
          </cell>
          <cell r="AN24">
            <v>0.91699604743083007</v>
          </cell>
          <cell r="AO24">
            <v>8.3003952569169967E-2</v>
          </cell>
          <cell r="AP24">
            <v>1718</v>
          </cell>
          <cell r="AQ24">
            <v>766</v>
          </cell>
          <cell r="AR24">
            <v>0.69162640901771333</v>
          </cell>
          <cell r="AS24">
            <v>0.30837359098228662</v>
          </cell>
          <cell r="AT24">
            <v>400</v>
          </cell>
          <cell r="AV24">
            <v>1</v>
          </cell>
          <cell r="AW24">
            <v>0</v>
          </cell>
          <cell r="AX24">
            <v>1686</v>
          </cell>
          <cell r="AY24">
            <v>622</v>
          </cell>
          <cell r="AZ24">
            <v>0.7305025996533796</v>
          </cell>
          <cell r="BA24">
            <v>0.26949740034662045</v>
          </cell>
          <cell r="BB24">
            <v>17929</v>
          </cell>
          <cell r="BC24">
            <v>5216</v>
          </cell>
          <cell r="BD24">
            <v>0.77463815078850728</v>
          </cell>
          <cell r="BE24">
            <v>0.22536184921149277</v>
          </cell>
          <cell r="BF24">
            <v>1494.0833333333333</v>
          </cell>
          <cell r="BG24">
            <v>434.66666666666669</v>
          </cell>
          <cell r="BH24">
            <v>0.77463815078850717</v>
          </cell>
          <cell r="BI24">
            <v>0.22536184921149277</v>
          </cell>
        </row>
        <row r="25">
          <cell r="A25">
            <v>20</v>
          </cell>
          <cell r="B25" t="str">
            <v>PT. CPH - UJUNGPANDANG</v>
          </cell>
          <cell r="F25">
            <v>4500</v>
          </cell>
          <cell r="G25">
            <v>2000</v>
          </cell>
          <cell r="H25">
            <v>0.69230769230769229</v>
          </cell>
          <cell r="I25">
            <v>0.30769230769230771</v>
          </cell>
          <cell r="J25">
            <v>7164</v>
          </cell>
          <cell r="K25">
            <v>1788</v>
          </cell>
          <cell r="L25">
            <v>0.80026809651474529</v>
          </cell>
          <cell r="M25">
            <v>0.19973190348525469</v>
          </cell>
          <cell r="N25">
            <v>5680</v>
          </cell>
          <cell r="O25">
            <v>3484</v>
          </cell>
          <cell r="P25">
            <v>0.6198166739415103</v>
          </cell>
          <cell r="Q25">
            <v>0.38018332605848976</v>
          </cell>
          <cell r="R25">
            <v>16742</v>
          </cell>
          <cell r="S25">
            <v>2262</v>
          </cell>
          <cell r="T25">
            <v>0.88097242685750365</v>
          </cell>
          <cell r="U25">
            <v>0.11902757314249632</v>
          </cell>
          <cell r="V25">
            <v>2244</v>
          </cell>
          <cell r="W25">
            <v>1522</v>
          </cell>
          <cell r="X25">
            <v>0.59585767392458844</v>
          </cell>
          <cell r="Y25">
            <v>0.40414232607541156</v>
          </cell>
          <cell r="Z25">
            <v>3109</v>
          </cell>
          <cell r="AA25">
            <v>622</v>
          </cell>
          <cell r="AB25">
            <v>0.83328866255695522</v>
          </cell>
          <cell r="AC25">
            <v>0.16671133744304475</v>
          </cell>
          <cell r="AD25">
            <v>5331</v>
          </cell>
          <cell r="AE25">
            <v>1645</v>
          </cell>
          <cell r="AF25">
            <v>0.76419151376146788</v>
          </cell>
          <cell r="AG25">
            <v>0.23580848623853212</v>
          </cell>
          <cell r="AH25">
            <v>4644</v>
          </cell>
          <cell r="AI25">
            <v>2846</v>
          </cell>
          <cell r="AJ25">
            <v>0.62002670226969292</v>
          </cell>
          <cell r="AK25">
            <v>0.37997329773030708</v>
          </cell>
          <cell r="AL25">
            <v>7219</v>
          </cell>
          <cell r="AM25">
            <v>1544</v>
          </cell>
          <cell r="AN25">
            <v>0.82380463311651264</v>
          </cell>
          <cell r="AO25">
            <v>0.17619536688348739</v>
          </cell>
          <cell r="AP25">
            <v>7465</v>
          </cell>
          <cell r="AQ25">
            <v>1592</v>
          </cell>
          <cell r="AR25">
            <v>0.82422435685105444</v>
          </cell>
          <cell r="AS25">
            <v>0.17577564314894556</v>
          </cell>
          <cell r="AT25">
            <v>1411</v>
          </cell>
          <cell r="AU25">
            <v>649</v>
          </cell>
          <cell r="AV25">
            <v>0.68495145631067966</v>
          </cell>
          <cell r="AW25">
            <v>0.31504854368932039</v>
          </cell>
          <cell r="AX25">
            <v>11782</v>
          </cell>
          <cell r="AY25">
            <v>2954</v>
          </cell>
          <cell r="AZ25">
            <v>0.79953854505971766</v>
          </cell>
          <cell r="BA25">
            <v>0.20046145494028231</v>
          </cell>
          <cell r="BB25">
            <v>77291</v>
          </cell>
          <cell r="BC25">
            <v>22908</v>
          </cell>
          <cell r="BD25">
            <v>0.77137496382199422</v>
          </cell>
          <cell r="BE25">
            <v>0.22862503617800578</v>
          </cell>
          <cell r="BF25">
            <v>6440.916666666667</v>
          </cell>
          <cell r="BG25">
            <v>1909</v>
          </cell>
          <cell r="BH25">
            <v>0.77137496382199411</v>
          </cell>
          <cell r="BI25">
            <v>0.22862503617800572</v>
          </cell>
        </row>
        <row r="26">
          <cell r="A26">
            <v>21</v>
          </cell>
          <cell r="B26" t="str">
            <v>CV. FB - JAYAPURA</v>
          </cell>
          <cell r="F26">
            <v>1000</v>
          </cell>
          <cell r="G26">
            <v>0</v>
          </cell>
          <cell r="H26">
            <v>1</v>
          </cell>
          <cell r="I26">
            <v>0</v>
          </cell>
          <cell r="J26">
            <v>1257</v>
          </cell>
          <cell r="K26">
            <v>0</v>
          </cell>
          <cell r="L26">
            <v>1</v>
          </cell>
          <cell r="M26">
            <v>0</v>
          </cell>
          <cell r="N26">
            <v>1369</v>
          </cell>
          <cell r="O26">
            <v>0</v>
          </cell>
          <cell r="P26">
            <v>1</v>
          </cell>
          <cell r="Q26">
            <v>0</v>
          </cell>
          <cell r="R26">
            <v>1586</v>
          </cell>
          <cell r="S26">
            <v>0</v>
          </cell>
          <cell r="T26">
            <v>1</v>
          </cell>
          <cell r="U26">
            <v>0</v>
          </cell>
          <cell r="V26">
            <v>1044</v>
          </cell>
          <cell r="W26">
            <v>0</v>
          </cell>
          <cell r="X26">
            <v>1</v>
          </cell>
          <cell r="Y26">
            <v>0</v>
          </cell>
          <cell r="Z26">
            <v>418</v>
          </cell>
          <cell r="AA26">
            <v>0</v>
          </cell>
          <cell r="AB26">
            <v>1</v>
          </cell>
          <cell r="AC26">
            <v>0</v>
          </cell>
          <cell r="AD26">
            <v>486</v>
          </cell>
          <cell r="AF26">
            <v>1</v>
          </cell>
          <cell r="AG26">
            <v>0</v>
          </cell>
          <cell r="AH26">
            <v>1500</v>
          </cell>
          <cell r="AJ26">
            <v>1</v>
          </cell>
          <cell r="AK26">
            <v>0</v>
          </cell>
          <cell r="AL26">
            <v>956</v>
          </cell>
          <cell r="AN26">
            <v>1</v>
          </cell>
          <cell r="AO26">
            <v>0</v>
          </cell>
          <cell r="AP26">
            <v>1272</v>
          </cell>
          <cell r="AQ26">
            <v>0</v>
          </cell>
          <cell r="AR26">
            <v>1</v>
          </cell>
          <cell r="AS26">
            <v>0</v>
          </cell>
          <cell r="AT26">
            <v>3801</v>
          </cell>
          <cell r="AU26">
            <v>1519</v>
          </cell>
          <cell r="AV26">
            <v>0.71447368421052626</v>
          </cell>
          <cell r="AW26">
            <v>0.28552631578947368</v>
          </cell>
          <cell r="AX26">
            <v>1431</v>
          </cell>
          <cell r="AZ26">
            <v>1</v>
          </cell>
          <cell r="BA26">
            <v>0</v>
          </cell>
          <cell r="BB26">
            <v>16120</v>
          </cell>
          <cell r="BC26">
            <v>1519</v>
          </cell>
          <cell r="BD26">
            <v>0.91388400702987693</v>
          </cell>
          <cell r="BE26">
            <v>8.6115992970123026E-2</v>
          </cell>
          <cell r="BF26">
            <v>1343.3333333333333</v>
          </cell>
          <cell r="BG26">
            <v>126.58333333333333</v>
          </cell>
          <cell r="BH26">
            <v>0.91388400702987704</v>
          </cell>
          <cell r="BI26">
            <v>8.6115992970123026E-2</v>
          </cell>
        </row>
        <row r="27">
          <cell r="A27">
            <v>22</v>
          </cell>
          <cell r="B27" t="str">
            <v>TK. SALAWATI - SORONG</v>
          </cell>
          <cell r="F27">
            <v>300</v>
          </cell>
          <cell r="G27">
            <v>0</v>
          </cell>
          <cell r="H27">
            <v>1</v>
          </cell>
          <cell r="I27">
            <v>0</v>
          </cell>
          <cell r="L27" t="str">
            <v/>
          </cell>
          <cell r="M27" t="str">
            <v/>
          </cell>
          <cell r="P27" t="str">
            <v/>
          </cell>
          <cell r="Q27" t="str">
            <v/>
          </cell>
          <cell r="T27" t="str">
            <v/>
          </cell>
          <cell r="U27" t="str">
            <v/>
          </cell>
          <cell r="X27" t="str">
            <v/>
          </cell>
          <cell r="Y27" t="str">
            <v/>
          </cell>
          <cell r="AB27" t="str">
            <v/>
          </cell>
          <cell r="AC27" t="str">
            <v/>
          </cell>
          <cell r="AF27" t="str">
            <v/>
          </cell>
          <cell r="AG27" t="str">
            <v/>
          </cell>
          <cell r="AJ27" t="str">
            <v/>
          </cell>
          <cell r="AK27" t="str">
            <v/>
          </cell>
          <cell r="AN27" t="str">
            <v/>
          </cell>
          <cell r="AO27" t="str">
            <v/>
          </cell>
          <cell r="AR27" t="str">
            <v/>
          </cell>
          <cell r="AS27" t="str">
            <v/>
          </cell>
          <cell r="AT27">
            <v>800</v>
          </cell>
          <cell r="AV27">
            <v>1</v>
          </cell>
          <cell r="AW27">
            <v>0</v>
          </cell>
          <cell r="AZ27" t="str">
            <v/>
          </cell>
          <cell r="BA27" t="str">
            <v/>
          </cell>
          <cell r="BB27">
            <v>1100</v>
          </cell>
          <cell r="BC27">
            <v>0</v>
          </cell>
          <cell r="BD27">
            <v>1</v>
          </cell>
          <cell r="BE27">
            <v>0</v>
          </cell>
          <cell r="BF27">
            <v>91.666666666666671</v>
          </cell>
          <cell r="BG27">
            <v>0</v>
          </cell>
          <cell r="BH27">
            <v>1</v>
          </cell>
          <cell r="BI27">
            <v>0</v>
          </cell>
        </row>
        <row r="28">
          <cell r="A28">
            <v>23</v>
          </cell>
          <cell r="B28" t="str">
            <v>TK. SABARCO - MANOKWARI</v>
          </cell>
          <cell r="F28">
            <v>200</v>
          </cell>
          <cell r="G28">
            <v>0</v>
          </cell>
          <cell r="H28">
            <v>1</v>
          </cell>
          <cell r="I28">
            <v>0</v>
          </cell>
          <cell r="L28" t="str">
            <v/>
          </cell>
          <cell r="M28" t="str">
            <v/>
          </cell>
          <cell r="P28" t="str">
            <v/>
          </cell>
          <cell r="Q28" t="str">
            <v/>
          </cell>
          <cell r="T28" t="str">
            <v/>
          </cell>
          <cell r="U28" t="str">
            <v/>
          </cell>
          <cell r="V28">
            <v>154</v>
          </cell>
          <cell r="X28">
            <v>1</v>
          </cell>
          <cell r="Y28">
            <v>0</v>
          </cell>
          <cell r="AB28" t="str">
            <v/>
          </cell>
          <cell r="AC28" t="str">
            <v/>
          </cell>
          <cell r="AF28" t="str">
            <v/>
          </cell>
          <cell r="AG28" t="str">
            <v/>
          </cell>
          <cell r="AJ28" t="str">
            <v/>
          </cell>
          <cell r="AK28" t="str">
            <v/>
          </cell>
          <cell r="AN28" t="str">
            <v/>
          </cell>
          <cell r="AO28" t="str">
            <v/>
          </cell>
          <cell r="AR28" t="str">
            <v/>
          </cell>
          <cell r="AS28" t="str">
            <v/>
          </cell>
          <cell r="AV28" t="str">
            <v/>
          </cell>
          <cell r="AW28" t="str">
            <v/>
          </cell>
          <cell r="AZ28" t="str">
            <v/>
          </cell>
          <cell r="BA28" t="str">
            <v/>
          </cell>
          <cell r="BB28">
            <v>354</v>
          </cell>
          <cell r="BC28">
            <v>0</v>
          </cell>
          <cell r="BD28">
            <v>1</v>
          </cell>
          <cell r="BE28">
            <v>0</v>
          </cell>
          <cell r="BF28">
            <v>29.5</v>
          </cell>
          <cell r="BG28">
            <v>0</v>
          </cell>
          <cell r="BH28">
            <v>1</v>
          </cell>
          <cell r="BI28">
            <v>0</v>
          </cell>
        </row>
        <row r="29">
          <cell r="A29">
            <v>24</v>
          </cell>
          <cell r="B29" t="str">
            <v xml:space="preserve"> SHOP &amp; DRIVE</v>
          </cell>
          <cell r="AP29">
            <v>3205</v>
          </cell>
          <cell r="AQ29">
            <v>1807</v>
          </cell>
        </row>
        <row r="31">
          <cell r="B31" t="str">
            <v>TOTAL</v>
          </cell>
          <cell r="F31">
            <v>81103</v>
          </cell>
          <cell r="G31">
            <v>33317</v>
          </cell>
          <cell r="H31">
            <v>0.70881838839363742</v>
          </cell>
          <cell r="I31">
            <v>0.29118161160636252</v>
          </cell>
          <cell r="J31">
            <v>95988</v>
          </cell>
          <cell r="K31">
            <v>40020</v>
          </cell>
          <cell r="L31">
            <v>0.70575260278807128</v>
          </cell>
          <cell r="M31">
            <v>0.29424739721192872</v>
          </cell>
          <cell r="N31">
            <v>89134</v>
          </cell>
          <cell r="O31">
            <v>44343</v>
          </cell>
          <cell r="P31">
            <v>0.66778546116559412</v>
          </cell>
          <cell r="Q31">
            <v>0.33221453883440594</v>
          </cell>
          <cell r="R31">
            <v>64714</v>
          </cell>
          <cell r="S31">
            <v>21579</v>
          </cell>
          <cell r="T31">
            <v>0.74993336655348641</v>
          </cell>
          <cell r="U31">
            <v>0.25006663344651364</v>
          </cell>
          <cell r="V31">
            <v>73719</v>
          </cell>
          <cell r="W31">
            <v>38274</v>
          </cell>
          <cell r="X31">
            <v>0.65824649754895392</v>
          </cell>
          <cell r="Y31">
            <v>0.34175350245104602</v>
          </cell>
          <cell r="Z31">
            <v>86664</v>
          </cell>
          <cell r="AA31">
            <v>39730</v>
          </cell>
          <cell r="AB31">
            <v>0.68566545880342422</v>
          </cell>
          <cell r="AC31">
            <v>0.31433454119657578</v>
          </cell>
          <cell r="AD31">
            <v>60220</v>
          </cell>
          <cell r="AE31">
            <v>31253</v>
          </cell>
          <cell r="AF31">
            <v>0.65833633968493432</v>
          </cell>
          <cell r="AG31">
            <v>0.34166366031506562</v>
          </cell>
          <cell r="AH31">
            <v>57944</v>
          </cell>
          <cell r="AI31">
            <v>43737</v>
          </cell>
          <cell r="AJ31">
            <v>0.56986064259792879</v>
          </cell>
          <cell r="AK31">
            <v>0.43013935740207121</v>
          </cell>
          <cell r="AL31">
            <v>85010</v>
          </cell>
          <cell r="AM31">
            <v>36672</v>
          </cell>
          <cell r="AN31">
            <v>0.69862428296707813</v>
          </cell>
          <cell r="AO31">
            <v>0.30137571703292187</v>
          </cell>
          <cell r="AP31">
            <v>72744</v>
          </cell>
          <cell r="AQ31">
            <v>39506</v>
          </cell>
          <cell r="AR31">
            <v>0.64805345211581289</v>
          </cell>
          <cell r="AS31">
            <v>0.35194654788418706</v>
          </cell>
          <cell r="AT31">
            <v>65227</v>
          </cell>
          <cell r="AU31">
            <v>36473</v>
          </cell>
          <cell r="AV31">
            <v>0.6413667649950836</v>
          </cell>
          <cell r="AW31">
            <v>0.3586332350049164</v>
          </cell>
          <cell r="AX31">
            <v>101513</v>
          </cell>
          <cell r="AY31">
            <v>54341</v>
          </cell>
          <cell r="AZ31">
            <v>0.65133394073940998</v>
          </cell>
          <cell r="BA31">
            <v>0.34866605926059002</v>
          </cell>
          <cell r="BB31">
            <v>930775</v>
          </cell>
          <cell r="BC31">
            <v>457438</v>
          </cell>
          <cell r="BD31">
            <v>0.67048428447219555</v>
          </cell>
          <cell r="BE31">
            <v>0.32951571552780445</v>
          </cell>
          <cell r="BF31">
            <v>54240.999999999993</v>
          </cell>
          <cell r="BG31">
            <v>23864.083333333332</v>
          </cell>
          <cell r="BH31">
            <v>0.6944618414721192</v>
          </cell>
          <cell r="BI31">
            <v>0.30553815852788069</v>
          </cell>
        </row>
        <row r="32">
          <cell r="AT32">
            <v>37029</v>
          </cell>
          <cell r="AU32">
            <v>14748</v>
          </cell>
          <cell r="AX32">
            <v>53766</v>
          </cell>
          <cell r="AY32">
            <v>20120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B2" t="str">
            <v>AUTOMOTIVE BATTERY</v>
          </cell>
        </row>
        <row r="3">
          <cell r="B3" t="str">
            <v>O/E   PLAN 2008</v>
          </cell>
          <cell r="M3" t="str">
            <v>AUTOMOTIVE BATTERY</v>
          </cell>
          <cell r="Q3" t="str">
            <v>OTHERS</v>
          </cell>
          <cell r="W3" t="str">
            <v>AUTOMOTIVE BATTERY</v>
          </cell>
          <cell r="Y3" t="str">
            <v>R/M   PLAN 2008</v>
          </cell>
          <cell r="AH3" t="str">
            <v>AUTOMOTIVE BATTERY</v>
          </cell>
          <cell r="AJ3" t="str">
            <v>EXPORT PLAN 2008</v>
          </cell>
          <cell r="AQ3" t="str">
            <v>AUTOMOTIVE BATTERY</v>
          </cell>
        </row>
        <row r="4">
          <cell r="B4" t="str">
            <v>MONTH</v>
          </cell>
          <cell r="C4" t="str">
            <v>OE A</v>
          </cell>
          <cell r="D4" t="str">
            <v>CUMM.</v>
          </cell>
          <cell r="E4" t="str">
            <v>F.CAST</v>
          </cell>
          <cell r="F4" t="str">
            <v>ACTUAL</v>
          </cell>
          <cell r="G4" t="str">
            <v>CUMM.</v>
          </cell>
          <cell r="H4" t="str">
            <v>OE NA</v>
          </cell>
          <cell r="I4" t="str">
            <v>CUMM.</v>
          </cell>
          <cell r="J4" t="str">
            <v>F.CAST</v>
          </cell>
          <cell r="K4" t="str">
            <v>ACTUAL</v>
          </cell>
          <cell r="L4" t="str">
            <v>CUMM.</v>
          </cell>
          <cell r="M4" t="str">
            <v>TTL PLAN</v>
          </cell>
          <cell r="N4" t="str">
            <v>TTL FOR</v>
          </cell>
          <cell r="O4" t="str">
            <v>TTL ACT</v>
          </cell>
          <cell r="Q4" t="str">
            <v>MONTH</v>
          </cell>
          <cell r="R4" t="str">
            <v>Q'TY</v>
          </cell>
          <cell r="S4" t="str">
            <v>CUMM.</v>
          </cell>
          <cell r="T4" t="str">
            <v>F.CAST</v>
          </cell>
          <cell r="U4" t="str">
            <v>CUMM.</v>
          </cell>
          <cell r="V4" t="str">
            <v>ACTUAL</v>
          </cell>
          <cell r="W4" t="str">
            <v>CUMM.</v>
          </cell>
          <cell r="Y4" t="str">
            <v>MONTH</v>
          </cell>
          <cell r="Z4" t="str">
            <v>Q'TY</v>
          </cell>
          <cell r="AA4" t="str">
            <v>CUMM.</v>
          </cell>
          <cell r="AB4" t="str">
            <v>F.CAST</v>
          </cell>
          <cell r="AC4" t="str">
            <v>CUMM.</v>
          </cell>
          <cell r="AD4" t="str">
            <v>ACTUAL</v>
          </cell>
          <cell r="AE4" t="str">
            <v>CUMM.</v>
          </cell>
          <cell r="AF4" t="str">
            <v>BEG STOCK</v>
          </cell>
          <cell r="AG4" t="str">
            <v>END STOCK</v>
          </cell>
          <cell r="AH4" t="str">
            <v>MOV.AVER.</v>
          </cell>
          <cell r="AJ4" t="str">
            <v>MONTH</v>
          </cell>
          <cell r="AK4" t="str">
            <v>Q'TY</v>
          </cell>
          <cell r="AL4" t="str">
            <v>CUMM.</v>
          </cell>
          <cell r="AM4" t="str">
            <v>ORD. RCV</v>
          </cell>
          <cell r="AN4" t="str">
            <v>F.CAST</v>
          </cell>
          <cell r="AO4" t="str">
            <v>CUMM.</v>
          </cell>
          <cell r="AP4" t="str">
            <v>ACTUAL</v>
          </cell>
          <cell r="AQ4" t="str">
            <v>CUMM.</v>
          </cell>
        </row>
        <row r="5">
          <cell r="B5" t="str">
            <v>JAN</v>
          </cell>
          <cell r="C5">
            <v>23493</v>
          </cell>
          <cell r="D5">
            <v>23493</v>
          </cell>
          <cell r="E5">
            <v>26876</v>
          </cell>
          <cell r="F5">
            <v>26674</v>
          </cell>
          <cell r="G5">
            <v>26674</v>
          </cell>
          <cell r="H5">
            <v>11716</v>
          </cell>
          <cell r="I5">
            <v>11716</v>
          </cell>
          <cell r="J5">
            <v>13592</v>
          </cell>
          <cell r="K5">
            <v>14361</v>
          </cell>
          <cell r="L5">
            <v>14361</v>
          </cell>
          <cell r="M5">
            <v>35209</v>
          </cell>
          <cell r="N5">
            <v>40468</v>
          </cell>
          <cell r="O5">
            <v>41035</v>
          </cell>
          <cell r="Q5" t="str">
            <v>JAN</v>
          </cell>
          <cell r="R5">
            <v>358</v>
          </cell>
          <cell r="S5">
            <v>358</v>
          </cell>
          <cell r="T5">
            <v>200</v>
          </cell>
          <cell r="U5">
            <v>200</v>
          </cell>
          <cell r="V5">
            <v>432</v>
          </cell>
          <cell r="W5">
            <v>432</v>
          </cell>
          <cell r="Y5" t="str">
            <v>JAN</v>
          </cell>
          <cell r="Z5">
            <v>127556</v>
          </cell>
          <cell r="AA5">
            <v>127556</v>
          </cell>
          <cell r="AB5">
            <v>138513</v>
          </cell>
          <cell r="AC5">
            <v>138513</v>
          </cell>
          <cell r="AD5">
            <v>138513</v>
          </cell>
          <cell r="AE5">
            <v>138513</v>
          </cell>
          <cell r="AJ5" t="str">
            <v>JAN</v>
          </cell>
          <cell r="AK5">
            <v>79971</v>
          </cell>
          <cell r="AL5">
            <v>79971</v>
          </cell>
          <cell r="AM5">
            <v>64964</v>
          </cell>
          <cell r="AN5">
            <v>85699</v>
          </cell>
          <cell r="AO5">
            <v>85699</v>
          </cell>
          <cell r="AP5">
            <v>66443</v>
          </cell>
          <cell r="AQ5">
            <v>66443</v>
          </cell>
        </row>
        <row r="6">
          <cell r="B6" t="str">
            <v>FEB</v>
          </cell>
          <cell r="C6">
            <v>21228</v>
          </cell>
          <cell r="D6">
            <v>44721</v>
          </cell>
          <cell r="E6">
            <v>27871</v>
          </cell>
          <cell r="F6">
            <v>27501</v>
          </cell>
          <cell r="G6">
            <v>54175</v>
          </cell>
          <cell r="H6">
            <v>12004</v>
          </cell>
          <cell r="I6">
            <v>23720</v>
          </cell>
          <cell r="J6">
            <v>14065</v>
          </cell>
          <cell r="K6">
            <v>14855</v>
          </cell>
          <cell r="L6">
            <v>29216</v>
          </cell>
          <cell r="M6">
            <v>33232</v>
          </cell>
          <cell r="N6">
            <v>41936</v>
          </cell>
          <cell r="O6">
            <v>42356</v>
          </cell>
          <cell r="Q6" t="str">
            <v>FEB</v>
          </cell>
          <cell r="R6">
            <v>926</v>
          </cell>
          <cell r="S6">
            <v>1284</v>
          </cell>
          <cell r="T6">
            <v>200</v>
          </cell>
          <cell r="U6">
            <v>400</v>
          </cell>
          <cell r="V6">
            <v>296</v>
          </cell>
          <cell r="W6">
            <v>728</v>
          </cell>
          <cell r="Y6" t="str">
            <v>FEB</v>
          </cell>
          <cell r="Z6">
            <v>128352</v>
          </cell>
          <cell r="AA6">
            <v>255908</v>
          </cell>
          <cell r="AB6">
            <v>133911</v>
          </cell>
          <cell r="AC6">
            <v>272424</v>
          </cell>
          <cell r="AD6">
            <v>128326</v>
          </cell>
          <cell r="AE6">
            <v>266839</v>
          </cell>
          <cell r="AJ6" t="str">
            <v>FEB</v>
          </cell>
          <cell r="AK6">
            <v>72928</v>
          </cell>
          <cell r="AL6">
            <v>152899</v>
          </cell>
          <cell r="AM6">
            <v>60098</v>
          </cell>
          <cell r="AN6">
            <v>76315</v>
          </cell>
          <cell r="AO6">
            <v>162014</v>
          </cell>
          <cell r="AP6">
            <v>64175</v>
          </cell>
          <cell r="AQ6">
            <v>130618</v>
          </cell>
        </row>
        <row r="7">
          <cell r="B7" t="str">
            <v>MAR</v>
          </cell>
          <cell r="C7">
            <v>21847</v>
          </cell>
          <cell r="D7">
            <v>66568</v>
          </cell>
          <cell r="E7">
            <v>26625</v>
          </cell>
          <cell r="F7">
            <v>26102</v>
          </cell>
          <cell r="G7">
            <v>80277</v>
          </cell>
          <cell r="H7">
            <v>12600</v>
          </cell>
          <cell r="I7">
            <v>36320</v>
          </cell>
          <cell r="J7">
            <v>14632</v>
          </cell>
          <cell r="K7">
            <v>15405</v>
          </cell>
          <cell r="L7">
            <v>44621</v>
          </cell>
          <cell r="M7">
            <v>34447</v>
          </cell>
          <cell r="N7">
            <v>41257</v>
          </cell>
          <cell r="O7">
            <v>41507</v>
          </cell>
          <cell r="Q7" t="str">
            <v>MAR</v>
          </cell>
          <cell r="R7">
            <v>313</v>
          </cell>
          <cell r="S7">
            <v>1597</v>
          </cell>
          <cell r="T7">
            <v>200</v>
          </cell>
          <cell r="U7">
            <v>600</v>
          </cell>
          <cell r="V7">
            <v>321</v>
          </cell>
          <cell r="W7">
            <v>1049</v>
          </cell>
          <cell r="Y7" t="str">
            <v>MAR</v>
          </cell>
          <cell r="Z7">
            <v>125652</v>
          </cell>
          <cell r="AA7">
            <v>381560</v>
          </cell>
          <cell r="AB7">
            <v>123752</v>
          </cell>
          <cell r="AC7">
            <v>396176</v>
          </cell>
          <cell r="AD7">
            <v>123177</v>
          </cell>
          <cell r="AE7">
            <v>390016</v>
          </cell>
          <cell r="AJ7" t="str">
            <v>MAR</v>
          </cell>
          <cell r="AK7">
            <v>76779</v>
          </cell>
          <cell r="AL7">
            <v>229678</v>
          </cell>
          <cell r="AM7">
            <v>65427</v>
          </cell>
          <cell r="AN7">
            <v>79124</v>
          </cell>
          <cell r="AO7">
            <v>241138</v>
          </cell>
          <cell r="AP7">
            <v>69061</v>
          </cell>
          <cell r="AQ7">
            <v>199679</v>
          </cell>
        </row>
        <row r="8">
          <cell r="B8" t="str">
            <v>APR</v>
          </cell>
          <cell r="C8">
            <v>23533</v>
          </cell>
          <cell r="D8">
            <v>90101</v>
          </cell>
          <cell r="E8">
            <v>32263</v>
          </cell>
          <cell r="F8">
            <v>32478</v>
          </cell>
          <cell r="G8">
            <v>112755</v>
          </cell>
          <cell r="H8">
            <v>12527</v>
          </cell>
          <cell r="I8">
            <v>48847</v>
          </cell>
          <cell r="J8">
            <v>15476</v>
          </cell>
          <cell r="K8">
            <v>16237</v>
          </cell>
          <cell r="L8">
            <v>60858</v>
          </cell>
          <cell r="M8">
            <v>36060</v>
          </cell>
          <cell r="N8">
            <v>47739</v>
          </cell>
          <cell r="O8">
            <v>48715</v>
          </cell>
          <cell r="Q8" t="str">
            <v>APR</v>
          </cell>
          <cell r="R8">
            <v>294</v>
          </cell>
          <cell r="S8">
            <v>1891</v>
          </cell>
          <cell r="T8">
            <v>200</v>
          </cell>
          <cell r="U8">
            <v>800</v>
          </cell>
          <cell r="V8">
            <v>397</v>
          </cell>
          <cell r="W8">
            <v>1446</v>
          </cell>
          <cell r="Y8" t="str">
            <v>APR</v>
          </cell>
          <cell r="Z8">
            <v>127872</v>
          </cell>
          <cell r="AA8">
            <v>509432</v>
          </cell>
          <cell r="AB8">
            <v>130646</v>
          </cell>
          <cell r="AC8">
            <v>526822</v>
          </cell>
          <cell r="AD8">
            <v>130553</v>
          </cell>
          <cell r="AE8">
            <v>520569</v>
          </cell>
          <cell r="AJ8" t="str">
            <v>APR</v>
          </cell>
          <cell r="AK8">
            <v>72252</v>
          </cell>
          <cell r="AL8">
            <v>301930</v>
          </cell>
          <cell r="AM8">
            <v>68414</v>
          </cell>
          <cell r="AN8">
            <v>77244</v>
          </cell>
          <cell r="AO8">
            <v>318382</v>
          </cell>
          <cell r="AP8">
            <v>70420</v>
          </cell>
          <cell r="AQ8">
            <v>270099</v>
          </cell>
        </row>
        <row r="9">
          <cell r="B9" t="str">
            <v>MAY</v>
          </cell>
          <cell r="C9">
            <v>25763</v>
          </cell>
          <cell r="D9">
            <v>115864</v>
          </cell>
          <cell r="E9">
            <v>29227</v>
          </cell>
          <cell r="F9">
            <v>29469</v>
          </cell>
          <cell r="G9">
            <v>142224</v>
          </cell>
          <cell r="H9">
            <v>12503</v>
          </cell>
          <cell r="I9">
            <v>61350</v>
          </cell>
          <cell r="J9">
            <v>16196</v>
          </cell>
          <cell r="K9">
            <v>16883</v>
          </cell>
          <cell r="L9">
            <v>77741</v>
          </cell>
          <cell r="M9">
            <v>38266</v>
          </cell>
          <cell r="N9">
            <v>45423</v>
          </cell>
          <cell r="O9">
            <v>46352</v>
          </cell>
          <cell r="Q9" t="str">
            <v>MAY</v>
          </cell>
          <cell r="R9">
            <v>365</v>
          </cell>
          <cell r="S9">
            <v>2256</v>
          </cell>
          <cell r="T9">
            <v>350</v>
          </cell>
          <cell r="U9">
            <v>1150</v>
          </cell>
          <cell r="V9">
            <v>398</v>
          </cell>
          <cell r="W9">
            <v>1844</v>
          </cell>
          <cell r="Y9" t="str">
            <v>MAY</v>
          </cell>
          <cell r="Z9">
            <v>129026</v>
          </cell>
          <cell r="AA9">
            <v>638458</v>
          </cell>
          <cell r="AB9">
            <v>123047</v>
          </cell>
          <cell r="AC9">
            <v>649869</v>
          </cell>
          <cell r="AD9">
            <v>117993</v>
          </cell>
          <cell r="AE9">
            <v>638562</v>
          </cell>
          <cell r="AJ9" t="str">
            <v>MAY</v>
          </cell>
          <cell r="AK9">
            <v>81249</v>
          </cell>
          <cell r="AL9">
            <v>383179</v>
          </cell>
          <cell r="AM9">
            <v>61934</v>
          </cell>
          <cell r="AN9">
            <v>65863</v>
          </cell>
          <cell r="AO9">
            <v>384245</v>
          </cell>
          <cell r="AP9">
            <v>48773</v>
          </cell>
          <cell r="AQ9">
            <v>318872</v>
          </cell>
        </row>
        <row r="10">
          <cell r="B10" t="str">
            <v>JUN</v>
          </cell>
          <cell r="C10">
            <v>25726</v>
          </cell>
          <cell r="D10">
            <v>141590</v>
          </cell>
          <cell r="E10">
            <v>32093</v>
          </cell>
          <cell r="F10">
            <v>32156</v>
          </cell>
          <cell r="G10">
            <v>174380</v>
          </cell>
          <cell r="H10">
            <v>12491</v>
          </cell>
          <cell r="I10">
            <v>73841</v>
          </cell>
          <cell r="J10">
            <v>16603</v>
          </cell>
          <cell r="K10">
            <v>17859</v>
          </cell>
          <cell r="L10">
            <v>95600</v>
          </cell>
          <cell r="M10">
            <v>38217</v>
          </cell>
          <cell r="N10">
            <v>48696</v>
          </cell>
          <cell r="O10">
            <v>50015</v>
          </cell>
          <cell r="Q10" t="str">
            <v>JUN</v>
          </cell>
          <cell r="R10">
            <v>380</v>
          </cell>
          <cell r="S10">
            <v>2636</v>
          </cell>
          <cell r="T10">
            <v>200</v>
          </cell>
          <cell r="U10">
            <v>1350</v>
          </cell>
          <cell r="V10">
            <v>313</v>
          </cell>
          <cell r="W10">
            <v>2157</v>
          </cell>
          <cell r="Y10" t="str">
            <v>JUN</v>
          </cell>
          <cell r="Z10">
            <v>131252</v>
          </cell>
          <cell r="AA10">
            <v>769710</v>
          </cell>
          <cell r="AB10">
            <v>120602</v>
          </cell>
          <cell r="AC10">
            <v>770471</v>
          </cell>
          <cell r="AD10">
            <v>120218</v>
          </cell>
          <cell r="AE10">
            <v>758780</v>
          </cell>
          <cell r="AJ10" t="str">
            <v>JUN</v>
          </cell>
          <cell r="AK10">
            <v>75512</v>
          </cell>
          <cell r="AL10">
            <v>458691</v>
          </cell>
          <cell r="AM10">
            <v>55626</v>
          </cell>
          <cell r="AN10">
            <v>76445</v>
          </cell>
          <cell r="AO10">
            <v>460690</v>
          </cell>
          <cell r="AP10">
            <v>47721</v>
          </cell>
          <cell r="AQ10">
            <v>366593</v>
          </cell>
        </row>
        <row r="11">
          <cell r="B11" t="str">
            <v>JUL</v>
          </cell>
          <cell r="C11">
            <v>27439</v>
          </cell>
          <cell r="D11">
            <v>169029</v>
          </cell>
          <cell r="G11">
            <v>0</v>
          </cell>
          <cell r="H11">
            <v>12897</v>
          </cell>
          <cell r="I11">
            <v>86738</v>
          </cell>
          <cell r="L11">
            <v>0</v>
          </cell>
          <cell r="M11">
            <v>40336</v>
          </cell>
          <cell r="N11">
            <v>0</v>
          </cell>
          <cell r="O11">
            <v>0</v>
          </cell>
          <cell r="Q11" t="str">
            <v>JUL</v>
          </cell>
          <cell r="R11">
            <v>297</v>
          </cell>
          <cell r="S11">
            <v>2933</v>
          </cell>
          <cell r="U11">
            <v>1350</v>
          </cell>
          <cell r="W11">
            <v>0</v>
          </cell>
          <cell r="Y11" t="str">
            <v>JUL</v>
          </cell>
          <cell r="Z11">
            <v>139933</v>
          </cell>
          <cell r="AA11">
            <v>909643</v>
          </cell>
          <cell r="AC11">
            <v>770471</v>
          </cell>
          <cell r="AE11">
            <v>0</v>
          </cell>
          <cell r="AJ11" t="str">
            <v>JUL</v>
          </cell>
          <cell r="AK11">
            <v>78292</v>
          </cell>
          <cell r="AL11">
            <v>536983</v>
          </cell>
          <cell r="AM11">
            <v>43715</v>
          </cell>
          <cell r="AN11">
            <v>70999</v>
          </cell>
          <cell r="AO11">
            <v>531689</v>
          </cell>
          <cell r="AP11">
            <v>42706</v>
          </cell>
          <cell r="AQ11">
            <v>409299</v>
          </cell>
        </row>
        <row r="12">
          <cell r="B12" t="str">
            <v>AUGST</v>
          </cell>
          <cell r="C12">
            <v>26085</v>
          </cell>
          <cell r="D12">
            <v>195114</v>
          </cell>
          <cell r="G12">
            <v>0</v>
          </cell>
          <cell r="H12">
            <v>12891</v>
          </cell>
          <cell r="I12">
            <v>99629</v>
          </cell>
          <cell r="L12">
            <v>0</v>
          </cell>
          <cell r="M12">
            <v>38976</v>
          </cell>
          <cell r="N12">
            <v>0</v>
          </cell>
          <cell r="O12">
            <v>0</v>
          </cell>
          <cell r="Q12" t="str">
            <v>AUGST</v>
          </cell>
          <cell r="R12">
            <v>326</v>
          </cell>
          <cell r="S12">
            <v>3259</v>
          </cell>
          <cell r="U12">
            <v>1350</v>
          </cell>
          <cell r="W12">
            <v>0</v>
          </cell>
          <cell r="Y12" t="str">
            <v>AUGST</v>
          </cell>
          <cell r="Z12">
            <v>136333</v>
          </cell>
          <cell r="AA12">
            <v>1045976</v>
          </cell>
          <cell r="AC12">
            <v>770471</v>
          </cell>
          <cell r="AE12">
            <v>0</v>
          </cell>
          <cell r="AJ12" t="str">
            <v>AUGST</v>
          </cell>
          <cell r="AK12">
            <v>79328</v>
          </cell>
          <cell r="AL12">
            <v>616311</v>
          </cell>
          <cell r="AM12">
            <v>68272</v>
          </cell>
          <cell r="AO12">
            <v>531689</v>
          </cell>
          <cell r="AP12">
            <v>0</v>
          </cell>
          <cell r="AQ12">
            <v>0</v>
          </cell>
        </row>
        <row r="13">
          <cell r="B13" t="str">
            <v>SEPT</v>
          </cell>
          <cell r="C13">
            <v>26785</v>
          </cell>
          <cell r="D13">
            <v>221899</v>
          </cell>
          <cell r="G13">
            <v>0</v>
          </cell>
          <cell r="H13">
            <v>12833</v>
          </cell>
          <cell r="I13">
            <v>112462</v>
          </cell>
          <cell r="L13">
            <v>0</v>
          </cell>
          <cell r="M13">
            <v>39618</v>
          </cell>
          <cell r="N13">
            <v>0</v>
          </cell>
          <cell r="O13">
            <v>0</v>
          </cell>
          <cell r="Q13" t="str">
            <v>SEPT</v>
          </cell>
          <cell r="R13">
            <v>390</v>
          </cell>
          <cell r="S13">
            <v>3649</v>
          </cell>
          <cell r="U13">
            <v>1350</v>
          </cell>
          <cell r="W13">
            <v>0</v>
          </cell>
          <cell r="Y13" t="str">
            <v>SEPT</v>
          </cell>
          <cell r="Z13">
            <v>136421</v>
          </cell>
          <cell r="AA13">
            <v>1182397</v>
          </cell>
          <cell r="AC13">
            <v>770471</v>
          </cell>
          <cell r="AE13">
            <v>0</v>
          </cell>
          <cell r="AJ13" t="str">
            <v>SEPT</v>
          </cell>
          <cell r="AK13">
            <v>81019</v>
          </cell>
          <cell r="AL13">
            <v>697330</v>
          </cell>
          <cell r="AM13">
            <v>0</v>
          </cell>
          <cell r="AO13">
            <v>531689</v>
          </cell>
          <cell r="AP13">
            <v>0</v>
          </cell>
          <cell r="AQ13">
            <v>0</v>
          </cell>
        </row>
        <row r="14">
          <cell r="B14" t="str">
            <v>OCT</v>
          </cell>
          <cell r="C14">
            <v>23362</v>
          </cell>
          <cell r="D14">
            <v>245261</v>
          </cell>
          <cell r="G14">
            <v>0</v>
          </cell>
          <cell r="H14">
            <v>12987</v>
          </cell>
          <cell r="I14">
            <v>125449</v>
          </cell>
          <cell r="L14">
            <v>0</v>
          </cell>
          <cell r="M14">
            <v>36349</v>
          </cell>
          <cell r="N14">
            <v>0</v>
          </cell>
          <cell r="O14">
            <v>0</v>
          </cell>
          <cell r="Q14" t="str">
            <v>OCT</v>
          </cell>
          <cell r="R14">
            <v>156</v>
          </cell>
          <cell r="S14">
            <v>3805</v>
          </cell>
          <cell r="U14">
            <v>1350</v>
          </cell>
          <cell r="W14">
            <v>0</v>
          </cell>
          <cell r="Y14" t="str">
            <v>OCT</v>
          </cell>
          <cell r="Z14">
            <v>126765</v>
          </cell>
          <cell r="AA14">
            <v>1309162</v>
          </cell>
          <cell r="AC14">
            <v>770471</v>
          </cell>
          <cell r="AE14">
            <v>0</v>
          </cell>
          <cell r="AJ14" t="str">
            <v>OCT</v>
          </cell>
          <cell r="AK14">
            <v>58944</v>
          </cell>
          <cell r="AL14">
            <v>756274</v>
          </cell>
          <cell r="AM14">
            <v>0</v>
          </cell>
          <cell r="AO14">
            <v>531689</v>
          </cell>
          <cell r="AP14">
            <v>0</v>
          </cell>
          <cell r="AQ14">
            <v>0</v>
          </cell>
        </row>
        <row r="15">
          <cell r="B15" t="str">
            <v>NOV</v>
          </cell>
          <cell r="C15">
            <v>26637</v>
          </cell>
          <cell r="D15">
            <v>271898</v>
          </cell>
          <cell r="G15">
            <v>0</v>
          </cell>
          <cell r="H15">
            <v>12823</v>
          </cell>
          <cell r="I15">
            <v>138272</v>
          </cell>
          <cell r="L15">
            <v>0</v>
          </cell>
          <cell r="M15">
            <v>39460</v>
          </cell>
          <cell r="N15">
            <v>0</v>
          </cell>
          <cell r="O15">
            <v>0</v>
          </cell>
          <cell r="Q15" t="str">
            <v>NOV</v>
          </cell>
          <cell r="R15">
            <v>251</v>
          </cell>
          <cell r="S15">
            <v>4056</v>
          </cell>
          <cell r="U15">
            <v>1350</v>
          </cell>
          <cell r="W15">
            <v>0</v>
          </cell>
          <cell r="Y15" t="str">
            <v>NOV</v>
          </cell>
          <cell r="Z15">
            <v>140109</v>
          </cell>
          <cell r="AA15">
            <v>1449271</v>
          </cell>
          <cell r="AC15">
            <v>770471</v>
          </cell>
          <cell r="AE15">
            <v>0</v>
          </cell>
          <cell r="AJ15" t="str">
            <v>NOV</v>
          </cell>
          <cell r="AK15">
            <v>84625</v>
          </cell>
          <cell r="AL15">
            <v>840899</v>
          </cell>
          <cell r="AM15">
            <v>0</v>
          </cell>
          <cell r="AO15">
            <v>531689</v>
          </cell>
          <cell r="AP15">
            <v>0</v>
          </cell>
          <cell r="AQ15">
            <v>0</v>
          </cell>
        </row>
        <row r="16">
          <cell r="B16" t="str">
            <v>DEC</v>
          </cell>
          <cell r="C16">
            <v>24287</v>
          </cell>
          <cell r="D16">
            <v>296185</v>
          </cell>
          <cell r="G16">
            <v>0</v>
          </cell>
          <cell r="H16">
            <v>12935</v>
          </cell>
          <cell r="I16">
            <v>151207</v>
          </cell>
          <cell r="L16">
            <v>0</v>
          </cell>
          <cell r="M16">
            <v>37222</v>
          </cell>
          <cell r="N16">
            <v>0</v>
          </cell>
          <cell r="O16">
            <v>0</v>
          </cell>
          <cell r="Q16" t="str">
            <v>DEC</v>
          </cell>
          <cell r="R16">
            <v>252</v>
          </cell>
          <cell r="S16">
            <v>4308</v>
          </cell>
          <cell r="U16">
            <v>1350</v>
          </cell>
          <cell r="W16">
            <v>0</v>
          </cell>
          <cell r="Y16" t="str">
            <v>DEC</v>
          </cell>
          <cell r="Z16">
            <v>130729</v>
          </cell>
          <cell r="AA16">
            <v>1580000</v>
          </cell>
          <cell r="AC16">
            <v>770471</v>
          </cell>
          <cell r="AE16">
            <v>0</v>
          </cell>
          <cell r="AJ16" t="str">
            <v>DEC</v>
          </cell>
          <cell r="AK16">
            <v>59101</v>
          </cell>
          <cell r="AL16">
            <v>900000</v>
          </cell>
          <cell r="AM16">
            <v>0</v>
          </cell>
          <cell r="AO16">
            <v>531689</v>
          </cell>
          <cell r="AP16">
            <v>0</v>
          </cell>
          <cell r="AQ16">
            <v>0</v>
          </cell>
        </row>
        <row r="17">
          <cell r="B17" t="str">
            <v>TOTAL</v>
          </cell>
          <cell r="C17">
            <v>296185</v>
          </cell>
          <cell r="E17">
            <v>174955</v>
          </cell>
          <cell r="F17">
            <v>174380</v>
          </cell>
          <cell r="G17">
            <v>0.58875365059000284</v>
          </cell>
          <cell r="H17">
            <v>151207</v>
          </cell>
          <cell r="J17">
            <v>90564</v>
          </cell>
          <cell r="K17">
            <v>95600</v>
          </cell>
          <cell r="L17">
            <v>0.63224586163339003</v>
          </cell>
          <cell r="M17">
            <v>447392</v>
          </cell>
          <cell r="N17">
            <v>265519</v>
          </cell>
          <cell r="O17">
            <v>269980</v>
          </cell>
          <cell r="Q17" t="str">
            <v>TOTAL</v>
          </cell>
          <cell r="R17">
            <v>4308</v>
          </cell>
          <cell r="T17">
            <v>1350</v>
          </cell>
          <cell r="V17">
            <v>2157</v>
          </cell>
          <cell r="W17">
            <v>0.50069637883008355</v>
          </cell>
          <cell r="Y17" t="str">
            <v>TOTAL</v>
          </cell>
          <cell r="Z17">
            <v>1580000</v>
          </cell>
          <cell r="AB17">
            <v>770471</v>
          </cell>
          <cell r="AD17">
            <v>758780</v>
          </cell>
          <cell r="AE17">
            <v>0.48024050632911391</v>
          </cell>
          <cell r="AG17">
            <v>0</v>
          </cell>
          <cell r="AJ17" t="str">
            <v>TOTAL</v>
          </cell>
          <cell r="AK17">
            <v>900000</v>
          </cell>
          <cell r="AM17">
            <v>488450</v>
          </cell>
          <cell r="AN17">
            <v>531689</v>
          </cell>
          <cell r="AP17">
            <v>409299</v>
          </cell>
          <cell r="AQ17">
            <v>0.45477666666666666</v>
          </cell>
        </row>
        <row r="18">
          <cell r="AP18">
            <v>79151</v>
          </cell>
        </row>
        <row r="20">
          <cell r="B20" t="str">
            <v>MOTORCYCLE BATTERY</v>
          </cell>
        </row>
        <row r="21">
          <cell r="B21" t="str">
            <v>O/E   PLAN 2008</v>
          </cell>
          <cell r="M21" t="str">
            <v>MOTORCYCLE BATTERY</v>
          </cell>
          <cell r="Q21" t="str">
            <v>OTHERS</v>
          </cell>
          <cell r="W21" t="str">
            <v>MOTORCYCLE BATTERY</v>
          </cell>
          <cell r="Y21" t="str">
            <v>R/M   PLAN 2008</v>
          </cell>
          <cell r="AH21" t="str">
            <v>MOTORCYCLE BATTERY</v>
          </cell>
          <cell r="AJ21" t="str">
            <v>EXPORT PLAN 2008</v>
          </cell>
          <cell r="AQ21" t="str">
            <v>MOTORCYCLE BATTERY</v>
          </cell>
        </row>
        <row r="22">
          <cell r="B22" t="str">
            <v>MONTH</v>
          </cell>
          <cell r="C22" t="str">
            <v>OE A</v>
          </cell>
          <cell r="D22" t="str">
            <v>CUMM.</v>
          </cell>
          <cell r="E22" t="str">
            <v>F.CAST</v>
          </cell>
          <cell r="F22" t="str">
            <v>ACTUAL</v>
          </cell>
          <cell r="G22" t="str">
            <v>CUMM.</v>
          </cell>
          <cell r="H22" t="str">
            <v>OE NA</v>
          </cell>
          <cell r="I22" t="str">
            <v>CUMM.</v>
          </cell>
          <cell r="J22" t="str">
            <v>F.CAST</v>
          </cell>
          <cell r="K22" t="str">
            <v>ACTUAL</v>
          </cell>
          <cell r="L22" t="str">
            <v>CUMM.</v>
          </cell>
          <cell r="M22" t="str">
            <v>TTL PLAN</v>
          </cell>
          <cell r="N22" t="str">
            <v>TTL FOR</v>
          </cell>
          <cell r="O22" t="str">
            <v>TTL ACT</v>
          </cell>
          <cell r="Q22" t="str">
            <v>MONTH</v>
          </cell>
          <cell r="R22" t="str">
            <v>Q'TY</v>
          </cell>
          <cell r="S22" t="str">
            <v>CUMM.</v>
          </cell>
          <cell r="T22" t="str">
            <v>F.CAST</v>
          </cell>
          <cell r="U22" t="str">
            <v>CUMM.</v>
          </cell>
          <cell r="V22" t="str">
            <v>ACTUAL</v>
          </cell>
          <cell r="W22" t="str">
            <v>CUMM.</v>
          </cell>
          <cell r="Y22" t="str">
            <v>MONTH</v>
          </cell>
          <cell r="Z22" t="str">
            <v>Q'TY</v>
          </cell>
          <cell r="AA22" t="str">
            <v>CUMM.</v>
          </cell>
          <cell r="AB22" t="str">
            <v>F.CAST</v>
          </cell>
          <cell r="AC22" t="str">
            <v>CUMM.</v>
          </cell>
          <cell r="AD22" t="str">
            <v>ACTUAL</v>
          </cell>
          <cell r="AE22" t="str">
            <v>CUMM.</v>
          </cell>
          <cell r="AF22" t="str">
            <v>BEG STOCK</v>
          </cell>
          <cell r="AG22" t="str">
            <v>END STOCK</v>
          </cell>
          <cell r="AH22" t="str">
            <v>MOV.AVER.</v>
          </cell>
          <cell r="AJ22" t="str">
            <v>MONTH</v>
          </cell>
          <cell r="AK22" t="str">
            <v>Q'TY</v>
          </cell>
          <cell r="AL22" t="str">
            <v>CUMM.</v>
          </cell>
          <cell r="AM22" t="str">
            <v>ORD. RCV</v>
          </cell>
          <cell r="AN22" t="str">
            <v>F.CAST</v>
          </cell>
          <cell r="AO22" t="str">
            <v>CUMM.</v>
          </cell>
          <cell r="AP22" t="str">
            <v>ACTUAL</v>
          </cell>
          <cell r="AQ22" t="str">
            <v>CUMM.</v>
          </cell>
        </row>
        <row r="23">
          <cell r="B23" t="str">
            <v>JAN</v>
          </cell>
          <cell r="C23">
            <v>117000</v>
          </cell>
          <cell r="D23">
            <v>117000</v>
          </cell>
          <cell r="E23">
            <v>106000</v>
          </cell>
          <cell r="F23">
            <v>119365</v>
          </cell>
          <cell r="G23">
            <v>119365</v>
          </cell>
          <cell r="H23">
            <v>104828</v>
          </cell>
          <cell r="I23">
            <v>104828</v>
          </cell>
          <cell r="J23">
            <v>104237</v>
          </cell>
          <cell r="K23">
            <v>104672</v>
          </cell>
          <cell r="L23">
            <v>104672</v>
          </cell>
          <cell r="M23">
            <v>221828</v>
          </cell>
          <cell r="N23">
            <v>210237</v>
          </cell>
          <cell r="O23">
            <v>224037</v>
          </cell>
          <cell r="Q23" t="str">
            <v>JAN</v>
          </cell>
          <cell r="R23">
            <v>12800</v>
          </cell>
          <cell r="S23">
            <v>12800</v>
          </cell>
          <cell r="T23">
            <v>16972</v>
          </cell>
          <cell r="U23">
            <v>16972</v>
          </cell>
          <cell r="V23">
            <v>8828</v>
          </cell>
          <cell r="W23">
            <v>8828</v>
          </cell>
          <cell r="Y23" t="str">
            <v>JAN</v>
          </cell>
          <cell r="Z23">
            <v>258808</v>
          </cell>
          <cell r="AA23">
            <v>258808</v>
          </cell>
          <cell r="AB23">
            <v>272432</v>
          </cell>
          <cell r="AC23">
            <v>272432</v>
          </cell>
          <cell r="AD23">
            <v>261952</v>
          </cell>
          <cell r="AE23">
            <v>261952</v>
          </cell>
          <cell r="AJ23" t="str">
            <v>JAN</v>
          </cell>
          <cell r="AK23">
            <v>28716</v>
          </cell>
          <cell r="AL23">
            <v>28716</v>
          </cell>
          <cell r="AM23">
            <v>4188</v>
          </cell>
          <cell r="AN23">
            <v>10672</v>
          </cell>
          <cell r="AO23">
            <v>10672</v>
          </cell>
          <cell r="AP23">
            <v>10672</v>
          </cell>
          <cell r="AQ23">
            <v>10672</v>
          </cell>
        </row>
        <row r="24">
          <cell r="B24" t="str">
            <v>FEB</v>
          </cell>
          <cell r="C24">
            <v>112500</v>
          </cell>
          <cell r="D24">
            <v>229500</v>
          </cell>
          <cell r="E24">
            <v>106520</v>
          </cell>
          <cell r="F24">
            <v>121755</v>
          </cell>
          <cell r="G24">
            <v>241120</v>
          </cell>
          <cell r="H24">
            <v>105260</v>
          </cell>
          <cell r="I24">
            <v>210088</v>
          </cell>
          <cell r="J24">
            <v>98930</v>
          </cell>
          <cell r="K24">
            <v>100971</v>
          </cell>
          <cell r="L24">
            <v>205643</v>
          </cell>
          <cell r="M24">
            <v>217760</v>
          </cell>
          <cell r="N24">
            <v>205450</v>
          </cell>
          <cell r="O24">
            <v>222726</v>
          </cell>
          <cell r="Q24" t="str">
            <v>FEB</v>
          </cell>
          <cell r="R24">
            <v>12300</v>
          </cell>
          <cell r="S24">
            <v>25100</v>
          </cell>
          <cell r="T24">
            <v>19030</v>
          </cell>
          <cell r="U24">
            <v>36002</v>
          </cell>
          <cell r="V24">
            <v>10665</v>
          </cell>
          <cell r="W24">
            <v>19493</v>
          </cell>
          <cell r="Y24" t="str">
            <v>FEB</v>
          </cell>
          <cell r="Z24">
            <v>231380</v>
          </cell>
          <cell r="AA24">
            <v>490188</v>
          </cell>
          <cell r="AB24">
            <v>227374</v>
          </cell>
          <cell r="AC24">
            <v>499806</v>
          </cell>
          <cell r="AD24">
            <v>227374</v>
          </cell>
          <cell r="AE24">
            <v>489326</v>
          </cell>
          <cell r="AJ24" t="str">
            <v>FEB</v>
          </cell>
          <cell r="AK24">
            <v>24186</v>
          </cell>
          <cell r="AL24">
            <v>52902</v>
          </cell>
          <cell r="AM24">
            <v>17038</v>
          </cell>
          <cell r="AN24">
            <v>17038</v>
          </cell>
          <cell r="AO24">
            <v>27710</v>
          </cell>
          <cell r="AP24">
            <v>17038</v>
          </cell>
          <cell r="AQ24">
            <v>27710</v>
          </cell>
        </row>
        <row r="25">
          <cell r="B25" t="str">
            <v>MAR</v>
          </cell>
          <cell r="C25">
            <v>116500</v>
          </cell>
          <cell r="D25">
            <v>346000</v>
          </cell>
          <cell r="E25">
            <v>122670</v>
          </cell>
          <cell r="F25">
            <v>125415</v>
          </cell>
          <cell r="G25">
            <v>366535</v>
          </cell>
          <cell r="H25">
            <v>109102</v>
          </cell>
          <cell r="I25">
            <v>319190</v>
          </cell>
          <cell r="J25">
            <v>101415</v>
          </cell>
          <cell r="K25">
            <v>103366</v>
          </cell>
          <cell r="L25">
            <v>309009</v>
          </cell>
          <cell r="M25">
            <v>225602</v>
          </cell>
          <cell r="N25">
            <v>224085</v>
          </cell>
          <cell r="O25">
            <v>228781</v>
          </cell>
          <cell r="Q25" t="str">
            <v>MAR</v>
          </cell>
          <cell r="R25">
            <v>12800</v>
          </cell>
          <cell r="S25">
            <v>37900</v>
          </cell>
          <cell r="T25">
            <v>10000</v>
          </cell>
          <cell r="U25">
            <v>46002</v>
          </cell>
          <cell r="V25">
            <v>11650</v>
          </cell>
          <cell r="W25">
            <v>31143</v>
          </cell>
          <cell r="Y25" t="str">
            <v>MAR</v>
          </cell>
          <cell r="Z25">
            <v>223752</v>
          </cell>
          <cell r="AA25">
            <v>713940</v>
          </cell>
          <cell r="AB25">
            <v>205240</v>
          </cell>
          <cell r="AC25">
            <v>705046</v>
          </cell>
          <cell r="AD25">
            <v>195268</v>
          </cell>
          <cell r="AE25">
            <v>684594</v>
          </cell>
          <cell r="AJ25" t="str">
            <v>MAR</v>
          </cell>
          <cell r="AK25">
            <v>24616</v>
          </cell>
          <cell r="AL25">
            <v>77518</v>
          </cell>
          <cell r="AM25">
            <v>65256</v>
          </cell>
          <cell r="AN25">
            <v>65256</v>
          </cell>
          <cell r="AO25">
            <v>92966</v>
          </cell>
          <cell r="AP25">
            <v>65256</v>
          </cell>
          <cell r="AQ25">
            <v>92966</v>
          </cell>
        </row>
        <row r="26">
          <cell r="B26" t="str">
            <v>APR</v>
          </cell>
          <cell r="C26">
            <v>116500</v>
          </cell>
          <cell r="D26">
            <v>462500</v>
          </cell>
          <cell r="E26">
            <v>131000</v>
          </cell>
          <cell r="F26">
            <v>164140</v>
          </cell>
          <cell r="G26">
            <v>530675</v>
          </cell>
          <cell r="H26">
            <v>107865</v>
          </cell>
          <cell r="I26">
            <v>427055</v>
          </cell>
          <cell r="J26">
            <v>106022</v>
          </cell>
          <cell r="K26">
            <v>106992</v>
          </cell>
          <cell r="L26">
            <v>416001</v>
          </cell>
          <cell r="M26">
            <v>224365</v>
          </cell>
          <cell r="N26">
            <v>237022</v>
          </cell>
          <cell r="O26">
            <v>271132</v>
          </cell>
          <cell r="Q26" t="str">
            <v>APR</v>
          </cell>
          <cell r="R26">
            <v>12300</v>
          </cell>
          <cell r="S26">
            <v>50200</v>
          </cell>
          <cell r="T26">
            <v>20000</v>
          </cell>
          <cell r="U26">
            <v>66002</v>
          </cell>
          <cell r="V26">
            <v>22204</v>
          </cell>
          <cell r="W26">
            <v>53347</v>
          </cell>
          <cell r="Y26" t="str">
            <v>APR</v>
          </cell>
          <cell r="Z26">
            <v>224492</v>
          </cell>
          <cell r="AA26">
            <v>938432</v>
          </cell>
          <cell r="AB26">
            <v>189900</v>
          </cell>
          <cell r="AC26">
            <v>894946</v>
          </cell>
          <cell r="AD26">
            <v>189386</v>
          </cell>
          <cell r="AE26">
            <v>873980</v>
          </cell>
          <cell r="AJ26" t="str">
            <v>APR</v>
          </cell>
          <cell r="AK26">
            <v>25630</v>
          </cell>
          <cell r="AL26">
            <v>103148</v>
          </cell>
          <cell r="AM26">
            <v>19598</v>
          </cell>
          <cell r="AN26">
            <v>19598</v>
          </cell>
          <cell r="AO26">
            <v>112564</v>
          </cell>
          <cell r="AP26">
            <v>19598</v>
          </cell>
          <cell r="AQ26">
            <v>112564</v>
          </cell>
        </row>
        <row r="27">
          <cell r="B27" t="str">
            <v>MAY</v>
          </cell>
          <cell r="C27">
            <v>116500</v>
          </cell>
          <cell r="D27">
            <v>579000</v>
          </cell>
          <cell r="E27">
            <v>142460</v>
          </cell>
          <cell r="F27">
            <v>161265</v>
          </cell>
          <cell r="G27">
            <v>691940</v>
          </cell>
          <cell r="H27">
            <v>110560</v>
          </cell>
          <cell r="I27">
            <v>537615</v>
          </cell>
          <cell r="J27">
            <v>104411</v>
          </cell>
          <cell r="K27">
            <v>113571</v>
          </cell>
          <cell r="L27">
            <v>529572</v>
          </cell>
          <cell r="M27">
            <v>227060</v>
          </cell>
          <cell r="N27">
            <v>246871</v>
          </cell>
          <cell r="O27">
            <v>274836</v>
          </cell>
          <cell r="Q27" t="str">
            <v>MAY</v>
          </cell>
          <cell r="R27">
            <v>12800</v>
          </cell>
          <cell r="S27">
            <v>63000</v>
          </cell>
          <cell r="T27">
            <v>20000</v>
          </cell>
          <cell r="U27">
            <v>86002</v>
          </cell>
          <cell r="V27">
            <v>19306</v>
          </cell>
          <cell r="W27">
            <v>72653</v>
          </cell>
          <cell r="Y27" t="str">
            <v>MAY</v>
          </cell>
          <cell r="Z27">
            <v>289638</v>
          </cell>
          <cell r="AA27">
            <v>1228070</v>
          </cell>
          <cell r="AB27">
            <v>183584</v>
          </cell>
          <cell r="AC27">
            <v>1078530</v>
          </cell>
          <cell r="AD27">
            <v>181078</v>
          </cell>
          <cell r="AE27">
            <v>1055058</v>
          </cell>
          <cell r="AJ27" t="str">
            <v>MAY</v>
          </cell>
          <cell r="AK27">
            <v>29488</v>
          </cell>
          <cell r="AL27">
            <v>132636</v>
          </cell>
          <cell r="AM27">
            <v>10576</v>
          </cell>
          <cell r="AN27">
            <v>10576</v>
          </cell>
          <cell r="AO27">
            <v>123140</v>
          </cell>
          <cell r="AP27">
            <v>10576</v>
          </cell>
          <cell r="AQ27">
            <v>123140</v>
          </cell>
        </row>
        <row r="28">
          <cell r="B28" t="str">
            <v>JUN</v>
          </cell>
          <cell r="C28">
            <v>117000</v>
          </cell>
          <cell r="D28">
            <v>696000</v>
          </cell>
          <cell r="E28">
            <v>151280</v>
          </cell>
          <cell r="F28">
            <v>158440</v>
          </cell>
          <cell r="G28">
            <v>850380</v>
          </cell>
          <cell r="H28">
            <v>110048</v>
          </cell>
          <cell r="I28">
            <v>647663</v>
          </cell>
          <cell r="J28">
            <v>121240</v>
          </cell>
          <cell r="K28">
            <v>122932</v>
          </cell>
          <cell r="L28">
            <v>652504</v>
          </cell>
          <cell r="M28">
            <v>227048</v>
          </cell>
          <cell r="N28">
            <v>272520</v>
          </cell>
          <cell r="O28">
            <v>281372</v>
          </cell>
          <cell r="Q28" t="str">
            <v>JUN</v>
          </cell>
          <cell r="R28">
            <v>12300</v>
          </cell>
          <cell r="S28">
            <v>75300</v>
          </cell>
          <cell r="T28">
            <v>10000</v>
          </cell>
          <cell r="U28">
            <v>96002</v>
          </cell>
          <cell r="V28">
            <v>10292</v>
          </cell>
          <cell r="W28">
            <v>82945</v>
          </cell>
          <cell r="Y28" t="str">
            <v>JUN</v>
          </cell>
          <cell r="Z28">
            <v>241290</v>
          </cell>
          <cell r="AA28">
            <v>1469360</v>
          </cell>
          <cell r="AB28">
            <v>163064</v>
          </cell>
          <cell r="AC28">
            <v>1241594</v>
          </cell>
          <cell r="AD28">
            <v>158682</v>
          </cell>
          <cell r="AE28">
            <v>1213740</v>
          </cell>
          <cell r="AJ28" t="str">
            <v>JUN</v>
          </cell>
          <cell r="AK28">
            <v>28596</v>
          </cell>
          <cell r="AL28">
            <v>161232</v>
          </cell>
          <cell r="AM28">
            <v>57250</v>
          </cell>
          <cell r="AN28">
            <v>57250</v>
          </cell>
          <cell r="AO28">
            <v>180390</v>
          </cell>
          <cell r="AP28">
            <v>57250</v>
          </cell>
          <cell r="AQ28">
            <v>180390</v>
          </cell>
        </row>
        <row r="29">
          <cell r="B29" t="str">
            <v>JUL</v>
          </cell>
          <cell r="C29">
            <v>117000</v>
          </cell>
          <cell r="D29">
            <v>813000</v>
          </cell>
          <cell r="G29">
            <v>0</v>
          </cell>
          <cell r="H29">
            <v>117735</v>
          </cell>
          <cell r="I29">
            <v>765398</v>
          </cell>
          <cell r="L29">
            <v>0</v>
          </cell>
          <cell r="M29">
            <v>234735</v>
          </cell>
          <cell r="N29">
            <v>0</v>
          </cell>
          <cell r="O29">
            <v>0</v>
          </cell>
          <cell r="Q29" t="str">
            <v>JUL</v>
          </cell>
          <cell r="R29">
            <v>12800</v>
          </cell>
          <cell r="S29">
            <v>88100</v>
          </cell>
          <cell r="U29">
            <v>96002</v>
          </cell>
          <cell r="W29">
            <v>0</v>
          </cell>
          <cell r="Y29" t="str">
            <v>JUL</v>
          </cell>
          <cell r="Z29">
            <v>265690</v>
          </cell>
          <cell r="AA29">
            <v>1735050</v>
          </cell>
          <cell r="AC29">
            <v>1241594</v>
          </cell>
          <cell r="AE29">
            <v>0</v>
          </cell>
          <cell r="AI29">
            <v>2403</v>
          </cell>
          <cell r="AJ29" t="str">
            <v>JUL</v>
          </cell>
          <cell r="AK29">
            <v>26304</v>
          </cell>
          <cell r="AL29">
            <v>187536</v>
          </cell>
          <cell r="AM29">
            <v>10850</v>
          </cell>
          <cell r="AN29">
            <v>10850</v>
          </cell>
          <cell r="AO29">
            <v>191240</v>
          </cell>
          <cell r="AP29">
            <v>10850</v>
          </cell>
          <cell r="AQ29">
            <v>191240</v>
          </cell>
        </row>
        <row r="30">
          <cell r="B30" t="str">
            <v>AUGST</v>
          </cell>
          <cell r="C30">
            <v>118000</v>
          </cell>
          <cell r="D30">
            <v>931000</v>
          </cell>
          <cell r="G30">
            <v>0</v>
          </cell>
          <cell r="H30">
            <v>114280</v>
          </cell>
          <cell r="I30">
            <v>879678</v>
          </cell>
          <cell r="L30">
            <v>0</v>
          </cell>
          <cell r="M30">
            <v>232280</v>
          </cell>
          <cell r="N30">
            <v>0</v>
          </cell>
          <cell r="O30">
            <v>0</v>
          </cell>
          <cell r="Q30" t="str">
            <v>AUGST</v>
          </cell>
          <cell r="R30">
            <v>12300</v>
          </cell>
          <cell r="S30">
            <v>100400</v>
          </cell>
          <cell r="U30">
            <v>96002</v>
          </cell>
          <cell r="W30">
            <v>0</v>
          </cell>
          <cell r="Y30" t="str">
            <v>AUGST</v>
          </cell>
          <cell r="Z30">
            <v>262890</v>
          </cell>
          <cell r="AA30">
            <v>1997940</v>
          </cell>
          <cell r="AC30">
            <v>1241594</v>
          </cell>
          <cell r="AE30">
            <v>0</v>
          </cell>
          <cell r="AJ30" t="str">
            <v>AUGST</v>
          </cell>
          <cell r="AK30">
            <v>33546</v>
          </cell>
          <cell r="AL30">
            <v>221082</v>
          </cell>
          <cell r="AM30">
            <v>37368</v>
          </cell>
          <cell r="AO30">
            <v>191240</v>
          </cell>
          <cell r="AQ30">
            <v>0</v>
          </cell>
        </row>
        <row r="31">
          <cell r="B31" t="str">
            <v>SEPT</v>
          </cell>
          <cell r="C31">
            <v>118000</v>
          </cell>
          <cell r="D31">
            <v>1049000</v>
          </cell>
          <cell r="G31">
            <v>0</v>
          </cell>
          <cell r="H31">
            <v>107986</v>
          </cell>
          <cell r="I31">
            <v>987664</v>
          </cell>
          <cell r="L31">
            <v>0</v>
          </cell>
          <cell r="M31">
            <v>225986</v>
          </cell>
          <cell r="N31">
            <v>0</v>
          </cell>
          <cell r="O31">
            <v>0</v>
          </cell>
          <cell r="Q31" t="str">
            <v>SEPT</v>
          </cell>
          <cell r="R31">
            <v>12800</v>
          </cell>
          <cell r="S31">
            <v>113200</v>
          </cell>
          <cell r="U31">
            <v>96002</v>
          </cell>
          <cell r="W31">
            <v>0</v>
          </cell>
          <cell r="Y31" t="str">
            <v>SEPT</v>
          </cell>
          <cell r="Z31">
            <v>262890</v>
          </cell>
          <cell r="AA31">
            <v>2260830</v>
          </cell>
          <cell r="AC31">
            <v>1241594</v>
          </cell>
          <cell r="AE31">
            <v>0</v>
          </cell>
          <cell r="AJ31" t="str">
            <v>SEPT</v>
          </cell>
          <cell r="AK31">
            <v>27646</v>
          </cell>
          <cell r="AL31">
            <v>248728</v>
          </cell>
          <cell r="AM31">
            <v>0</v>
          </cell>
          <cell r="AO31">
            <v>191240</v>
          </cell>
          <cell r="AQ31">
            <v>0</v>
          </cell>
        </row>
        <row r="32">
          <cell r="B32" t="str">
            <v>OCT</v>
          </cell>
          <cell r="C32">
            <v>117000</v>
          </cell>
          <cell r="D32">
            <v>1166000</v>
          </cell>
          <cell r="G32">
            <v>0</v>
          </cell>
          <cell r="H32">
            <v>101260</v>
          </cell>
          <cell r="I32">
            <v>1088924</v>
          </cell>
          <cell r="L32">
            <v>0</v>
          </cell>
          <cell r="M32">
            <v>218260</v>
          </cell>
          <cell r="N32">
            <v>0</v>
          </cell>
          <cell r="O32">
            <v>0</v>
          </cell>
          <cell r="Q32" t="str">
            <v>OCT</v>
          </cell>
          <cell r="R32">
            <v>12300</v>
          </cell>
          <cell r="S32">
            <v>125500</v>
          </cell>
          <cell r="U32">
            <v>96002</v>
          </cell>
          <cell r="W32">
            <v>0</v>
          </cell>
          <cell r="Y32" t="str">
            <v>OCT</v>
          </cell>
          <cell r="Z32">
            <v>172072</v>
          </cell>
          <cell r="AA32">
            <v>2432902</v>
          </cell>
          <cell r="AC32">
            <v>1241594</v>
          </cell>
          <cell r="AE32">
            <v>0</v>
          </cell>
          <cell r="AJ32" t="str">
            <v>OCT</v>
          </cell>
          <cell r="AK32">
            <v>20796</v>
          </cell>
          <cell r="AL32">
            <v>269524</v>
          </cell>
          <cell r="AM32">
            <v>0</v>
          </cell>
          <cell r="AO32">
            <v>191240</v>
          </cell>
          <cell r="AQ32">
            <v>0</v>
          </cell>
        </row>
        <row r="33">
          <cell r="B33" t="str">
            <v>NOV</v>
          </cell>
          <cell r="C33">
            <v>120500</v>
          </cell>
          <cell r="D33">
            <v>1286500</v>
          </cell>
          <cell r="G33">
            <v>0</v>
          </cell>
          <cell r="H33">
            <v>112240</v>
          </cell>
          <cell r="I33">
            <v>1201164</v>
          </cell>
          <cell r="L33">
            <v>0</v>
          </cell>
          <cell r="M33">
            <v>232740</v>
          </cell>
          <cell r="N33">
            <v>0</v>
          </cell>
          <cell r="O33">
            <v>0</v>
          </cell>
          <cell r="Q33" t="str">
            <v>NOV</v>
          </cell>
          <cell r="R33">
            <v>12800</v>
          </cell>
          <cell r="S33">
            <v>138300</v>
          </cell>
          <cell r="U33">
            <v>96002</v>
          </cell>
          <cell r="W33">
            <v>0</v>
          </cell>
          <cell r="Y33" t="str">
            <v>NOV</v>
          </cell>
          <cell r="Z33">
            <v>244090</v>
          </cell>
          <cell r="AA33">
            <v>2676992</v>
          </cell>
          <cell r="AC33">
            <v>1241594</v>
          </cell>
          <cell r="AE33">
            <v>0</v>
          </cell>
          <cell r="AJ33" t="str">
            <v>NOV</v>
          </cell>
          <cell r="AK33">
            <v>30906</v>
          </cell>
          <cell r="AL33">
            <v>300430</v>
          </cell>
          <cell r="AM33">
            <v>0</v>
          </cell>
          <cell r="AO33">
            <v>191240</v>
          </cell>
          <cell r="AQ33">
            <v>0</v>
          </cell>
        </row>
        <row r="34">
          <cell r="B34" t="str">
            <v>DEC</v>
          </cell>
          <cell r="C34">
            <v>113500</v>
          </cell>
          <cell r="D34">
            <v>1400000</v>
          </cell>
          <cell r="G34">
            <v>0</v>
          </cell>
          <cell r="H34">
            <v>98836</v>
          </cell>
          <cell r="I34">
            <v>1300000</v>
          </cell>
          <cell r="L34">
            <v>0</v>
          </cell>
          <cell r="M34">
            <v>212336</v>
          </cell>
          <cell r="N34">
            <v>0</v>
          </cell>
          <cell r="O34">
            <v>0</v>
          </cell>
          <cell r="Q34" t="str">
            <v>DEC</v>
          </cell>
          <cell r="R34">
            <v>12300</v>
          </cell>
          <cell r="S34">
            <v>150600</v>
          </cell>
          <cell r="U34">
            <v>96002</v>
          </cell>
          <cell r="W34">
            <v>0</v>
          </cell>
          <cell r="Y34" t="str">
            <v>DEC</v>
          </cell>
          <cell r="Z34">
            <v>176008</v>
          </cell>
          <cell r="AA34">
            <v>2853000</v>
          </cell>
          <cell r="AC34">
            <v>1241594</v>
          </cell>
          <cell r="AE34">
            <v>0</v>
          </cell>
          <cell r="AJ34" t="str">
            <v>DEC</v>
          </cell>
          <cell r="AK34">
            <v>21890</v>
          </cell>
          <cell r="AL34">
            <v>322320</v>
          </cell>
          <cell r="AM34">
            <v>0</v>
          </cell>
          <cell r="AO34">
            <v>191240</v>
          </cell>
          <cell r="AQ34">
            <v>0</v>
          </cell>
        </row>
        <row r="35">
          <cell r="B35" t="str">
            <v>TOTAL</v>
          </cell>
          <cell r="C35">
            <v>1400000</v>
          </cell>
          <cell r="E35">
            <v>759930</v>
          </cell>
          <cell r="F35">
            <v>850380</v>
          </cell>
          <cell r="G35">
            <v>0.60741428571428568</v>
          </cell>
          <cell r="H35">
            <v>1300000</v>
          </cell>
          <cell r="J35">
            <v>636255</v>
          </cell>
          <cell r="K35">
            <v>652504</v>
          </cell>
          <cell r="L35">
            <v>0.5019261538461538</v>
          </cell>
          <cell r="M35">
            <v>2700000</v>
          </cell>
          <cell r="N35">
            <v>1396185</v>
          </cell>
          <cell r="O35">
            <v>1502884</v>
          </cell>
          <cell r="Q35" t="str">
            <v>TOTAL</v>
          </cell>
          <cell r="R35">
            <v>150600</v>
          </cell>
          <cell r="T35">
            <v>96002</v>
          </cell>
          <cell r="V35">
            <v>82945</v>
          </cell>
          <cell r="W35">
            <v>0.55076361221779546</v>
          </cell>
          <cell r="Y35" t="str">
            <v>TOTAL</v>
          </cell>
          <cell r="Z35">
            <v>2853000</v>
          </cell>
          <cell r="AB35">
            <v>1241594</v>
          </cell>
          <cell r="AD35">
            <v>1213740</v>
          </cell>
          <cell r="AE35">
            <v>0.42542586750788641</v>
          </cell>
          <cell r="AG35">
            <v>0</v>
          </cell>
          <cell r="AJ35" t="str">
            <v>TOTAL</v>
          </cell>
          <cell r="AK35">
            <v>322320</v>
          </cell>
          <cell r="AM35">
            <v>222124</v>
          </cell>
          <cell r="AN35">
            <v>191240</v>
          </cell>
          <cell r="AP35">
            <v>191240</v>
          </cell>
          <cell r="AQ35">
            <v>0.59332340531149164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6">
          <cell r="B6" t="str">
            <v>PROBLEM  IDENTIFICATION  AND  CORRECTIVE  ACTION ( MONTHLY )</v>
          </cell>
        </row>
        <row r="8">
          <cell r="B8" t="str">
            <v>COMPANY</v>
          </cell>
          <cell r="D8" t="str">
            <v>:</v>
          </cell>
          <cell r="E8" t="str">
            <v>PT. GS BATTERY</v>
          </cell>
          <cell r="P8" t="str">
            <v>MEETING MONTH</v>
          </cell>
          <cell r="Q8" t="str">
            <v>:</v>
          </cell>
          <cell r="R8">
            <v>39630</v>
          </cell>
        </row>
        <row r="9">
          <cell r="B9" t="str">
            <v>DEPARTMENT</v>
          </cell>
          <cell r="D9" t="str">
            <v>:</v>
          </cell>
          <cell r="E9" t="str">
            <v>MARKETING</v>
          </cell>
          <cell r="P9" t="str">
            <v>PREPARED BY</v>
          </cell>
          <cell r="Q9" t="str">
            <v>:</v>
          </cell>
          <cell r="R9" t="str">
            <v>FERRY R.</v>
          </cell>
        </row>
        <row r="10">
          <cell r="B10" t="str">
            <v>KEY  RESULT  AREA</v>
          </cell>
          <cell r="D10" t="str">
            <v>:</v>
          </cell>
          <cell r="E10" t="str">
            <v>MARKET  &amp;  PRODUCTS</v>
          </cell>
        </row>
        <row r="11">
          <cell r="B11" t="str">
            <v>PERIOD</v>
          </cell>
          <cell r="D11" t="str">
            <v>:</v>
          </cell>
          <cell r="E11">
            <v>39600</v>
          </cell>
        </row>
        <row r="14">
          <cell r="B14" t="str">
            <v>AUTOMOTIVE BATTERY (A M B)</v>
          </cell>
          <cell r="G14">
            <v>39600</v>
          </cell>
          <cell r="J14" t="str">
            <v>YEAR TO DATE</v>
          </cell>
          <cell r="K14" t="str">
            <v>YEAR TO DATE  June-08</v>
          </cell>
          <cell r="O14" t="str">
            <v>YTD ACHIEVEMENT</v>
          </cell>
          <cell r="P14" t="str">
            <v>JULY 08</v>
          </cell>
          <cell r="Q14" t="str">
            <v>AGST 08</v>
          </cell>
          <cell r="R14" t="str">
            <v>SEPT 08</v>
          </cell>
          <cell r="T14" t="str">
            <v>MONTH</v>
          </cell>
        </row>
        <row r="15">
          <cell r="C15" t="str">
            <v>ACTUAL SALES</v>
          </cell>
          <cell r="D15" t="str">
            <v>ANNUAL PLAN 2008</v>
          </cell>
          <cell r="J15">
            <v>39234</v>
          </cell>
          <cell r="K15" t="str">
            <v>SALES</v>
          </cell>
          <cell r="O15" t="str">
            <v>TO ANNUAL PLAN</v>
          </cell>
        </row>
        <row r="16">
          <cell r="B16" t="str">
            <v>MARKET</v>
          </cell>
          <cell r="C16" t="str">
            <v>YEAR</v>
          </cell>
          <cell r="D16">
            <v>2008</v>
          </cell>
          <cell r="E16" t="str">
            <v>2008 OUTLOOK</v>
          </cell>
          <cell r="F16" t="str">
            <v>%</v>
          </cell>
          <cell r="G16" t="str">
            <v>MASTER PLAN</v>
          </cell>
          <cell r="H16" t="str">
            <v>ACTUAL</v>
          </cell>
          <cell r="I16" t="str">
            <v>%</v>
          </cell>
          <cell r="J16" t="str">
            <v>SALES</v>
          </cell>
          <cell r="K16" t="str">
            <v>MASTER PLAN</v>
          </cell>
          <cell r="L16" t="str">
            <v>ACTUAL</v>
          </cell>
          <cell r="M16" t="str">
            <v>%</v>
          </cell>
          <cell r="N16" t="str">
            <v>%</v>
          </cell>
          <cell r="O16" t="str">
            <v>%</v>
          </cell>
          <cell r="P16" t="str">
            <v>OUTLOOK</v>
          </cell>
          <cell r="Q16" t="str">
            <v>OUTLOOK</v>
          </cell>
          <cell r="R16" t="str">
            <v>PLANNING</v>
          </cell>
        </row>
        <row r="17">
          <cell r="C17" t="str">
            <v>2007</v>
          </cell>
          <cell r="D17" t="str">
            <v xml:space="preserve">A </v>
          </cell>
          <cell r="E17" t="str">
            <v>B</v>
          </cell>
          <cell r="F17" t="str">
            <v>B / 2008</v>
          </cell>
          <cell r="G17" t="str">
            <v>C</v>
          </cell>
          <cell r="H17" t="str">
            <v>D</v>
          </cell>
          <cell r="I17" t="str">
            <v>(D/C)</v>
          </cell>
          <cell r="J17" t="str">
            <v>E</v>
          </cell>
          <cell r="K17" t="str">
            <v>F</v>
          </cell>
          <cell r="L17" t="str">
            <v>G</v>
          </cell>
          <cell r="M17" t="str">
            <v>(G/E)</v>
          </cell>
          <cell r="N17" t="str">
            <v>(G/F)</v>
          </cell>
          <cell r="O17" t="str">
            <v>(G/A)</v>
          </cell>
          <cell r="P17" t="str">
            <v>H</v>
          </cell>
          <cell r="Q17" t="str">
            <v>I</v>
          </cell>
          <cell r="R17" t="str">
            <v>J</v>
          </cell>
          <cell r="T17">
            <v>1</v>
          </cell>
        </row>
        <row r="18">
          <cell r="B18" t="str">
            <v xml:space="preserve"> O/E  A</v>
          </cell>
          <cell r="C18">
            <v>252378</v>
          </cell>
          <cell r="D18">
            <v>296185</v>
          </cell>
          <cell r="E18">
            <v>209646</v>
          </cell>
          <cell r="F18">
            <v>0.70782112531019459</v>
          </cell>
          <cell r="G18">
            <v>25726</v>
          </cell>
          <cell r="H18">
            <v>32156</v>
          </cell>
          <cell r="I18">
            <v>1.2499416932286402</v>
          </cell>
          <cell r="J18">
            <v>117022</v>
          </cell>
          <cell r="K18">
            <v>141590</v>
          </cell>
          <cell r="L18">
            <v>174380</v>
          </cell>
          <cell r="M18">
            <v>1.490147151817607</v>
          </cell>
          <cell r="N18">
            <v>1.2315841514231232</v>
          </cell>
          <cell r="O18">
            <v>0.58875365059000284</v>
          </cell>
          <cell r="P18">
            <v>35266</v>
          </cell>
          <cell r="Q18">
            <v>32784</v>
          </cell>
          <cell r="R18">
            <v>26785</v>
          </cell>
          <cell r="T18">
            <v>2</v>
          </cell>
        </row>
        <row r="19">
          <cell r="B19" t="str">
            <v xml:space="preserve"> O/E  NA</v>
          </cell>
          <cell r="C19">
            <v>122196</v>
          </cell>
          <cell r="D19">
            <v>151207</v>
          </cell>
          <cell r="E19">
            <v>117303</v>
          </cell>
          <cell r="F19">
            <v>0.77577757643495338</v>
          </cell>
          <cell r="G19">
            <v>12491</v>
          </cell>
          <cell r="H19">
            <v>17859</v>
          </cell>
          <cell r="I19">
            <v>1.429749419582099</v>
          </cell>
          <cell r="J19">
            <v>46791</v>
          </cell>
          <cell r="K19">
            <v>73841</v>
          </cell>
          <cell r="L19">
            <v>95600</v>
          </cell>
          <cell r="M19">
            <v>2.0431279519565728</v>
          </cell>
          <cell r="N19">
            <v>1.2946736907680014</v>
          </cell>
          <cell r="O19">
            <v>0.63224586163339003</v>
          </cell>
          <cell r="P19">
            <v>21703</v>
          </cell>
          <cell r="Q19">
            <v>21078</v>
          </cell>
          <cell r="R19">
            <v>12833</v>
          </cell>
          <cell r="T19">
            <v>3</v>
          </cell>
        </row>
        <row r="20">
          <cell r="B20" t="str">
            <v xml:space="preserve"> O/E OTHERS</v>
          </cell>
          <cell r="C20">
            <v>4053</v>
          </cell>
          <cell r="D20">
            <v>4308</v>
          </cell>
          <cell r="E20">
            <v>2629</v>
          </cell>
          <cell r="F20">
            <v>0.6102599814298979</v>
          </cell>
          <cell r="G20">
            <v>380</v>
          </cell>
          <cell r="H20">
            <v>313</v>
          </cell>
          <cell r="I20">
            <v>0.8236842105263158</v>
          </cell>
          <cell r="J20">
            <v>2428</v>
          </cell>
          <cell r="K20">
            <v>2636</v>
          </cell>
          <cell r="L20">
            <v>2157</v>
          </cell>
          <cell r="M20">
            <v>0.88838550247116965</v>
          </cell>
          <cell r="N20">
            <v>0.81828528072837636</v>
          </cell>
          <cell r="O20">
            <v>0.50069637883008355</v>
          </cell>
          <cell r="P20">
            <v>472</v>
          </cell>
          <cell r="Q20">
            <v>372</v>
          </cell>
          <cell r="R20">
            <v>390</v>
          </cell>
          <cell r="T20">
            <v>4</v>
          </cell>
        </row>
        <row r="21">
          <cell r="B21" t="str">
            <v xml:space="preserve"> TOTAL</v>
          </cell>
          <cell r="C21">
            <v>378627</v>
          </cell>
          <cell r="D21">
            <v>451700</v>
          </cell>
          <cell r="E21">
            <v>329578</v>
          </cell>
          <cell r="F21">
            <v>0.7296391410228027</v>
          </cell>
          <cell r="G21">
            <v>38597</v>
          </cell>
          <cell r="H21">
            <v>50328</v>
          </cell>
          <cell r="I21">
            <v>1.303935539031531</v>
          </cell>
          <cell r="J21">
            <v>166241</v>
          </cell>
          <cell r="K21">
            <v>218067</v>
          </cell>
          <cell r="L21">
            <v>272137</v>
          </cell>
          <cell r="M21">
            <v>1.6370029054204438</v>
          </cell>
          <cell r="N21">
            <v>1.2479513177142805</v>
          </cell>
          <cell r="O21">
            <v>0.60247288023024126</v>
          </cell>
          <cell r="P21">
            <v>57441</v>
          </cell>
          <cell r="Q21">
            <v>54234</v>
          </cell>
          <cell r="R21">
            <v>40008</v>
          </cell>
          <cell r="T21">
            <v>5</v>
          </cell>
        </row>
        <row r="22">
          <cell r="B22" t="str">
            <v xml:space="preserve"> DOMESTIC</v>
          </cell>
          <cell r="C22">
            <v>1519712</v>
          </cell>
          <cell r="D22">
            <v>1580000</v>
          </cell>
          <cell r="E22">
            <v>885982</v>
          </cell>
          <cell r="F22">
            <v>0.56074810126582275</v>
          </cell>
          <cell r="G22">
            <v>131252</v>
          </cell>
          <cell r="H22">
            <v>120218</v>
          </cell>
          <cell r="I22">
            <v>0.91593270959680617</v>
          </cell>
          <cell r="J22">
            <v>825589</v>
          </cell>
          <cell r="K22">
            <v>769710</v>
          </cell>
          <cell r="L22">
            <v>758780</v>
          </cell>
          <cell r="M22">
            <v>0.91907716793707284</v>
          </cell>
          <cell r="N22">
            <v>0.98579984669550869</v>
          </cell>
          <cell r="O22">
            <v>0.48024050632911391</v>
          </cell>
          <cell r="P22">
            <v>127202</v>
          </cell>
          <cell r="Q22">
            <v>113868</v>
          </cell>
          <cell r="R22">
            <v>136421</v>
          </cell>
          <cell r="T22">
            <v>6</v>
          </cell>
        </row>
        <row r="23">
          <cell r="B23" t="str">
            <v xml:space="preserve"> EXPORTS</v>
          </cell>
          <cell r="C23">
            <v>877325</v>
          </cell>
          <cell r="D23">
            <v>900000</v>
          </cell>
          <cell r="E23">
            <v>421249</v>
          </cell>
          <cell r="F23">
            <v>0.46805444444444444</v>
          </cell>
          <cell r="G23">
            <v>75512</v>
          </cell>
          <cell r="H23">
            <v>47721</v>
          </cell>
          <cell r="I23">
            <v>0.63196578027333405</v>
          </cell>
          <cell r="J23">
            <v>412569</v>
          </cell>
          <cell r="K23">
            <v>458691</v>
          </cell>
          <cell r="L23">
            <v>366593</v>
          </cell>
          <cell r="M23">
            <v>0.88856167089626215</v>
          </cell>
          <cell r="N23">
            <v>0.79921559394014707</v>
          </cell>
          <cell r="O23">
            <v>0.40732555555555555</v>
          </cell>
          <cell r="P23">
            <v>54656</v>
          </cell>
          <cell r="Q23">
            <v>69867</v>
          </cell>
          <cell r="R23">
            <v>81019</v>
          </cell>
          <cell r="T23">
            <v>7</v>
          </cell>
        </row>
        <row r="24">
          <cell r="B24" t="str">
            <v xml:space="preserve"> TAM GP</v>
          </cell>
          <cell r="C24">
            <v>25588</v>
          </cell>
          <cell r="D24">
            <v>32544</v>
          </cell>
          <cell r="E24">
            <v>18180</v>
          </cell>
          <cell r="F24">
            <v>0.5586283185840708</v>
          </cell>
          <cell r="G24">
            <v>2702</v>
          </cell>
          <cell r="H24">
            <v>2681</v>
          </cell>
          <cell r="I24">
            <v>0.99222797927461137</v>
          </cell>
          <cell r="J24">
            <v>11453</v>
          </cell>
          <cell r="K24">
            <v>16512</v>
          </cell>
          <cell r="L24">
            <v>15219</v>
          </cell>
          <cell r="M24">
            <v>1.3288221426700428</v>
          </cell>
          <cell r="N24">
            <v>0.92169331395348841</v>
          </cell>
          <cell r="O24">
            <v>0.46764380530973454</v>
          </cell>
          <cell r="P24">
            <v>2961</v>
          </cell>
          <cell r="Q24">
            <v>3180</v>
          </cell>
          <cell r="R24">
            <v>2702</v>
          </cell>
          <cell r="T24">
            <v>8</v>
          </cell>
        </row>
        <row r="25">
          <cell r="B25" t="str">
            <v xml:space="preserve"> GRAND TOTAL</v>
          </cell>
          <cell r="C25">
            <v>2801252</v>
          </cell>
          <cell r="D25">
            <v>2964244</v>
          </cell>
          <cell r="E25">
            <v>1654989</v>
          </cell>
          <cell r="F25">
            <v>0.55831739897255417</v>
          </cell>
          <cell r="G25">
            <v>248063</v>
          </cell>
          <cell r="H25">
            <v>220948</v>
          </cell>
          <cell r="I25">
            <v>0.89069309006179886</v>
          </cell>
          <cell r="J25">
            <v>1415852</v>
          </cell>
          <cell r="K25">
            <v>1462980</v>
          </cell>
          <cell r="L25">
            <v>1412729</v>
          </cell>
          <cell r="M25">
            <v>0.99779426098208002</v>
          </cell>
          <cell r="N25">
            <v>0.96565161519637999</v>
          </cell>
          <cell r="O25">
            <v>0.47658998382049522</v>
          </cell>
          <cell r="P25">
            <v>242260</v>
          </cell>
          <cell r="Q25">
            <v>241149</v>
          </cell>
          <cell r="R25">
            <v>260150</v>
          </cell>
          <cell r="T25">
            <v>9</v>
          </cell>
        </row>
        <row r="26">
          <cell r="G26" t="str">
            <v xml:space="preserve"> </v>
          </cell>
          <cell r="T26">
            <v>10</v>
          </cell>
        </row>
        <row r="27">
          <cell r="T27">
            <v>11</v>
          </cell>
        </row>
        <row r="28">
          <cell r="B28" t="str">
            <v>MOTORCYCLE BATTERY (M C B)</v>
          </cell>
          <cell r="G28">
            <v>39600</v>
          </cell>
          <cell r="J28" t="str">
            <v>YEAR TO DATE</v>
          </cell>
          <cell r="K28" t="str">
            <v>YEAR TO DATE  June-08</v>
          </cell>
          <cell r="O28" t="str">
            <v>YTD ACHIEVEMENT</v>
          </cell>
          <cell r="P28" t="str">
            <v>JULY 08</v>
          </cell>
          <cell r="Q28" t="str">
            <v>AGST 08</v>
          </cell>
          <cell r="R28" t="str">
            <v>SEPT 08</v>
          </cell>
          <cell r="T28">
            <v>12</v>
          </cell>
        </row>
        <row r="29">
          <cell r="C29" t="str">
            <v>ACTUAL SALES</v>
          </cell>
          <cell r="D29" t="str">
            <v>ANNUAL PLAN 2008</v>
          </cell>
          <cell r="J29">
            <v>39234</v>
          </cell>
          <cell r="K29" t="str">
            <v>SALES</v>
          </cell>
          <cell r="O29" t="str">
            <v>TO ANNUAL PLAN</v>
          </cell>
          <cell r="T29">
            <v>13</v>
          </cell>
        </row>
        <row r="30">
          <cell r="B30" t="str">
            <v>MARKET</v>
          </cell>
          <cell r="C30" t="str">
            <v>YEAR</v>
          </cell>
          <cell r="D30">
            <v>2008</v>
          </cell>
          <cell r="E30" t="str">
            <v>2008 OUTLOOK</v>
          </cell>
          <cell r="F30" t="str">
            <v>%</v>
          </cell>
          <cell r="G30" t="str">
            <v>MASTER PLAN</v>
          </cell>
          <cell r="H30" t="str">
            <v>ACTUAL</v>
          </cell>
          <cell r="I30" t="str">
            <v>%</v>
          </cell>
          <cell r="J30" t="str">
            <v>SALES</v>
          </cell>
          <cell r="K30" t="str">
            <v>MASTER PLAN</v>
          </cell>
          <cell r="L30" t="str">
            <v>ACTUAL</v>
          </cell>
          <cell r="M30" t="str">
            <v>%</v>
          </cell>
          <cell r="N30" t="str">
            <v>%</v>
          </cell>
          <cell r="O30" t="str">
            <v>%</v>
          </cell>
          <cell r="P30" t="str">
            <v>OUTLOOK</v>
          </cell>
          <cell r="Q30" t="str">
            <v>OUTLOOK</v>
          </cell>
          <cell r="R30" t="str">
            <v>PLANNING</v>
          </cell>
        </row>
        <row r="31">
          <cell r="C31" t="str">
            <v>2007</v>
          </cell>
          <cell r="D31" t="str">
            <v xml:space="preserve">A </v>
          </cell>
          <cell r="E31" t="str">
            <v>B</v>
          </cell>
          <cell r="F31" t="str">
            <v>B / 2008</v>
          </cell>
          <cell r="G31" t="str">
            <v>C</v>
          </cell>
          <cell r="H31" t="str">
            <v>D</v>
          </cell>
          <cell r="I31" t="str">
            <v>(D/C)</v>
          </cell>
          <cell r="J31" t="str">
            <v>E</v>
          </cell>
          <cell r="K31" t="str">
            <v>F</v>
          </cell>
          <cell r="L31" t="str">
            <v>G</v>
          </cell>
          <cell r="M31" t="str">
            <v>(G/E)</v>
          </cell>
          <cell r="N31" t="str">
            <v>(G/F)</v>
          </cell>
          <cell r="O31" t="str">
            <v>(G/A)</v>
          </cell>
          <cell r="P31" t="str">
            <v>H</v>
          </cell>
          <cell r="Q31" t="str">
            <v>I</v>
          </cell>
          <cell r="R31" t="str">
            <v>J</v>
          </cell>
        </row>
        <row r="32">
          <cell r="B32" t="str">
            <v xml:space="preserve"> O/E  A</v>
          </cell>
          <cell r="C32">
            <v>1249875</v>
          </cell>
          <cell r="D32">
            <v>1400000</v>
          </cell>
          <cell r="E32">
            <v>1019800</v>
          </cell>
          <cell r="F32">
            <v>0.72842857142857143</v>
          </cell>
          <cell r="G32">
            <v>117000</v>
          </cell>
          <cell r="H32">
            <v>158440</v>
          </cell>
          <cell r="I32">
            <v>1.3541880341880341</v>
          </cell>
          <cell r="J32">
            <v>529600</v>
          </cell>
          <cell r="K32">
            <v>696000</v>
          </cell>
          <cell r="L32">
            <v>850380</v>
          </cell>
          <cell r="M32">
            <v>1.6057024169184291</v>
          </cell>
          <cell r="N32">
            <v>1.2218103448275861</v>
          </cell>
          <cell r="O32">
            <v>0.60741428571428568</v>
          </cell>
          <cell r="P32">
            <v>169420</v>
          </cell>
          <cell r="Q32">
            <v>169420</v>
          </cell>
          <cell r="R32">
            <v>118000</v>
          </cell>
        </row>
        <row r="33">
          <cell r="B33" t="str">
            <v xml:space="preserve"> O/E  NA</v>
          </cell>
          <cell r="C33">
            <v>1078503</v>
          </cell>
          <cell r="D33">
            <v>1300000</v>
          </cell>
          <cell r="E33">
            <v>787675</v>
          </cell>
          <cell r="F33">
            <v>0.60590384615384618</v>
          </cell>
          <cell r="G33">
            <v>110048</v>
          </cell>
          <cell r="H33">
            <v>122932</v>
          </cell>
          <cell r="I33">
            <v>1.1170761849374817</v>
          </cell>
          <cell r="J33">
            <v>493585</v>
          </cell>
          <cell r="K33">
            <v>647663</v>
          </cell>
          <cell r="L33">
            <v>652504</v>
          </cell>
          <cell r="M33">
            <v>1.3219688604799578</v>
          </cell>
          <cell r="N33">
            <v>1.0074745662481877</v>
          </cell>
          <cell r="O33">
            <v>0.5019261538461538</v>
          </cell>
          <cell r="P33">
            <v>135171</v>
          </cell>
          <cell r="Q33">
            <v>137230</v>
          </cell>
          <cell r="R33">
            <v>107986</v>
          </cell>
        </row>
        <row r="34">
          <cell r="B34" t="str">
            <v xml:space="preserve"> OTHERS</v>
          </cell>
          <cell r="C34">
            <v>152433</v>
          </cell>
          <cell r="D34">
            <v>150600</v>
          </cell>
          <cell r="E34">
            <v>117967</v>
          </cell>
          <cell r="F34">
            <v>0.78331341301460822</v>
          </cell>
          <cell r="G34">
            <v>12300</v>
          </cell>
          <cell r="H34">
            <v>10292</v>
          </cell>
          <cell r="I34">
            <v>0.83674796747967484</v>
          </cell>
          <cell r="J34">
            <v>57979</v>
          </cell>
          <cell r="K34">
            <v>75300</v>
          </cell>
          <cell r="L34">
            <v>82945</v>
          </cell>
          <cell r="M34">
            <v>1.4306041842736164</v>
          </cell>
          <cell r="N34">
            <v>1.1015272244355909</v>
          </cell>
          <cell r="O34">
            <v>0.55076361221779546</v>
          </cell>
          <cell r="P34">
            <v>35022</v>
          </cell>
          <cell r="Q34">
            <v>15700</v>
          </cell>
          <cell r="R34">
            <v>12800</v>
          </cell>
        </row>
        <row r="35">
          <cell r="B35" t="str">
            <v xml:space="preserve"> TOTAL</v>
          </cell>
          <cell r="C35">
            <v>2480811</v>
          </cell>
          <cell r="D35">
            <v>2850600</v>
          </cell>
          <cell r="E35">
            <v>1925442</v>
          </cell>
          <cell r="F35">
            <v>0.6754514838981267</v>
          </cell>
          <cell r="G35">
            <v>239348</v>
          </cell>
          <cell r="H35">
            <v>291664</v>
          </cell>
          <cell r="I35">
            <v>1.2185771345488576</v>
          </cell>
          <cell r="J35">
            <v>1081164</v>
          </cell>
          <cell r="K35">
            <v>1418963</v>
          </cell>
          <cell r="L35">
            <v>1585829</v>
          </cell>
          <cell r="M35">
            <v>1.4667793230259238</v>
          </cell>
          <cell r="N35">
            <v>1.1175971466486441</v>
          </cell>
          <cell r="O35">
            <v>0.55631410931032066</v>
          </cell>
          <cell r="P35">
            <v>339613</v>
          </cell>
          <cell r="Q35">
            <v>322350</v>
          </cell>
          <cell r="R35">
            <v>238786</v>
          </cell>
        </row>
        <row r="36">
          <cell r="B36" t="str">
            <v xml:space="preserve"> DOMESTIC</v>
          </cell>
          <cell r="C36">
            <v>2478672</v>
          </cell>
          <cell r="D36">
            <v>2853000</v>
          </cell>
          <cell r="E36">
            <v>1413184</v>
          </cell>
          <cell r="F36">
            <v>0.49533263231685942</v>
          </cell>
          <cell r="G36">
            <v>241290</v>
          </cell>
          <cell r="H36">
            <v>158682</v>
          </cell>
          <cell r="I36">
            <v>0.65764018401094115</v>
          </cell>
          <cell r="J36">
            <v>1434258</v>
          </cell>
          <cell r="K36">
            <v>1469360</v>
          </cell>
          <cell r="L36">
            <v>1213740</v>
          </cell>
          <cell r="M36">
            <v>0.84624941956049748</v>
          </cell>
          <cell r="N36">
            <v>0.8260331028474982</v>
          </cell>
          <cell r="O36">
            <v>0.42542586750788641</v>
          </cell>
          <cell r="P36">
            <v>199444</v>
          </cell>
          <cell r="Q36">
            <v>188706</v>
          </cell>
          <cell r="R36">
            <v>262890</v>
          </cell>
        </row>
        <row r="37">
          <cell r="B37" t="str">
            <v xml:space="preserve"> EXPORTS</v>
          </cell>
          <cell r="C37">
            <v>422556</v>
          </cell>
          <cell r="D37">
            <v>322320</v>
          </cell>
          <cell r="E37">
            <v>191240</v>
          </cell>
          <cell r="F37">
            <v>0.59332340531149164</v>
          </cell>
          <cell r="G37">
            <v>28596</v>
          </cell>
          <cell r="H37">
            <v>57250</v>
          </cell>
          <cell r="I37">
            <v>2.0020282557000981</v>
          </cell>
          <cell r="J37">
            <v>279738</v>
          </cell>
          <cell r="K37">
            <v>161232</v>
          </cell>
          <cell r="L37">
            <v>180390</v>
          </cell>
          <cell r="M37">
            <v>0.64485339853720269</v>
          </cell>
          <cell r="N37">
            <v>1.1188225662399525</v>
          </cell>
          <cell r="O37">
            <v>0.55966120625465376</v>
          </cell>
          <cell r="P37">
            <v>10850</v>
          </cell>
          <cell r="Q37">
            <v>25692</v>
          </cell>
          <cell r="R37">
            <v>27646</v>
          </cell>
        </row>
        <row r="38">
          <cell r="B38" t="str">
            <v xml:space="preserve"> HONDA B.</v>
          </cell>
          <cell r="C38">
            <v>427940</v>
          </cell>
          <cell r="D38">
            <v>522193</v>
          </cell>
          <cell r="E38">
            <v>294700</v>
          </cell>
          <cell r="F38">
            <v>0.56435072856204505</v>
          </cell>
          <cell r="G38">
            <v>43530</v>
          </cell>
          <cell r="H38">
            <v>44200</v>
          </cell>
          <cell r="I38">
            <v>1.0153916838961636</v>
          </cell>
          <cell r="J38">
            <v>212120</v>
          </cell>
          <cell r="K38">
            <v>261120</v>
          </cell>
          <cell r="L38">
            <v>267900</v>
          </cell>
          <cell r="M38">
            <v>1.2629643597963416</v>
          </cell>
          <cell r="N38">
            <v>1.0259650735294117</v>
          </cell>
          <cell r="O38">
            <v>0.51302870777662668</v>
          </cell>
          <cell r="P38">
            <v>26800</v>
          </cell>
          <cell r="Q38">
            <v>28900</v>
          </cell>
          <cell r="R38">
            <v>43530</v>
          </cell>
        </row>
        <row r="39">
          <cell r="B39" t="str">
            <v xml:space="preserve"> GRAND TOTAL</v>
          </cell>
          <cell r="C39">
            <v>5809979</v>
          </cell>
          <cell r="D39">
            <v>6548113</v>
          </cell>
          <cell r="E39">
            <v>3824566</v>
          </cell>
          <cell r="F39">
            <v>0.58407147219359223</v>
          </cell>
          <cell r="G39">
            <v>552764</v>
          </cell>
          <cell r="H39">
            <v>551796</v>
          </cell>
          <cell r="I39">
            <v>0.99824880057311982</v>
          </cell>
          <cell r="J39">
            <v>3007280</v>
          </cell>
          <cell r="K39">
            <v>3310675</v>
          </cell>
          <cell r="L39">
            <v>3247859</v>
          </cell>
          <cell r="M39">
            <v>1.0799988694102312</v>
          </cell>
          <cell r="N39">
            <v>0.98102622576966936</v>
          </cell>
          <cell r="O39">
            <v>0.49599922909088467</v>
          </cell>
          <cell r="P39">
            <v>576707</v>
          </cell>
          <cell r="Q39">
            <v>565648</v>
          </cell>
          <cell r="R39">
            <v>572852</v>
          </cell>
        </row>
        <row r="41">
          <cell r="B41" t="str">
            <v>TRACTION BATTERY</v>
          </cell>
          <cell r="G41">
            <v>39600</v>
          </cell>
          <cell r="J41" t="str">
            <v>YEAR TO DATE</v>
          </cell>
          <cell r="K41" t="str">
            <v>YEAR TO DATE  June-08</v>
          </cell>
          <cell r="O41" t="str">
            <v>YTD ACHIEVEMENT</v>
          </cell>
          <cell r="P41" t="str">
            <v>JULY 08</v>
          </cell>
          <cell r="Q41" t="str">
            <v>AGST 08</v>
          </cell>
          <cell r="R41" t="str">
            <v>SEPT 08</v>
          </cell>
        </row>
        <row r="42">
          <cell r="C42" t="str">
            <v>2007</v>
          </cell>
          <cell r="D42" t="str">
            <v>ANNUAL PLAN 2008</v>
          </cell>
          <cell r="J42">
            <v>39234</v>
          </cell>
          <cell r="K42" t="str">
            <v>SALES</v>
          </cell>
          <cell r="O42" t="str">
            <v>TO ANNUAL PLAN</v>
          </cell>
        </row>
        <row r="43">
          <cell r="B43" t="str">
            <v>MARKET</v>
          </cell>
          <cell r="C43" t="str">
            <v>ACTUAL SALES</v>
          </cell>
          <cell r="D43">
            <v>2008</v>
          </cell>
          <cell r="E43" t="str">
            <v>2008 OUTLOOK</v>
          </cell>
          <cell r="F43" t="str">
            <v>%</v>
          </cell>
          <cell r="G43" t="str">
            <v>MASTER PLAN</v>
          </cell>
          <cell r="H43" t="str">
            <v>ACTUAL</v>
          </cell>
          <cell r="I43" t="str">
            <v>%</v>
          </cell>
          <cell r="J43" t="str">
            <v>SALES</v>
          </cell>
          <cell r="K43" t="str">
            <v>MASTER PLAN</v>
          </cell>
          <cell r="L43" t="str">
            <v>ACTUAL</v>
          </cell>
          <cell r="M43" t="str">
            <v>%</v>
          </cell>
          <cell r="N43" t="str">
            <v>%</v>
          </cell>
          <cell r="O43" t="str">
            <v>%</v>
          </cell>
          <cell r="P43" t="str">
            <v>OUTLOOK</v>
          </cell>
          <cell r="Q43" t="str">
            <v>OUTLOOK</v>
          </cell>
          <cell r="R43" t="str">
            <v>PLANNING</v>
          </cell>
        </row>
        <row r="44">
          <cell r="C44" t="str">
            <v>YEAR</v>
          </cell>
          <cell r="D44" t="str">
            <v xml:space="preserve">A </v>
          </cell>
          <cell r="E44" t="str">
            <v>B</v>
          </cell>
          <cell r="F44" t="str">
            <v>B / 2008</v>
          </cell>
          <cell r="G44" t="str">
            <v>C</v>
          </cell>
          <cell r="H44" t="str">
            <v>D</v>
          </cell>
          <cell r="I44" t="str">
            <v>(D/C)</v>
          </cell>
          <cell r="J44" t="str">
            <v>E</v>
          </cell>
          <cell r="K44" t="str">
            <v>F</v>
          </cell>
          <cell r="L44" t="str">
            <v>G</v>
          </cell>
          <cell r="M44" t="str">
            <v>(G/E)</v>
          </cell>
          <cell r="N44" t="str">
            <v>(G/F)</v>
          </cell>
          <cell r="O44" t="str">
            <v>(G/A)</v>
          </cell>
          <cell r="P44" t="str">
            <v>H</v>
          </cell>
          <cell r="Q44" t="str">
            <v>I</v>
          </cell>
          <cell r="R44" t="str">
            <v>J</v>
          </cell>
        </row>
        <row r="45">
          <cell r="B45" t="str">
            <v xml:space="preserve"> ALL</v>
          </cell>
          <cell r="C45">
            <v>8152</v>
          </cell>
          <cell r="D45">
            <v>8500</v>
          </cell>
          <cell r="E45">
            <v>3884</v>
          </cell>
          <cell r="F45">
            <v>0.45694117647058824</v>
          </cell>
          <cell r="G45">
            <v>709</v>
          </cell>
          <cell r="H45">
            <v>468</v>
          </cell>
          <cell r="I45">
            <v>0.66008462623413255</v>
          </cell>
          <cell r="J45">
            <v>4096</v>
          </cell>
          <cell r="K45">
            <v>4254</v>
          </cell>
          <cell r="L45">
            <v>3569</v>
          </cell>
          <cell r="M45">
            <v>0.871337890625</v>
          </cell>
          <cell r="N45">
            <v>0.83897508227550543</v>
          </cell>
          <cell r="O45">
            <v>0.41988235294117648</v>
          </cell>
          <cell r="P45">
            <v>315</v>
          </cell>
          <cell r="Q45">
            <v>158</v>
          </cell>
          <cell r="R45">
            <v>709</v>
          </cell>
        </row>
        <row r="46">
          <cell r="C46" t="str">
            <v xml:space="preserve"> </v>
          </cell>
        </row>
        <row r="50">
          <cell r="B50" t="str">
            <v>Problem  Identification</v>
          </cell>
          <cell r="M50" t="str">
            <v>Informative Reference</v>
          </cell>
        </row>
        <row r="52">
          <cell r="B52" t="str">
            <v xml:space="preserve"> R/M  -  1. AMB TOTAL (AT AOP)</v>
          </cell>
          <cell r="M52" t="str">
            <v>AMB - R/M END STOCK (AT DEALER NON AOP)</v>
          </cell>
        </row>
        <row r="53">
          <cell r="J53" t="str">
            <v>FORECAST</v>
          </cell>
          <cell r="O53" t="str">
            <v>END STOCK</v>
          </cell>
          <cell r="P53" t="str">
            <v>END STOCK</v>
          </cell>
          <cell r="Q53" t="str">
            <v>YTD JUNE 08</v>
          </cell>
        </row>
        <row r="54">
          <cell r="C54" t="str">
            <v>OBJECTIVE</v>
          </cell>
          <cell r="E54" t="str">
            <v>FEB 08</v>
          </cell>
          <cell r="F54" t="str">
            <v>MAR 08</v>
          </cell>
          <cell r="G54" t="str">
            <v>APR 08</v>
          </cell>
          <cell r="H54" t="str">
            <v>MAY 08</v>
          </cell>
          <cell r="I54" t="str">
            <v>JUNE 08</v>
          </cell>
          <cell r="J54" t="str">
            <v>JULY 08</v>
          </cell>
          <cell r="M54" t="str">
            <v>AOP DEALER</v>
          </cell>
          <cell r="O54" t="str">
            <v>PRM+QTM</v>
          </cell>
          <cell r="P54" t="str">
            <v>HYB</v>
          </cell>
          <cell r="Q54" t="str">
            <v>AM ALL</v>
          </cell>
          <cell r="R54" t="str">
            <v>ITO</v>
          </cell>
          <cell r="S54" t="str">
            <v xml:space="preserve">AVG SALES </v>
          </cell>
        </row>
        <row r="55">
          <cell r="C55" t="str">
            <v xml:space="preserve"> BEG.  STOCK </v>
          </cell>
          <cell r="E55">
            <v>128681</v>
          </cell>
          <cell r="F55">
            <v>147172</v>
          </cell>
          <cell r="G55">
            <v>137861</v>
          </cell>
          <cell r="H55">
            <v>155250</v>
          </cell>
          <cell r="I55">
            <v>162716</v>
          </cell>
          <cell r="J55">
            <v>157802</v>
          </cell>
          <cell r="M55" t="str">
            <v>PT. CPU - MEDAN</v>
          </cell>
          <cell r="O55">
            <v>8034</v>
          </cell>
          <cell r="P55">
            <v>1800</v>
          </cell>
          <cell r="Q55">
            <v>9834</v>
          </cell>
          <cell r="R55">
            <v>0.96591690403693153</v>
          </cell>
          <cell r="S55">
            <v>10181</v>
          </cell>
        </row>
        <row r="56">
          <cell r="C56" t="str">
            <v xml:space="preserve"> ORDER  TO  PT. GS</v>
          </cell>
          <cell r="E56">
            <v>128326</v>
          </cell>
          <cell r="F56">
            <v>123177</v>
          </cell>
          <cell r="G56">
            <v>130553</v>
          </cell>
          <cell r="H56">
            <v>117993</v>
          </cell>
          <cell r="I56">
            <v>120218</v>
          </cell>
          <cell r="J56">
            <v>127202</v>
          </cell>
          <cell r="M56" t="str">
            <v>PT. CPU - PADANG</v>
          </cell>
          <cell r="O56">
            <v>2975</v>
          </cell>
          <cell r="P56">
            <v>1794</v>
          </cell>
          <cell r="Q56">
            <v>4769</v>
          </cell>
          <cell r="R56">
            <v>1.2467973856209151</v>
          </cell>
          <cell r="S56">
            <v>3825</v>
          </cell>
        </row>
        <row r="57">
          <cell r="C57" t="str">
            <v xml:space="preserve"> SALES  TO DEALER</v>
          </cell>
          <cell r="E57">
            <v>112323</v>
          </cell>
          <cell r="F57">
            <v>136383</v>
          </cell>
          <cell r="G57">
            <v>114057</v>
          </cell>
          <cell r="H57">
            <v>104324</v>
          </cell>
          <cell r="I57">
            <v>121750</v>
          </cell>
          <cell r="J57">
            <v>146570</v>
          </cell>
          <cell r="M57" t="str">
            <v>PT. CPU - PALEMBANG</v>
          </cell>
          <cell r="O57">
            <v>3884</v>
          </cell>
          <cell r="P57">
            <v>1075</v>
          </cell>
          <cell r="Q57">
            <v>4959</v>
          </cell>
          <cell r="R57">
            <v>0.71045845272206298</v>
          </cell>
          <cell r="S57">
            <v>6980</v>
          </cell>
        </row>
        <row r="58">
          <cell r="C58" t="str">
            <v xml:space="preserve"> END STOCK</v>
          </cell>
          <cell r="E58">
            <v>147172</v>
          </cell>
          <cell r="F58">
            <v>137861</v>
          </cell>
          <cell r="G58">
            <v>155250</v>
          </cell>
          <cell r="H58">
            <v>162716</v>
          </cell>
          <cell r="I58">
            <v>157802</v>
          </cell>
          <cell r="J58">
            <v>139532</v>
          </cell>
          <cell r="M58" t="str">
            <v>PT. CPU - LAMPUNG</v>
          </cell>
          <cell r="O58">
            <v>2535</v>
          </cell>
          <cell r="P58">
            <v>1076</v>
          </cell>
          <cell r="Q58">
            <v>3611</v>
          </cell>
          <cell r="R58">
            <v>1.0047301057317752</v>
          </cell>
          <cell r="S58">
            <v>3594</v>
          </cell>
        </row>
        <row r="59">
          <cell r="C59" t="str">
            <v>OTHERS OUT / IN</v>
          </cell>
          <cell r="E59">
            <v>2488</v>
          </cell>
          <cell r="F59">
            <v>3895</v>
          </cell>
          <cell r="G59">
            <v>893</v>
          </cell>
          <cell r="H59">
            <v>6203</v>
          </cell>
          <cell r="I59">
            <v>3382</v>
          </cell>
          <cell r="J59">
            <v>1098</v>
          </cell>
          <cell r="M59" t="str">
            <v>PT. CPU - PAKANBARU</v>
          </cell>
          <cell r="O59">
            <v>3490</v>
          </cell>
          <cell r="P59">
            <v>635</v>
          </cell>
          <cell r="Q59">
            <v>4125</v>
          </cell>
          <cell r="R59">
            <v>0.81926514399205563</v>
          </cell>
          <cell r="S59">
            <v>5035</v>
          </cell>
        </row>
        <row r="60">
          <cell r="C60" t="str">
            <v xml:space="preserve"> MOVING AVERAGE</v>
          </cell>
          <cell r="E60">
            <v>113250</v>
          </cell>
          <cell r="F60">
            <v>120921</v>
          </cell>
          <cell r="G60">
            <v>118254.66666666667</v>
          </cell>
          <cell r="H60">
            <v>113377</v>
          </cell>
          <cell r="I60">
            <v>124214.66666666667</v>
          </cell>
          <cell r="J60">
            <v>138606.66666666666</v>
          </cell>
          <cell r="M60" t="str">
            <v>CV. PMA</v>
          </cell>
          <cell r="O60">
            <v>0</v>
          </cell>
          <cell r="Q60">
            <v>0</v>
          </cell>
          <cell r="R60">
            <v>0</v>
          </cell>
          <cell r="S60">
            <v>593</v>
          </cell>
        </row>
        <row r="61">
          <cell r="C61" t="str">
            <v xml:space="preserve"> I T O</v>
          </cell>
          <cell r="E61">
            <v>1.2995320088300222</v>
          </cell>
          <cell r="F61">
            <v>1.1400914646752838</v>
          </cell>
          <cell r="G61">
            <v>1.3128445952802426</v>
          </cell>
          <cell r="H61">
            <v>1.4351764467219983</v>
          </cell>
          <cell r="I61">
            <v>1.2703974839256771</v>
          </cell>
          <cell r="J61">
            <v>1.0066759655620221</v>
          </cell>
          <cell r="M61" t="str">
            <v>TOTAL SUMATERA</v>
          </cell>
          <cell r="O61">
            <v>20918</v>
          </cell>
          <cell r="P61">
            <v>6380</v>
          </cell>
          <cell r="Q61">
            <v>27298</v>
          </cell>
          <cell r="R61">
            <v>0.90366790254237284</v>
          </cell>
          <cell r="S61">
            <v>30208</v>
          </cell>
        </row>
        <row r="62">
          <cell r="D62" t="str">
            <v xml:space="preserve">ITO Premium+Quantum : </v>
          </cell>
          <cell r="E62">
            <v>0.93491038805366611</v>
          </cell>
          <cell r="F62">
            <v>0.98955327413984462</v>
          </cell>
          <cell r="G62">
            <v>1.2798705507698376</v>
          </cell>
          <cell r="H62">
            <v>0.78369238415920717</v>
          </cell>
          <cell r="I62">
            <v>1.3587722494246028</v>
          </cell>
          <cell r="J62">
            <v>1.181826369581392</v>
          </cell>
          <cell r="M62" t="str">
            <v>PT BPA - PONTIANAK</v>
          </cell>
          <cell r="O62">
            <v>1482</v>
          </cell>
          <cell r="P62">
            <v>1000</v>
          </cell>
          <cell r="Q62">
            <v>2482</v>
          </cell>
          <cell r="R62">
            <v>1.271516393442623</v>
          </cell>
          <cell r="S62">
            <v>1952</v>
          </cell>
        </row>
        <row r="63">
          <cell r="B63" t="str">
            <v xml:space="preserve">             2. AMB HYBRID, MF, Hybrid HCCA (AT AOP)</v>
          </cell>
          <cell r="M63" t="str">
            <v>TK. AM - BANJARMASIN</v>
          </cell>
          <cell r="O63">
            <v>3984</v>
          </cell>
          <cell r="P63">
            <v>858</v>
          </cell>
          <cell r="Q63">
            <v>4842</v>
          </cell>
          <cell r="R63">
            <v>1.2563570316554229</v>
          </cell>
          <cell r="S63">
            <v>3854</v>
          </cell>
        </row>
        <row r="64">
          <cell r="J64" t="str">
            <v>FORECAST</v>
          </cell>
          <cell r="M64" t="str">
            <v>TK. HJ - BANJARMASIN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C65" t="str">
            <v>OBJECTIVE</v>
          </cell>
          <cell r="E65" t="str">
            <v>FEB 08</v>
          </cell>
          <cell r="F65" t="str">
            <v>MAR 08</v>
          </cell>
          <cell r="G65" t="str">
            <v>APR 08</v>
          </cell>
          <cell r="H65" t="str">
            <v>MAY 08</v>
          </cell>
          <cell r="I65" t="str">
            <v>JUNE 08</v>
          </cell>
          <cell r="J65" t="str">
            <v>JULY 08</v>
          </cell>
          <cell r="M65" t="str">
            <v>PT. GAKS - SAMARINDA</v>
          </cell>
          <cell r="O65">
            <v>3542</v>
          </cell>
          <cell r="P65">
            <v>1607</v>
          </cell>
          <cell r="Q65">
            <v>5149</v>
          </cell>
          <cell r="R65">
            <v>1.3774745853397539</v>
          </cell>
          <cell r="S65">
            <v>3738</v>
          </cell>
        </row>
        <row r="66">
          <cell r="C66" t="str">
            <v xml:space="preserve"> BEG.  STOCK </v>
          </cell>
          <cell r="E66">
            <v>61074</v>
          </cell>
          <cell r="F66">
            <v>75835</v>
          </cell>
          <cell r="G66">
            <v>47032</v>
          </cell>
          <cell r="H66">
            <v>52890</v>
          </cell>
          <cell r="I66">
            <v>60780</v>
          </cell>
          <cell r="J66">
            <v>57201</v>
          </cell>
          <cell r="M66" t="str">
            <v>CV. AG - MANADO</v>
          </cell>
          <cell r="O66">
            <v>1400</v>
          </cell>
          <cell r="P66">
            <v>0</v>
          </cell>
          <cell r="Q66">
            <v>1400</v>
          </cell>
          <cell r="R66">
            <v>1.1814345991561181</v>
          </cell>
          <cell r="S66">
            <v>1185</v>
          </cell>
        </row>
        <row r="67">
          <cell r="C67" t="str">
            <v xml:space="preserve"> ORDER  TO  PT. GS</v>
          </cell>
          <cell r="E67">
            <v>48293</v>
          </cell>
          <cell r="F67">
            <v>24747</v>
          </cell>
          <cell r="G67">
            <v>49427</v>
          </cell>
          <cell r="H67">
            <v>57070</v>
          </cell>
          <cell r="I67">
            <v>49281</v>
          </cell>
          <cell r="J67">
            <v>42578</v>
          </cell>
          <cell r="M67" t="str">
            <v>UD. MJB - GORONTALO</v>
          </cell>
          <cell r="O67">
            <v>300</v>
          </cell>
          <cell r="P67">
            <v>0</v>
          </cell>
          <cell r="Q67">
            <v>300</v>
          </cell>
          <cell r="R67">
            <v>0.77120822622107965</v>
          </cell>
          <cell r="S67">
            <v>389</v>
          </cell>
        </row>
        <row r="68">
          <cell r="C68" t="str">
            <v xml:space="preserve"> SALES  TO DEALER</v>
          </cell>
          <cell r="E68">
            <v>48293</v>
          </cell>
          <cell r="F68">
            <v>54598</v>
          </cell>
          <cell r="G68">
            <v>43632</v>
          </cell>
          <cell r="H68">
            <v>43632</v>
          </cell>
          <cell r="I68">
            <v>47650</v>
          </cell>
          <cell r="J68">
            <v>56300</v>
          </cell>
          <cell r="M68" t="str">
            <v>PD. IKM - PALU</v>
          </cell>
          <cell r="O68">
            <v>1672</v>
          </cell>
          <cell r="P68">
            <v>560</v>
          </cell>
          <cell r="Q68">
            <v>2232</v>
          </cell>
          <cell r="R68">
            <v>1.4820717131474104</v>
          </cell>
          <cell r="S68">
            <v>1506</v>
          </cell>
        </row>
        <row r="69">
          <cell r="C69" t="str">
            <v xml:space="preserve"> END STOCK</v>
          </cell>
          <cell r="E69">
            <v>75835</v>
          </cell>
          <cell r="F69">
            <v>47032</v>
          </cell>
          <cell r="G69">
            <v>52890</v>
          </cell>
          <cell r="H69">
            <v>60780</v>
          </cell>
          <cell r="I69">
            <v>57201</v>
          </cell>
          <cell r="J69">
            <v>43432</v>
          </cell>
          <cell r="M69" t="str">
            <v>PT. CPH - UJUNGPANDANG</v>
          </cell>
          <cell r="O69">
            <v>9446</v>
          </cell>
          <cell r="P69">
            <v>876</v>
          </cell>
          <cell r="Q69">
            <v>10322</v>
          </cell>
          <cell r="R69">
            <v>1.4591461690698333</v>
          </cell>
          <cell r="S69">
            <v>7074</v>
          </cell>
        </row>
        <row r="70">
          <cell r="C70" t="str">
            <v>OTHERS OUT / IN</v>
          </cell>
          <cell r="E70">
            <v>14761</v>
          </cell>
          <cell r="F70">
            <v>1048</v>
          </cell>
          <cell r="G70">
            <v>63</v>
          </cell>
          <cell r="H70">
            <v>5548</v>
          </cell>
          <cell r="I70">
            <v>5210</v>
          </cell>
          <cell r="J70">
            <v>47</v>
          </cell>
          <cell r="M70" t="str">
            <v>CV. FB - JAYAPURA</v>
          </cell>
          <cell r="O70">
            <v>3613</v>
          </cell>
          <cell r="P70">
            <v>0</v>
          </cell>
          <cell r="Q70">
            <v>3613</v>
          </cell>
          <cell r="R70">
            <v>3.4052780395852968</v>
          </cell>
          <cell r="S70">
            <v>1061</v>
          </cell>
        </row>
        <row r="71">
          <cell r="C71" t="str">
            <v xml:space="preserve"> MOVING AVERAGE</v>
          </cell>
          <cell r="E71">
            <v>44007</v>
          </cell>
          <cell r="F71">
            <v>48841</v>
          </cell>
          <cell r="G71">
            <v>47287.333333333336</v>
          </cell>
          <cell r="H71">
            <v>44971.333333333336</v>
          </cell>
          <cell r="I71">
            <v>49194</v>
          </cell>
          <cell r="J71">
            <v>53483.333333333336</v>
          </cell>
          <cell r="M71" t="str">
            <v>TK. SALAWATI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115</v>
          </cell>
        </row>
        <row r="72">
          <cell r="C72" t="str">
            <v xml:space="preserve"> I T O</v>
          </cell>
          <cell r="E72">
            <v>1.7232485740904857</v>
          </cell>
          <cell r="F72">
            <v>0.9629614463258328</v>
          </cell>
          <cell r="G72">
            <v>1.1184813410215562</v>
          </cell>
          <cell r="H72">
            <v>1.3515276398298175</v>
          </cell>
          <cell r="I72">
            <v>1.1627637516770337</v>
          </cell>
          <cell r="J72">
            <v>0.81206606419445304</v>
          </cell>
          <cell r="M72" t="str">
            <v>TK. SABARCO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47</v>
          </cell>
        </row>
        <row r="73">
          <cell r="P73">
            <v>0</v>
          </cell>
          <cell r="Q73">
            <v>0</v>
          </cell>
          <cell r="S73">
            <v>20921</v>
          </cell>
        </row>
        <row r="74">
          <cell r="B74" t="str">
            <v xml:space="preserve">            3.. MCB TOTAL (AT AOP)</v>
          </cell>
          <cell r="M74" t="str">
            <v>TOTAL OTHERS</v>
          </cell>
          <cell r="O74">
            <v>25439</v>
          </cell>
          <cell r="P74">
            <v>4901</v>
          </cell>
          <cell r="Q74">
            <v>30340</v>
          </cell>
          <cell r="R74">
            <v>1.4502174848238611</v>
          </cell>
        </row>
        <row r="75">
          <cell r="J75" t="str">
            <v>FORECAST</v>
          </cell>
          <cell r="M75" t="str">
            <v>TOTAL NATIONAL</v>
          </cell>
          <cell r="O75">
            <v>46357</v>
          </cell>
          <cell r="P75">
            <v>11281</v>
          </cell>
          <cell r="Q75">
            <v>57638</v>
          </cell>
          <cell r="R75">
            <v>1.1273054430949168</v>
          </cell>
          <cell r="S75">
            <v>51129</v>
          </cell>
        </row>
        <row r="76">
          <cell r="C76" t="str">
            <v>OBJECTIVE</v>
          </cell>
          <cell r="E76" t="str">
            <v>FEB 08</v>
          </cell>
          <cell r="F76" t="str">
            <v>MAR 08</v>
          </cell>
          <cell r="G76" t="str">
            <v>APR 08</v>
          </cell>
          <cell r="H76" t="str">
            <v>MAY 08</v>
          </cell>
          <cell r="I76" t="str">
            <v>JUNE 08</v>
          </cell>
          <cell r="J76" t="str">
            <v>JULY 08</v>
          </cell>
        </row>
        <row r="77">
          <cell r="C77" t="str">
            <v xml:space="preserve"> BEG.  STOCK </v>
          </cell>
          <cell r="E77">
            <v>320140</v>
          </cell>
          <cell r="F77">
            <v>362115</v>
          </cell>
          <cell r="G77">
            <v>333793</v>
          </cell>
          <cell r="H77">
            <v>345346</v>
          </cell>
          <cell r="I77">
            <v>371975</v>
          </cell>
          <cell r="J77">
            <v>282351</v>
          </cell>
        </row>
        <row r="78">
          <cell r="C78" t="str">
            <v xml:space="preserve"> ORDER  TO  PT. GS</v>
          </cell>
          <cell r="E78">
            <v>227374</v>
          </cell>
          <cell r="F78">
            <v>195268</v>
          </cell>
          <cell r="G78">
            <v>189386</v>
          </cell>
          <cell r="H78">
            <v>181078</v>
          </cell>
          <cell r="I78">
            <v>158682</v>
          </cell>
          <cell r="J78">
            <v>199444</v>
          </cell>
          <cell r="M78" t="str">
            <v>MCB - R/M END STOCK (AT DEALER NON AOP)</v>
          </cell>
        </row>
        <row r="79">
          <cell r="C79" t="str">
            <v xml:space="preserve"> SALES  TO DEALER</v>
          </cell>
          <cell r="E79">
            <v>183794</v>
          </cell>
          <cell r="F79">
            <v>227487</v>
          </cell>
          <cell r="G79">
            <v>179943</v>
          </cell>
          <cell r="H79">
            <v>153842</v>
          </cell>
          <cell r="I79">
            <v>251347</v>
          </cell>
          <cell r="J79">
            <v>250000</v>
          </cell>
          <cell r="O79" t="str">
            <v>END STOCK</v>
          </cell>
          <cell r="P79" t="str">
            <v>END STOCK</v>
          </cell>
          <cell r="Q79" t="str">
            <v>YTD JUNE 08</v>
          </cell>
        </row>
        <row r="80">
          <cell r="C80" t="str">
            <v xml:space="preserve"> END STOCK</v>
          </cell>
          <cell r="E80">
            <v>362115</v>
          </cell>
          <cell r="F80">
            <v>333793</v>
          </cell>
          <cell r="G80">
            <v>345346</v>
          </cell>
          <cell r="H80">
            <v>371975</v>
          </cell>
          <cell r="I80">
            <v>282351</v>
          </cell>
          <cell r="J80">
            <v>229675</v>
          </cell>
          <cell r="M80" t="str">
            <v>AOP DEALER</v>
          </cell>
          <cell r="O80" t="str">
            <v>GS</v>
          </cell>
          <cell r="P80" t="str">
            <v>QTM</v>
          </cell>
          <cell r="Q80" t="str">
            <v>MC ALL</v>
          </cell>
          <cell r="R80" t="str">
            <v>ITO</v>
          </cell>
        </row>
        <row r="81">
          <cell r="C81" t="str">
            <v>OTHERS OUT / IN</v>
          </cell>
          <cell r="E81">
            <v>1605</v>
          </cell>
          <cell r="F81">
            <v>3897</v>
          </cell>
          <cell r="G81">
            <v>2110</v>
          </cell>
          <cell r="H81">
            <v>607</v>
          </cell>
          <cell r="I81">
            <v>3041</v>
          </cell>
          <cell r="J81">
            <v>2120</v>
          </cell>
        </row>
        <row r="82">
          <cell r="C82" t="str">
            <v xml:space="preserve"> MOVING AVERAGE</v>
          </cell>
          <cell r="E82">
            <v>173227</v>
          </cell>
          <cell r="F82">
            <v>197074.66666666666</v>
          </cell>
          <cell r="G82">
            <v>187090.66666666666</v>
          </cell>
          <cell r="H82">
            <v>195044</v>
          </cell>
          <cell r="I82">
            <v>218396.33333333334</v>
          </cell>
          <cell r="J82">
            <v>247115.66666666666</v>
          </cell>
          <cell r="M82" t="str">
            <v>PT. CPU - MEDAN</v>
          </cell>
          <cell r="O82">
            <v>27133</v>
          </cell>
          <cell r="P82">
            <v>1648</v>
          </cell>
          <cell r="Q82">
            <v>28781</v>
          </cell>
          <cell r="R82">
            <v>1.3674632964317954</v>
          </cell>
          <cell r="S82">
            <v>21047</v>
          </cell>
        </row>
        <row r="83">
          <cell r="C83" t="str">
            <v xml:space="preserve"> I T O</v>
          </cell>
          <cell r="E83">
            <v>2.0904073845301254</v>
          </cell>
          <cell r="F83">
            <v>1.693738752148086</v>
          </cell>
          <cell r="G83">
            <v>1.8458750837383657</v>
          </cell>
          <cell r="H83">
            <v>1.9071337749430897</v>
          </cell>
          <cell r="I83">
            <v>1.2928376392155545</v>
          </cell>
          <cell r="J83">
            <v>0.92942306369352012</v>
          </cell>
          <cell r="M83" t="str">
            <v>PT. CPU - PADANG</v>
          </cell>
          <cell r="O83">
            <v>4865</v>
          </cell>
          <cell r="P83">
            <v>149</v>
          </cell>
          <cell r="Q83">
            <v>5014</v>
          </cell>
          <cell r="R83">
            <v>0.69397923875432521</v>
          </cell>
          <cell r="S83">
            <v>7225</v>
          </cell>
        </row>
        <row r="84">
          <cell r="M84" t="str">
            <v>PT. CPU - PALEMBANG</v>
          </cell>
          <cell r="O84">
            <v>7887</v>
          </cell>
          <cell r="P84">
            <v>205</v>
          </cell>
          <cell r="Q84">
            <v>8092</v>
          </cell>
          <cell r="R84">
            <v>0.69429429429429435</v>
          </cell>
          <cell r="S84">
            <v>11655</v>
          </cell>
        </row>
        <row r="85">
          <cell r="B85" t="str">
            <v xml:space="preserve"> R/M  -  1. AMB TOTAL (AT DEALER NON AOP)</v>
          </cell>
          <cell r="M85" t="str">
            <v>PT. CPU - LAMPUNG</v>
          </cell>
          <cell r="O85">
            <v>1597</v>
          </cell>
          <cell r="P85">
            <v>838</v>
          </cell>
          <cell r="Q85">
            <v>2435</v>
          </cell>
          <cell r="R85">
            <v>0.34750963322391892</v>
          </cell>
          <cell r="S85">
            <v>7007</v>
          </cell>
        </row>
        <row r="86">
          <cell r="E86" t="str">
            <v>DEALER WISE</v>
          </cell>
          <cell r="F86" t="str">
            <v>NATIONAL WISE</v>
          </cell>
          <cell r="H86" t="str">
            <v>DESCRIPTION</v>
          </cell>
          <cell r="I86" t="str">
            <v>DEALER BUYING</v>
          </cell>
          <cell r="J86" t="str">
            <v>DEALER SELLING</v>
          </cell>
          <cell r="M86" t="str">
            <v>PT. CPU - PAKANBARU</v>
          </cell>
          <cell r="O86">
            <v>8852</v>
          </cell>
          <cell r="P86">
            <v>414</v>
          </cell>
          <cell r="Q86">
            <v>9266</v>
          </cell>
          <cell r="R86">
            <v>0.96591264463671422</v>
          </cell>
          <cell r="S86">
            <v>9593</v>
          </cell>
        </row>
        <row r="87">
          <cell r="C87" t="str">
            <v>OBJECTIVE</v>
          </cell>
          <cell r="E87" t="str">
            <v>JUNE 08</v>
          </cell>
          <cell r="F87" t="str">
            <v>JUNE 08</v>
          </cell>
          <cell r="I87" t="str">
            <v>YTD JUNE 08</v>
          </cell>
          <cell r="J87" t="str">
            <v>YTD JUNE 08</v>
          </cell>
          <cell r="M87" t="str">
            <v>CV. PMA</v>
          </cell>
          <cell r="Q87">
            <v>0</v>
          </cell>
          <cell r="R87">
            <v>0</v>
          </cell>
          <cell r="S87">
            <v>1512</v>
          </cell>
        </row>
        <row r="88">
          <cell r="C88" t="str">
            <v xml:space="preserve"> END STOCK</v>
          </cell>
          <cell r="E88">
            <v>57638</v>
          </cell>
          <cell r="F88">
            <v>57638</v>
          </cell>
          <cell r="H88" t="str">
            <v>GS-AM PRM</v>
          </cell>
          <cell r="I88">
            <v>412643</v>
          </cell>
          <cell r="J88">
            <v>377181</v>
          </cell>
          <cell r="M88" t="str">
            <v>TOTAL SUMATERA</v>
          </cell>
          <cell r="O88">
            <v>50334</v>
          </cell>
          <cell r="P88">
            <v>3254</v>
          </cell>
          <cell r="Q88">
            <v>53588</v>
          </cell>
          <cell r="R88">
            <v>0.92331018797704989</v>
          </cell>
          <cell r="S88">
            <v>58039</v>
          </cell>
        </row>
        <row r="89">
          <cell r="C89" t="str">
            <v xml:space="preserve"> MOVING AVERAGE</v>
          </cell>
          <cell r="E89">
            <v>48480</v>
          </cell>
          <cell r="F89">
            <v>118189</v>
          </cell>
          <cell r="H89" t="str">
            <v>GS-AM HYB+MF</v>
          </cell>
          <cell r="I89">
            <v>267239</v>
          </cell>
          <cell r="J89">
            <v>263029</v>
          </cell>
          <cell r="M89" t="str">
            <v>PT BPA - PONTIANAK</v>
          </cell>
          <cell r="O89">
            <v>3514</v>
          </cell>
          <cell r="P89">
            <v>524</v>
          </cell>
          <cell r="Q89">
            <v>4038</v>
          </cell>
          <cell r="R89">
            <v>1.6817992503123698</v>
          </cell>
          <cell r="S89">
            <v>2401</v>
          </cell>
        </row>
        <row r="90">
          <cell r="C90" t="str">
            <v xml:space="preserve"> I T O</v>
          </cell>
          <cell r="E90">
            <v>1.1889026402640264</v>
          </cell>
          <cell r="F90">
            <v>0.48767651811928353</v>
          </cell>
          <cell r="H90" t="str">
            <v>GS-AM ALL</v>
          </cell>
          <cell r="I90">
            <v>679882</v>
          </cell>
          <cell r="J90">
            <v>640210</v>
          </cell>
          <cell r="M90" t="str">
            <v>TK. AM - BANJARMASIN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H91" t="str">
            <v>GS-MC</v>
          </cell>
          <cell r="I91">
            <v>1104813</v>
          </cell>
          <cell r="J91">
            <v>1078968</v>
          </cell>
          <cell r="M91" t="str">
            <v>TK. HJ - BANJARMASIN</v>
          </cell>
          <cell r="O91">
            <v>2630</v>
          </cell>
          <cell r="P91">
            <v>237</v>
          </cell>
          <cell r="Q91">
            <v>2867</v>
          </cell>
          <cell r="R91">
            <v>1.0501831501831502</v>
          </cell>
          <cell r="S91">
            <v>2730</v>
          </cell>
        </row>
        <row r="92">
          <cell r="B92" t="str">
            <v xml:space="preserve">             2. AMB HYBRID (AT DEALER NON AOP)</v>
          </cell>
          <cell r="M92" t="str">
            <v>PT. GAKS - SAMARINDA</v>
          </cell>
          <cell r="O92">
            <v>6427</v>
          </cell>
          <cell r="P92">
            <v>1018</v>
          </cell>
          <cell r="Q92">
            <v>7445</v>
          </cell>
          <cell r="R92">
            <v>2.0954123276104699</v>
          </cell>
          <cell r="S92">
            <v>3553</v>
          </cell>
        </row>
        <row r="93">
          <cell r="E93" t="str">
            <v>DEALER WISE</v>
          </cell>
          <cell r="F93" t="str">
            <v>NATIONAL WISE</v>
          </cell>
          <cell r="M93" t="str">
            <v>CV. AG - MANADO</v>
          </cell>
          <cell r="O93">
            <v>1100</v>
          </cell>
          <cell r="P93">
            <v>0</v>
          </cell>
          <cell r="Q93">
            <v>1100</v>
          </cell>
          <cell r="R93">
            <v>0.88141025641025639</v>
          </cell>
          <cell r="S93">
            <v>1248</v>
          </cell>
        </row>
        <row r="94">
          <cell r="C94" t="str">
            <v>OBJECTIVE</v>
          </cell>
          <cell r="E94" t="str">
            <v>JUNE 08</v>
          </cell>
          <cell r="F94" t="str">
            <v>JUNE 08</v>
          </cell>
          <cell r="M94" t="str">
            <v>UD. MJB - GORONTALO</v>
          </cell>
          <cell r="O94">
            <v>700</v>
          </cell>
          <cell r="P94">
            <v>0</v>
          </cell>
          <cell r="Q94">
            <v>700</v>
          </cell>
          <cell r="R94">
            <v>0.98730606488011285</v>
          </cell>
          <cell r="S94">
            <v>709</v>
          </cell>
        </row>
        <row r="95">
          <cell r="C95" t="str">
            <v xml:space="preserve"> END STOCK</v>
          </cell>
          <cell r="E95">
            <v>11281</v>
          </cell>
          <cell r="F95">
            <v>11281</v>
          </cell>
          <cell r="M95" t="str">
            <v>PD. IKM - PALU</v>
          </cell>
          <cell r="O95">
            <v>3370</v>
          </cell>
          <cell r="P95">
            <v>147</v>
          </cell>
          <cell r="Q95">
            <v>3517</v>
          </cell>
          <cell r="R95">
            <v>1.4721640853913771</v>
          </cell>
          <cell r="S95">
            <v>2389</v>
          </cell>
        </row>
        <row r="96">
          <cell r="C96" t="str">
            <v xml:space="preserve"> MOVING AVERAGE</v>
          </cell>
          <cell r="E96">
            <v>13821</v>
          </cell>
          <cell r="F96">
            <v>48692.666666666664</v>
          </cell>
          <cell r="M96" t="str">
            <v>PT. CPH - UJUNGPANDANG</v>
          </cell>
          <cell r="O96">
            <v>29921</v>
          </cell>
          <cell r="P96">
            <v>1941</v>
          </cell>
          <cell r="Q96">
            <v>31862</v>
          </cell>
          <cell r="R96">
            <v>3.9181013280865717</v>
          </cell>
          <cell r="S96">
            <v>8132</v>
          </cell>
        </row>
        <row r="97">
          <cell r="C97" t="str">
            <v xml:space="preserve"> I T O</v>
          </cell>
          <cell r="E97">
            <v>0.81622169162868097</v>
          </cell>
          <cell r="F97">
            <v>0.23167759690028616</v>
          </cell>
          <cell r="M97" t="str">
            <v>CV. FB - JAYAPURA</v>
          </cell>
          <cell r="O97">
            <v>3371</v>
          </cell>
          <cell r="P97">
            <v>0</v>
          </cell>
          <cell r="Q97">
            <v>3371</v>
          </cell>
          <cell r="R97">
            <v>3.475257731958763</v>
          </cell>
          <cell r="S97">
            <v>970</v>
          </cell>
        </row>
        <row r="98">
          <cell r="M98" t="str">
            <v>TK. SALAWATI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238</v>
          </cell>
        </row>
        <row r="99">
          <cell r="B99" t="str">
            <v xml:space="preserve">             3. MCB TOTAL (AT DEALER NON AOP)</v>
          </cell>
          <cell r="M99" t="str">
            <v>TK. SABARCO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17</v>
          </cell>
        </row>
        <row r="100">
          <cell r="E100" t="str">
            <v>DEALER WISE</v>
          </cell>
          <cell r="F100" t="str">
            <v>NATIONAL WISE</v>
          </cell>
          <cell r="M100" t="str">
            <v>TOTAL OTHERS</v>
          </cell>
          <cell r="O100">
            <v>51033</v>
          </cell>
          <cell r="P100">
            <v>3867</v>
          </cell>
          <cell r="Q100">
            <v>54900</v>
          </cell>
          <cell r="R100">
            <v>2.4523160762942777</v>
          </cell>
          <cell r="S100">
            <v>22387</v>
          </cell>
        </row>
        <row r="101">
          <cell r="C101" t="str">
            <v>OBJECTIVE</v>
          </cell>
          <cell r="E101" t="str">
            <v>JUNE 08</v>
          </cell>
          <cell r="F101" t="str">
            <v>JUNE 08</v>
          </cell>
          <cell r="M101" t="str">
            <v>TOTAL NATIONAL</v>
          </cell>
          <cell r="O101">
            <v>101367</v>
          </cell>
          <cell r="P101">
            <v>7121</v>
          </cell>
          <cell r="Q101">
            <v>108488</v>
          </cell>
          <cell r="R101">
            <v>1.3489170168850868</v>
          </cell>
          <cell r="S101">
            <v>80426</v>
          </cell>
        </row>
        <row r="102">
          <cell r="C102" t="str">
            <v xml:space="preserve"> END STOCK</v>
          </cell>
          <cell r="E102">
            <v>108488</v>
          </cell>
          <cell r="F102">
            <v>108488</v>
          </cell>
        </row>
        <row r="103">
          <cell r="C103" t="str">
            <v xml:space="preserve"> MOVING AVERAGE</v>
          </cell>
          <cell r="E103">
            <v>80561.666666666672</v>
          </cell>
          <cell r="F103">
            <v>225339.33333333334</v>
          </cell>
        </row>
        <row r="104">
          <cell r="C104" t="str">
            <v xml:space="preserve"> I T O</v>
          </cell>
          <cell r="E104">
            <v>1.346645426898649</v>
          </cell>
          <cell r="F104">
            <v>0.48144280181888643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1">
          <cell r="A1" t="str">
            <v>EXPORT PLAN YEAR 2008</v>
          </cell>
        </row>
        <row r="3">
          <cell r="A3" t="str">
            <v>AUTOMOTIVE BATTERY ( AMB )</v>
          </cell>
          <cell r="BI3" t="str">
            <v>P = PLAN</v>
          </cell>
        </row>
        <row r="4">
          <cell r="A4" t="str">
            <v>JSB</v>
          </cell>
          <cell r="BI4" t="str">
            <v>R = RECEIVED ORDER</v>
          </cell>
        </row>
        <row r="5">
          <cell r="BI5" t="str">
            <v>A = ACTUAL SHIPMENT</v>
          </cell>
        </row>
        <row r="6">
          <cell r="A6" t="str">
            <v>NO</v>
          </cell>
          <cell r="B6" t="str">
            <v>NEGARA</v>
          </cell>
          <cell r="C6" t="str">
            <v>SALES</v>
          </cell>
          <cell r="D6" t="str">
            <v>SALES</v>
          </cell>
          <cell r="E6" t="str">
            <v>SALES</v>
          </cell>
          <cell r="F6" t="str">
            <v>SALES</v>
          </cell>
          <cell r="G6" t="str">
            <v>SALES</v>
          </cell>
          <cell r="H6" t="str">
            <v>SALES</v>
          </cell>
          <cell r="I6" t="str">
            <v>QTY</v>
          </cell>
          <cell r="J6" t="str">
            <v>MONTH</v>
          </cell>
          <cell r="BF6" t="str">
            <v>PLAN</v>
          </cell>
          <cell r="BG6" t="str">
            <v>RECEIVED</v>
          </cell>
          <cell r="BH6" t="str">
            <v>ACTUAL</v>
          </cell>
          <cell r="BI6" t="str">
            <v>ACHIEVEMENT (%)</v>
          </cell>
        </row>
        <row r="7">
          <cell r="C7" t="str">
            <v>2002</v>
          </cell>
          <cell r="D7" t="str">
            <v>2003</v>
          </cell>
          <cell r="E7" t="str">
            <v>2004</v>
          </cell>
          <cell r="F7" t="str">
            <v>2005</v>
          </cell>
          <cell r="G7" t="str">
            <v>2006</v>
          </cell>
          <cell r="H7" t="str">
            <v>2007</v>
          </cell>
          <cell r="J7" t="str">
            <v>JAN</v>
          </cell>
          <cell r="N7" t="str">
            <v>FEB</v>
          </cell>
          <cell r="R7" t="str">
            <v>MAR</v>
          </cell>
          <cell r="V7" t="str">
            <v>APR</v>
          </cell>
          <cell r="Z7" t="str">
            <v>MAY</v>
          </cell>
          <cell r="AD7" t="str">
            <v>JUN</v>
          </cell>
          <cell r="AH7" t="str">
            <v>JUL</v>
          </cell>
          <cell r="AL7" t="str">
            <v>AUG</v>
          </cell>
          <cell r="AP7" t="str">
            <v>SEP</v>
          </cell>
          <cell r="AT7" t="str">
            <v>OCT</v>
          </cell>
          <cell r="AX7" t="str">
            <v>NOV</v>
          </cell>
          <cell r="BB7" t="str">
            <v>DEC</v>
          </cell>
          <cell r="BF7">
            <v>2008</v>
          </cell>
          <cell r="BG7" t="str">
            <v>ORDER</v>
          </cell>
          <cell r="BH7">
            <v>2007</v>
          </cell>
          <cell r="BI7" t="str">
            <v>ACTUAL / PLAN</v>
          </cell>
          <cell r="BJ7" t="str">
            <v>RECEIVED / PLAN</v>
          </cell>
        </row>
        <row r="8">
          <cell r="A8">
            <v>1</v>
          </cell>
          <cell r="B8" t="str">
            <v>AFGHANISTAN</v>
          </cell>
          <cell r="C8">
            <v>36504</v>
          </cell>
          <cell r="D8">
            <v>45311</v>
          </cell>
          <cell r="E8">
            <v>54418</v>
          </cell>
          <cell r="G8">
            <v>65570</v>
          </cell>
          <cell r="H8">
            <v>66736</v>
          </cell>
          <cell r="I8" t="str">
            <v>P</v>
          </cell>
          <cell r="J8">
            <v>0</v>
          </cell>
          <cell r="N8">
            <v>0</v>
          </cell>
          <cell r="R8">
            <v>0</v>
          </cell>
          <cell r="V8">
            <v>7260</v>
          </cell>
          <cell r="Z8">
            <v>0</v>
          </cell>
          <cell r="AD8">
            <v>0</v>
          </cell>
          <cell r="AH8">
            <v>11790</v>
          </cell>
          <cell r="AL8">
            <v>11886</v>
          </cell>
          <cell r="AP8">
            <v>0</v>
          </cell>
          <cell r="AT8">
            <v>15100</v>
          </cell>
          <cell r="AX8">
            <v>0</v>
          </cell>
          <cell r="BB8">
            <v>14250</v>
          </cell>
          <cell r="BF8">
            <v>60286</v>
          </cell>
          <cell r="BG8">
            <v>2550</v>
          </cell>
          <cell r="BH8">
            <v>2550</v>
          </cell>
          <cell r="BI8">
            <v>4.2298377732806952E-2</v>
          </cell>
          <cell r="BJ8">
            <v>4.2298377732806952E-2</v>
          </cell>
        </row>
        <row r="9">
          <cell r="I9" t="str">
            <v>R</v>
          </cell>
          <cell r="J9">
            <v>2550</v>
          </cell>
          <cell r="N9">
            <v>0</v>
          </cell>
          <cell r="R9">
            <v>0</v>
          </cell>
        </row>
        <row r="10">
          <cell r="I10" t="str">
            <v>A</v>
          </cell>
          <cell r="J10">
            <v>2550</v>
          </cell>
          <cell r="N10">
            <v>0</v>
          </cell>
          <cell r="R10">
            <v>0</v>
          </cell>
        </row>
        <row r="11">
          <cell r="A11">
            <v>2</v>
          </cell>
          <cell r="B11" t="str">
            <v>BAHRAIN</v>
          </cell>
          <cell r="C11">
            <v>0</v>
          </cell>
          <cell r="D11">
            <v>0</v>
          </cell>
          <cell r="E11">
            <v>0</v>
          </cell>
          <cell r="G11">
            <v>3349</v>
          </cell>
          <cell r="H11">
            <v>1548</v>
          </cell>
          <cell r="I11" t="str">
            <v>P</v>
          </cell>
          <cell r="J11">
            <v>0</v>
          </cell>
          <cell r="N11">
            <v>0</v>
          </cell>
          <cell r="R11">
            <v>0</v>
          </cell>
          <cell r="V11">
            <v>0</v>
          </cell>
          <cell r="Z11">
            <v>0</v>
          </cell>
          <cell r="AD11">
            <v>0</v>
          </cell>
          <cell r="AH11">
            <v>0</v>
          </cell>
          <cell r="AL11">
            <v>0</v>
          </cell>
          <cell r="AP11">
            <v>1548</v>
          </cell>
          <cell r="AT11">
            <v>0</v>
          </cell>
          <cell r="AX11">
            <v>0</v>
          </cell>
          <cell r="BB11">
            <v>0</v>
          </cell>
          <cell r="BF11">
            <v>1548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</row>
        <row r="12">
          <cell r="I12" t="str">
            <v>R</v>
          </cell>
          <cell r="J12">
            <v>0</v>
          </cell>
          <cell r="N12">
            <v>0</v>
          </cell>
          <cell r="R12">
            <v>0</v>
          </cell>
        </row>
        <row r="13">
          <cell r="I13" t="str">
            <v>A</v>
          </cell>
          <cell r="J13">
            <v>0</v>
          </cell>
          <cell r="N13">
            <v>0</v>
          </cell>
          <cell r="R13">
            <v>0</v>
          </cell>
        </row>
        <row r="14">
          <cell r="A14">
            <v>3</v>
          </cell>
          <cell r="B14" t="str">
            <v>CAMEROON</v>
          </cell>
          <cell r="C14">
            <v>3030</v>
          </cell>
          <cell r="D14">
            <v>0</v>
          </cell>
          <cell r="E14">
            <v>1540</v>
          </cell>
          <cell r="G14">
            <v>0</v>
          </cell>
          <cell r="H14">
            <v>0</v>
          </cell>
          <cell r="I14" t="str">
            <v>P</v>
          </cell>
          <cell r="J14">
            <v>0</v>
          </cell>
          <cell r="N14">
            <v>0</v>
          </cell>
          <cell r="R14">
            <v>0</v>
          </cell>
          <cell r="V14">
            <v>0</v>
          </cell>
          <cell r="Z14">
            <v>0</v>
          </cell>
          <cell r="AD14">
            <v>0</v>
          </cell>
          <cell r="AH14">
            <v>0</v>
          </cell>
          <cell r="AL14">
            <v>0</v>
          </cell>
          <cell r="AP14">
            <v>0</v>
          </cell>
          <cell r="AT14">
            <v>0</v>
          </cell>
          <cell r="AX14">
            <v>0</v>
          </cell>
          <cell r="BB14">
            <v>0</v>
          </cell>
          <cell r="BF14">
            <v>0</v>
          </cell>
          <cell r="BG14">
            <v>0</v>
          </cell>
          <cell r="BH14">
            <v>0</v>
          </cell>
          <cell r="BI14" t="e">
            <v>#DIV/0!</v>
          </cell>
          <cell r="BJ14" t="e">
            <v>#DIV/0!</v>
          </cell>
        </row>
        <row r="15">
          <cell r="I15" t="str">
            <v>R</v>
          </cell>
          <cell r="J15">
            <v>0</v>
          </cell>
          <cell r="N15">
            <v>0</v>
          </cell>
        </row>
        <row r="16">
          <cell r="I16" t="str">
            <v>A</v>
          </cell>
          <cell r="J16">
            <v>0</v>
          </cell>
          <cell r="N16">
            <v>0</v>
          </cell>
        </row>
        <row r="17">
          <cell r="A17">
            <v>3</v>
          </cell>
          <cell r="B17" t="str">
            <v>CHILE</v>
          </cell>
          <cell r="C17">
            <v>21089</v>
          </cell>
          <cell r="D17">
            <v>14179</v>
          </cell>
          <cell r="E17">
            <v>25133</v>
          </cell>
          <cell r="G17">
            <v>27547</v>
          </cell>
          <cell r="H17">
            <v>17221</v>
          </cell>
          <cell r="I17" t="str">
            <v>P</v>
          </cell>
          <cell r="J17">
            <v>2318</v>
          </cell>
          <cell r="N17">
            <v>1408</v>
          </cell>
          <cell r="R17">
            <v>0</v>
          </cell>
          <cell r="V17">
            <v>2996</v>
          </cell>
          <cell r="Z17">
            <v>2601</v>
          </cell>
          <cell r="AD17">
            <v>2634</v>
          </cell>
          <cell r="AH17">
            <v>0</v>
          </cell>
          <cell r="AL17">
            <v>0</v>
          </cell>
          <cell r="AP17">
            <v>2724</v>
          </cell>
          <cell r="AT17">
            <v>2540</v>
          </cell>
          <cell r="AX17">
            <v>0</v>
          </cell>
          <cell r="BB17">
            <v>0</v>
          </cell>
          <cell r="BF17">
            <v>17221</v>
          </cell>
          <cell r="BG17">
            <v>2938</v>
          </cell>
          <cell r="BH17">
            <v>1448</v>
          </cell>
          <cell r="BI17">
            <v>8.4083386562917362E-2</v>
          </cell>
          <cell r="BJ17">
            <v>0.17060565588525636</v>
          </cell>
        </row>
        <row r="18">
          <cell r="I18" t="str">
            <v>R</v>
          </cell>
          <cell r="J18">
            <v>1448</v>
          </cell>
          <cell r="N18">
            <v>1490</v>
          </cell>
          <cell r="R18">
            <v>0</v>
          </cell>
        </row>
        <row r="19">
          <cell r="I19" t="str">
            <v>A</v>
          </cell>
          <cell r="J19">
            <v>1448</v>
          </cell>
          <cell r="N19">
            <v>0</v>
          </cell>
        </row>
        <row r="20">
          <cell r="A20">
            <v>4</v>
          </cell>
          <cell r="B20" t="str">
            <v>CYPRUS</v>
          </cell>
          <cell r="C20">
            <v>0</v>
          </cell>
          <cell r="D20">
            <v>1300</v>
          </cell>
          <cell r="E20">
            <v>0</v>
          </cell>
          <cell r="G20">
            <v>0</v>
          </cell>
          <cell r="H20">
            <v>827</v>
          </cell>
          <cell r="I20" t="str">
            <v>P</v>
          </cell>
          <cell r="J20">
            <v>400</v>
          </cell>
          <cell r="N20">
            <v>200</v>
          </cell>
          <cell r="R20">
            <v>200</v>
          </cell>
          <cell r="V20">
            <v>200</v>
          </cell>
          <cell r="Z20">
            <v>200</v>
          </cell>
          <cell r="AD20">
            <v>400</v>
          </cell>
          <cell r="AH20">
            <v>400</v>
          </cell>
          <cell r="AL20">
            <v>300</v>
          </cell>
          <cell r="AP20">
            <v>0</v>
          </cell>
          <cell r="AT20">
            <v>200</v>
          </cell>
          <cell r="AX20">
            <v>1127</v>
          </cell>
          <cell r="BB20">
            <v>200</v>
          </cell>
          <cell r="BF20">
            <v>3827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</row>
        <row r="21">
          <cell r="I21" t="str">
            <v>R</v>
          </cell>
          <cell r="J21">
            <v>0</v>
          </cell>
          <cell r="N21">
            <v>0</v>
          </cell>
          <cell r="R21">
            <v>0</v>
          </cell>
        </row>
        <row r="22">
          <cell r="I22" t="str">
            <v>A</v>
          </cell>
          <cell r="J22">
            <v>0</v>
          </cell>
          <cell r="N22">
            <v>0</v>
          </cell>
          <cell r="R22">
            <v>0</v>
          </cell>
        </row>
        <row r="23">
          <cell r="A23">
            <v>5</v>
          </cell>
          <cell r="B23" t="str">
            <v>UAE</v>
          </cell>
          <cell r="C23">
            <v>56208</v>
          </cell>
          <cell r="D23">
            <v>27196</v>
          </cell>
          <cell r="E23">
            <v>28803</v>
          </cell>
          <cell r="G23">
            <v>29810</v>
          </cell>
          <cell r="H23">
            <v>37601</v>
          </cell>
          <cell r="I23" t="str">
            <v>P</v>
          </cell>
          <cell r="J23">
            <v>8212</v>
          </cell>
          <cell r="N23">
            <v>0</v>
          </cell>
          <cell r="R23">
            <v>6448</v>
          </cell>
          <cell r="V23">
            <v>0</v>
          </cell>
          <cell r="Z23">
            <v>3233</v>
          </cell>
          <cell r="AD23">
            <v>0</v>
          </cell>
          <cell r="AH23">
            <v>6702</v>
          </cell>
          <cell r="AL23">
            <v>0</v>
          </cell>
          <cell r="AP23">
            <v>8385</v>
          </cell>
          <cell r="AT23">
            <v>0</v>
          </cell>
          <cell r="AX23">
            <v>0</v>
          </cell>
          <cell r="BB23">
            <v>0</v>
          </cell>
          <cell r="BF23">
            <v>32980</v>
          </cell>
          <cell r="BG23">
            <v>8862</v>
          </cell>
          <cell r="BH23">
            <v>12302</v>
          </cell>
          <cell r="BI23">
            <v>0.37301394784718012</v>
          </cell>
          <cell r="BJ23">
            <v>0.26870830806549423</v>
          </cell>
        </row>
        <row r="24">
          <cell r="I24" t="str">
            <v>R</v>
          </cell>
          <cell r="J24">
            <v>7184</v>
          </cell>
          <cell r="N24">
            <v>0</v>
          </cell>
          <cell r="R24">
            <v>1678</v>
          </cell>
        </row>
        <row r="25">
          <cell r="I25" t="str">
            <v>A</v>
          </cell>
          <cell r="J25">
            <v>5118</v>
          </cell>
          <cell r="N25">
            <v>7184</v>
          </cell>
        </row>
        <row r="26">
          <cell r="A26">
            <v>6</v>
          </cell>
          <cell r="B26" t="str">
            <v>GHANA</v>
          </cell>
          <cell r="C26">
            <v>3060</v>
          </cell>
          <cell r="D26">
            <v>0</v>
          </cell>
          <cell r="E26">
            <v>5616</v>
          </cell>
          <cell r="G26">
            <v>0</v>
          </cell>
          <cell r="H26">
            <v>0</v>
          </cell>
          <cell r="I26" t="str">
            <v>P</v>
          </cell>
          <cell r="J26">
            <v>0</v>
          </cell>
          <cell r="N26">
            <v>0</v>
          </cell>
          <cell r="R26">
            <v>0</v>
          </cell>
          <cell r="V26">
            <v>0</v>
          </cell>
          <cell r="Z26">
            <v>0</v>
          </cell>
          <cell r="AD26">
            <v>0</v>
          </cell>
          <cell r="AH26">
            <v>0</v>
          </cell>
          <cell r="AL26">
            <v>0</v>
          </cell>
          <cell r="AP26">
            <v>0</v>
          </cell>
          <cell r="AT26">
            <v>0</v>
          </cell>
          <cell r="AX26">
            <v>0</v>
          </cell>
          <cell r="BB26">
            <v>0</v>
          </cell>
          <cell r="BF26">
            <v>0</v>
          </cell>
          <cell r="BG26">
            <v>0</v>
          </cell>
          <cell r="BH26">
            <v>0</v>
          </cell>
          <cell r="BI26" t="e">
            <v>#DIV/0!</v>
          </cell>
          <cell r="BJ26" t="e">
            <v>#DIV/0!</v>
          </cell>
        </row>
        <row r="27">
          <cell r="I27" t="str">
            <v>R</v>
          </cell>
          <cell r="J27">
            <v>0</v>
          </cell>
          <cell r="N27">
            <v>0</v>
          </cell>
        </row>
        <row r="28">
          <cell r="I28" t="str">
            <v>A</v>
          </cell>
          <cell r="J28">
            <v>0</v>
          </cell>
          <cell r="N28">
            <v>0</v>
          </cell>
        </row>
        <row r="29">
          <cell r="A29">
            <v>7</v>
          </cell>
          <cell r="B29" t="str">
            <v>GREECE</v>
          </cell>
          <cell r="C29">
            <v>14530</v>
          </cell>
          <cell r="D29">
            <v>9727</v>
          </cell>
          <cell r="E29">
            <v>678</v>
          </cell>
          <cell r="G29">
            <v>0</v>
          </cell>
          <cell r="H29">
            <v>0</v>
          </cell>
          <cell r="I29" t="str">
            <v>P</v>
          </cell>
          <cell r="J29">
            <v>0</v>
          </cell>
          <cell r="N29">
            <v>0</v>
          </cell>
          <cell r="BF29">
            <v>0</v>
          </cell>
          <cell r="BG29">
            <v>0</v>
          </cell>
          <cell r="BH29">
            <v>0</v>
          </cell>
          <cell r="BI29" t="e">
            <v>#DIV/0!</v>
          </cell>
          <cell r="BJ29" t="e">
            <v>#DIV/0!</v>
          </cell>
        </row>
        <row r="30">
          <cell r="I30" t="str">
            <v>R</v>
          </cell>
          <cell r="J30">
            <v>0</v>
          </cell>
          <cell r="N30">
            <v>0</v>
          </cell>
        </row>
        <row r="31">
          <cell r="I31" t="str">
            <v>A</v>
          </cell>
          <cell r="J31">
            <v>0</v>
          </cell>
          <cell r="N31">
            <v>0</v>
          </cell>
        </row>
        <row r="32">
          <cell r="A32">
            <v>8</v>
          </cell>
          <cell r="B32" t="str">
            <v>JORDAN</v>
          </cell>
          <cell r="C32">
            <v>0</v>
          </cell>
          <cell r="D32">
            <v>1511</v>
          </cell>
          <cell r="E32">
            <v>0</v>
          </cell>
          <cell r="G32">
            <v>0</v>
          </cell>
          <cell r="H32">
            <v>0</v>
          </cell>
          <cell r="I32" t="str">
            <v>P</v>
          </cell>
          <cell r="J32">
            <v>0</v>
          </cell>
          <cell r="N32">
            <v>0</v>
          </cell>
          <cell r="BF32">
            <v>0</v>
          </cell>
          <cell r="BG32">
            <v>0</v>
          </cell>
          <cell r="BH32">
            <v>0</v>
          </cell>
          <cell r="BI32" t="e">
            <v>#DIV/0!</v>
          </cell>
          <cell r="BJ32" t="e">
            <v>#DIV/0!</v>
          </cell>
        </row>
        <row r="33">
          <cell r="I33" t="str">
            <v>R</v>
          </cell>
          <cell r="J33">
            <v>0</v>
          </cell>
          <cell r="N33">
            <v>0</v>
          </cell>
        </row>
        <row r="34">
          <cell r="I34" t="str">
            <v>A</v>
          </cell>
          <cell r="J34">
            <v>0</v>
          </cell>
          <cell r="N34">
            <v>0</v>
          </cell>
        </row>
        <row r="35">
          <cell r="A35">
            <v>6</v>
          </cell>
          <cell r="B35" t="str">
            <v>HONGKONG</v>
          </cell>
          <cell r="C35">
            <v>13002</v>
          </cell>
          <cell r="D35">
            <v>10022</v>
          </cell>
          <cell r="E35">
            <v>8730</v>
          </cell>
          <cell r="G35">
            <v>12271</v>
          </cell>
          <cell r="H35">
            <v>10243</v>
          </cell>
          <cell r="I35" t="str">
            <v>P</v>
          </cell>
          <cell r="J35">
            <v>1281</v>
          </cell>
          <cell r="N35">
            <v>0</v>
          </cell>
          <cell r="R35">
            <v>1510</v>
          </cell>
          <cell r="V35">
            <v>0</v>
          </cell>
          <cell r="Z35">
            <v>0</v>
          </cell>
          <cell r="AD35">
            <v>1706</v>
          </cell>
          <cell r="AH35">
            <v>0</v>
          </cell>
          <cell r="AL35">
            <v>1053</v>
          </cell>
          <cell r="AP35">
            <v>1254</v>
          </cell>
          <cell r="AT35">
            <v>1203</v>
          </cell>
          <cell r="AX35">
            <v>0</v>
          </cell>
          <cell r="BB35">
            <v>2136</v>
          </cell>
          <cell r="BF35">
            <v>10143</v>
          </cell>
          <cell r="BG35">
            <v>1482</v>
          </cell>
          <cell r="BH35">
            <v>0</v>
          </cell>
          <cell r="BI35">
            <v>0</v>
          </cell>
          <cell r="BJ35">
            <v>0.1461106181603076</v>
          </cell>
        </row>
        <row r="36">
          <cell r="I36" t="str">
            <v>R</v>
          </cell>
          <cell r="J36">
            <v>0</v>
          </cell>
          <cell r="N36">
            <v>0</v>
          </cell>
          <cell r="R36">
            <v>1482</v>
          </cell>
        </row>
        <row r="37">
          <cell r="I37" t="str">
            <v>A</v>
          </cell>
          <cell r="J37">
            <v>0</v>
          </cell>
          <cell r="N37">
            <v>0</v>
          </cell>
        </row>
        <row r="38">
          <cell r="A38">
            <v>7</v>
          </cell>
          <cell r="B38" t="str">
            <v>KUWAIT</v>
          </cell>
          <cell r="C38">
            <v>8224</v>
          </cell>
          <cell r="D38">
            <v>7957</v>
          </cell>
          <cell r="E38">
            <v>3758</v>
          </cell>
          <cell r="G38">
            <v>14250</v>
          </cell>
          <cell r="H38">
            <v>4164</v>
          </cell>
          <cell r="I38" t="str">
            <v>P</v>
          </cell>
          <cell r="J38">
            <v>0</v>
          </cell>
          <cell r="N38">
            <v>0</v>
          </cell>
          <cell r="R38">
            <v>0</v>
          </cell>
          <cell r="BF38">
            <v>0</v>
          </cell>
          <cell r="BG38">
            <v>5636</v>
          </cell>
          <cell r="BH38">
            <v>0</v>
          </cell>
          <cell r="BI38" t="e">
            <v>#DIV/0!</v>
          </cell>
          <cell r="BJ38" t="e">
            <v>#DIV/0!</v>
          </cell>
        </row>
        <row r="39">
          <cell r="I39" t="str">
            <v>R</v>
          </cell>
          <cell r="J39">
            <v>0</v>
          </cell>
          <cell r="N39">
            <v>0</v>
          </cell>
          <cell r="R39">
            <v>5636</v>
          </cell>
        </row>
        <row r="40">
          <cell r="I40" t="str">
            <v>A</v>
          </cell>
          <cell r="J40">
            <v>0</v>
          </cell>
          <cell r="N40">
            <v>0</v>
          </cell>
        </row>
        <row r="41">
          <cell r="A41">
            <v>8</v>
          </cell>
          <cell r="B41" t="str">
            <v>LEBANON</v>
          </cell>
          <cell r="C41">
            <v>4531</v>
          </cell>
          <cell r="D41">
            <v>0</v>
          </cell>
          <cell r="E41">
            <v>0</v>
          </cell>
          <cell r="G41">
            <v>0</v>
          </cell>
          <cell r="H41">
            <v>2050</v>
          </cell>
          <cell r="I41" t="str">
            <v>P</v>
          </cell>
          <cell r="J41">
            <v>0</v>
          </cell>
          <cell r="N41">
            <v>0</v>
          </cell>
          <cell r="R41">
            <v>0</v>
          </cell>
          <cell r="V41">
            <v>0</v>
          </cell>
          <cell r="Z41">
            <v>0</v>
          </cell>
          <cell r="AD41">
            <v>0</v>
          </cell>
          <cell r="AH41">
            <v>0</v>
          </cell>
          <cell r="AL41">
            <v>0</v>
          </cell>
          <cell r="AP41">
            <v>0</v>
          </cell>
          <cell r="AT41">
            <v>0</v>
          </cell>
          <cell r="AX41">
            <v>2050</v>
          </cell>
          <cell r="BB41">
            <v>0</v>
          </cell>
          <cell r="BF41">
            <v>2050</v>
          </cell>
          <cell r="BG41">
            <v>854</v>
          </cell>
          <cell r="BH41">
            <v>0</v>
          </cell>
          <cell r="BI41">
            <v>0</v>
          </cell>
          <cell r="BJ41">
            <v>0.41658536585365852</v>
          </cell>
        </row>
        <row r="42">
          <cell r="I42" t="str">
            <v>R</v>
          </cell>
          <cell r="J42">
            <v>0</v>
          </cell>
          <cell r="N42">
            <v>0</v>
          </cell>
          <cell r="R42">
            <v>854</v>
          </cell>
        </row>
        <row r="43">
          <cell r="I43" t="str">
            <v>A</v>
          </cell>
          <cell r="J43">
            <v>0</v>
          </cell>
          <cell r="N43">
            <v>0</v>
          </cell>
        </row>
        <row r="44">
          <cell r="A44">
            <v>9</v>
          </cell>
          <cell r="B44" t="str">
            <v>LIBYA</v>
          </cell>
          <cell r="C44">
            <v>30659</v>
          </cell>
          <cell r="D44">
            <v>0</v>
          </cell>
          <cell r="E44">
            <v>0</v>
          </cell>
          <cell r="G44">
            <v>0</v>
          </cell>
          <cell r="H44">
            <v>0</v>
          </cell>
          <cell r="I44" t="str">
            <v>P</v>
          </cell>
          <cell r="J44">
            <v>0</v>
          </cell>
          <cell r="BF44">
            <v>0</v>
          </cell>
          <cell r="BG44">
            <v>0</v>
          </cell>
          <cell r="BH44">
            <v>0</v>
          </cell>
          <cell r="BI44" t="e">
            <v>#DIV/0!</v>
          </cell>
          <cell r="BJ44" t="e">
            <v>#DIV/0!</v>
          </cell>
        </row>
        <row r="45">
          <cell r="I45" t="str">
            <v>R</v>
          </cell>
          <cell r="J45">
            <v>0</v>
          </cell>
        </row>
        <row r="46">
          <cell r="I46" t="str">
            <v>A</v>
          </cell>
          <cell r="J46">
            <v>0</v>
          </cell>
        </row>
        <row r="47">
          <cell r="A47">
            <v>9</v>
          </cell>
          <cell r="B47" t="str">
            <v>OMAN</v>
          </cell>
          <cell r="C47">
            <v>23237</v>
          </cell>
          <cell r="D47">
            <v>23120</v>
          </cell>
          <cell r="E47">
            <v>16071</v>
          </cell>
          <cell r="G47">
            <v>28491</v>
          </cell>
          <cell r="H47">
            <v>16362</v>
          </cell>
          <cell r="I47" t="str">
            <v>P</v>
          </cell>
          <cell r="J47">
            <v>0</v>
          </cell>
          <cell r="N47">
            <v>4505</v>
          </cell>
          <cell r="R47">
            <v>0</v>
          </cell>
          <cell r="V47">
            <v>0</v>
          </cell>
          <cell r="Z47">
            <v>0</v>
          </cell>
          <cell r="AD47">
            <v>1604</v>
          </cell>
          <cell r="AH47">
            <v>0</v>
          </cell>
          <cell r="AL47">
            <v>1821</v>
          </cell>
          <cell r="AP47">
            <v>3220</v>
          </cell>
          <cell r="AT47">
            <v>2388</v>
          </cell>
          <cell r="AX47">
            <v>0</v>
          </cell>
          <cell r="BB47">
            <v>2824</v>
          </cell>
          <cell r="BF47">
            <v>16362</v>
          </cell>
          <cell r="BG47">
            <v>7684</v>
          </cell>
          <cell r="BH47">
            <v>6688</v>
          </cell>
          <cell r="BI47">
            <v>0.40875198630974208</v>
          </cell>
          <cell r="BJ47">
            <v>0.46962474025180295</v>
          </cell>
        </row>
        <row r="48">
          <cell r="I48" t="str">
            <v>R</v>
          </cell>
          <cell r="J48">
            <v>3460</v>
          </cell>
          <cell r="N48">
            <v>3228</v>
          </cell>
          <cell r="R48">
            <v>996</v>
          </cell>
        </row>
        <row r="49">
          <cell r="I49" t="str">
            <v>A</v>
          </cell>
          <cell r="J49">
            <v>3460</v>
          </cell>
          <cell r="N49">
            <v>3228</v>
          </cell>
        </row>
        <row r="50">
          <cell r="A50">
            <v>10</v>
          </cell>
          <cell r="B50" t="str">
            <v>PHILIPPINES</v>
          </cell>
          <cell r="C50">
            <v>12670</v>
          </cell>
          <cell r="D50">
            <v>11817</v>
          </cell>
          <cell r="E50">
            <v>13554</v>
          </cell>
          <cell r="G50">
            <v>80631</v>
          </cell>
          <cell r="H50">
            <v>134458</v>
          </cell>
          <cell r="I50" t="str">
            <v>P</v>
          </cell>
          <cell r="J50">
            <v>13820</v>
          </cell>
          <cell r="N50">
            <v>14688</v>
          </cell>
          <cell r="R50">
            <v>14235</v>
          </cell>
          <cell r="V50">
            <v>15172</v>
          </cell>
          <cell r="Z50">
            <v>13543</v>
          </cell>
          <cell r="AD50">
            <v>17110</v>
          </cell>
          <cell r="AH50">
            <v>16707</v>
          </cell>
          <cell r="AL50">
            <v>16958</v>
          </cell>
          <cell r="AP50">
            <v>15102</v>
          </cell>
          <cell r="AT50">
            <v>13230</v>
          </cell>
          <cell r="AX50">
            <v>16014</v>
          </cell>
          <cell r="BB50">
            <v>13521</v>
          </cell>
          <cell r="BF50">
            <v>180100</v>
          </cell>
          <cell r="BG50">
            <v>52025</v>
          </cell>
          <cell r="BH50">
            <v>47712</v>
          </cell>
          <cell r="BI50">
            <v>0.26491948917268182</v>
          </cell>
          <cell r="BJ50">
            <v>0.2888672959466963</v>
          </cell>
        </row>
        <row r="51">
          <cell r="I51" t="str">
            <v>R</v>
          </cell>
          <cell r="J51">
            <v>18185</v>
          </cell>
          <cell r="N51">
            <v>19066</v>
          </cell>
          <cell r="R51">
            <v>14774</v>
          </cell>
        </row>
        <row r="52">
          <cell r="I52" t="str">
            <v>A</v>
          </cell>
          <cell r="J52">
            <v>28646</v>
          </cell>
          <cell r="N52">
            <v>19066</v>
          </cell>
        </row>
        <row r="53">
          <cell r="A53">
            <v>11</v>
          </cell>
          <cell r="B53" t="str">
            <v>GS USA</v>
          </cell>
          <cell r="C53">
            <v>0</v>
          </cell>
          <cell r="D53">
            <v>0</v>
          </cell>
          <cell r="E53">
            <v>0</v>
          </cell>
          <cell r="G53">
            <v>1470</v>
          </cell>
          <cell r="H53">
            <v>300</v>
          </cell>
          <cell r="I53" t="str">
            <v>P</v>
          </cell>
          <cell r="J53">
            <v>0</v>
          </cell>
          <cell r="N53">
            <v>90</v>
          </cell>
          <cell r="R53">
            <v>90</v>
          </cell>
          <cell r="V53">
            <v>120</v>
          </cell>
          <cell r="Z53">
            <v>0</v>
          </cell>
          <cell r="AD53">
            <v>0</v>
          </cell>
          <cell r="AH53">
            <v>0</v>
          </cell>
          <cell r="AL53">
            <v>0</v>
          </cell>
          <cell r="AP53">
            <v>0</v>
          </cell>
          <cell r="AT53">
            <v>0</v>
          </cell>
          <cell r="AX53">
            <v>0</v>
          </cell>
          <cell r="BB53">
            <v>0</v>
          </cell>
          <cell r="BF53">
            <v>300</v>
          </cell>
          <cell r="BG53">
            <v>648</v>
          </cell>
          <cell r="BH53">
            <v>648</v>
          </cell>
          <cell r="BI53">
            <v>2.16</v>
          </cell>
          <cell r="BJ53">
            <v>2.16</v>
          </cell>
        </row>
        <row r="54">
          <cell r="I54" t="str">
            <v>R</v>
          </cell>
          <cell r="J54">
            <v>0</v>
          </cell>
          <cell r="N54">
            <v>648</v>
          </cell>
          <cell r="R54">
            <v>0</v>
          </cell>
        </row>
        <row r="55">
          <cell r="I55" t="str">
            <v>A</v>
          </cell>
          <cell r="J55">
            <v>0</v>
          </cell>
          <cell r="N55">
            <v>648</v>
          </cell>
          <cell r="R55">
            <v>0</v>
          </cell>
        </row>
        <row r="56">
          <cell r="A56">
            <v>12</v>
          </cell>
          <cell r="B56" t="str">
            <v>RWANDA</v>
          </cell>
          <cell r="C56">
            <v>1844</v>
          </cell>
          <cell r="D56">
            <v>3374</v>
          </cell>
          <cell r="E56">
            <v>0</v>
          </cell>
          <cell r="G56">
            <v>1384</v>
          </cell>
          <cell r="H56">
            <v>0</v>
          </cell>
          <cell r="I56" t="str">
            <v>P</v>
          </cell>
          <cell r="J56">
            <v>0</v>
          </cell>
          <cell r="N56">
            <v>0</v>
          </cell>
          <cell r="R56">
            <v>0</v>
          </cell>
          <cell r="BF56">
            <v>0</v>
          </cell>
          <cell r="BG56">
            <v>1664</v>
          </cell>
          <cell r="BH56">
            <v>1664</v>
          </cell>
          <cell r="BI56" t="e">
            <v>#DIV/0!</v>
          </cell>
          <cell r="BJ56" t="e">
            <v>#DIV/0!</v>
          </cell>
        </row>
        <row r="57">
          <cell r="I57" t="str">
            <v>R</v>
          </cell>
          <cell r="J57">
            <v>0</v>
          </cell>
          <cell r="N57">
            <v>1664</v>
          </cell>
          <cell r="R57">
            <v>0</v>
          </cell>
        </row>
        <row r="58">
          <cell r="I58" t="str">
            <v>A</v>
          </cell>
          <cell r="J58">
            <v>0</v>
          </cell>
          <cell r="N58">
            <v>1664</v>
          </cell>
          <cell r="R58">
            <v>0</v>
          </cell>
        </row>
        <row r="59">
          <cell r="A59">
            <v>13</v>
          </cell>
          <cell r="B59" t="str">
            <v>SAUDI</v>
          </cell>
          <cell r="C59">
            <v>67868</v>
          </cell>
          <cell r="D59">
            <v>9464</v>
          </cell>
          <cell r="E59">
            <v>0</v>
          </cell>
          <cell r="G59">
            <v>0</v>
          </cell>
          <cell r="H59">
            <v>0</v>
          </cell>
          <cell r="I59" t="str">
            <v>P</v>
          </cell>
          <cell r="J59">
            <v>0</v>
          </cell>
          <cell r="BF59">
            <v>0</v>
          </cell>
          <cell r="BG59">
            <v>0</v>
          </cell>
          <cell r="BH59">
            <v>0</v>
          </cell>
          <cell r="BI59" t="e">
            <v>#DIV/0!</v>
          </cell>
          <cell r="BJ59" t="e">
            <v>#DIV/0!</v>
          </cell>
        </row>
        <row r="60">
          <cell r="I60" t="str">
            <v>R</v>
          </cell>
          <cell r="J60">
            <v>0</v>
          </cell>
        </row>
        <row r="61">
          <cell r="I61" t="str">
            <v>A</v>
          </cell>
          <cell r="J61">
            <v>0</v>
          </cell>
        </row>
        <row r="62">
          <cell r="A62">
            <v>13</v>
          </cell>
          <cell r="B62" t="str">
            <v>SRILANKA</v>
          </cell>
          <cell r="C62">
            <v>12006</v>
          </cell>
          <cell r="D62">
            <v>13290</v>
          </cell>
          <cell r="E62">
            <v>11283</v>
          </cell>
          <cell r="G62">
            <v>15492</v>
          </cell>
          <cell r="H62">
            <v>21978</v>
          </cell>
          <cell r="I62" t="str">
            <v>P</v>
          </cell>
          <cell r="J62">
            <v>1401</v>
          </cell>
          <cell r="N62">
            <v>4797</v>
          </cell>
          <cell r="R62">
            <v>1676</v>
          </cell>
          <cell r="V62">
            <v>1497</v>
          </cell>
          <cell r="Z62">
            <v>1446</v>
          </cell>
          <cell r="AD62">
            <v>0</v>
          </cell>
          <cell r="AH62">
            <v>0</v>
          </cell>
          <cell r="AL62">
            <v>1466</v>
          </cell>
          <cell r="AP62">
            <v>0</v>
          </cell>
          <cell r="AT62">
            <v>3251</v>
          </cell>
          <cell r="AX62">
            <v>0</v>
          </cell>
          <cell r="BB62">
            <v>3331</v>
          </cell>
          <cell r="BF62">
            <v>18865</v>
          </cell>
          <cell r="BG62">
            <v>7349</v>
          </cell>
          <cell r="BH62">
            <v>3290</v>
          </cell>
          <cell r="BI62">
            <v>0.17439703153988867</v>
          </cell>
          <cell r="BJ62">
            <v>0.38955738139411611</v>
          </cell>
        </row>
        <row r="63">
          <cell r="I63" t="str">
            <v>R</v>
          </cell>
          <cell r="J63">
            <v>3290</v>
          </cell>
          <cell r="N63">
            <v>4059</v>
          </cell>
          <cell r="R63">
            <v>0</v>
          </cell>
        </row>
        <row r="64">
          <cell r="I64" t="str">
            <v>A</v>
          </cell>
          <cell r="J64">
            <v>0</v>
          </cell>
          <cell r="N64">
            <v>3290</v>
          </cell>
        </row>
        <row r="65">
          <cell r="A65">
            <v>15</v>
          </cell>
          <cell r="B65" t="str">
            <v>BURKINA FASO</v>
          </cell>
          <cell r="C65">
            <v>0</v>
          </cell>
          <cell r="D65">
            <v>0</v>
          </cell>
          <cell r="E65">
            <v>0</v>
          </cell>
          <cell r="G65">
            <v>1197</v>
          </cell>
          <cell r="H65">
            <v>0</v>
          </cell>
          <cell r="I65" t="str">
            <v>P</v>
          </cell>
          <cell r="J65">
            <v>0</v>
          </cell>
          <cell r="N65">
            <v>0</v>
          </cell>
          <cell r="R65">
            <v>0</v>
          </cell>
          <cell r="V65">
            <v>0</v>
          </cell>
          <cell r="Z65">
            <v>0</v>
          </cell>
          <cell r="AD65">
            <v>0</v>
          </cell>
          <cell r="AH65">
            <v>0</v>
          </cell>
          <cell r="AL65">
            <v>0</v>
          </cell>
          <cell r="AP65">
            <v>0</v>
          </cell>
          <cell r="AT65">
            <v>0</v>
          </cell>
          <cell r="AX65">
            <v>0</v>
          </cell>
          <cell r="BB65">
            <v>0</v>
          </cell>
          <cell r="BF65">
            <v>0</v>
          </cell>
          <cell r="BG65">
            <v>0</v>
          </cell>
          <cell r="BH65">
            <v>0</v>
          </cell>
          <cell r="BI65" t="e">
            <v>#DIV/0!</v>
          </cell>
          <cell r="BJ65" t="e">
            <v>#DIV/0!</v>
          </cell>
        </row>
        <row r="66">
          <cell r="I66" t="str">
            <v>R</v>
          </cell>
          <cell r="J66">
            <v>0</v>
          </cell>
        </row>
        <row r="67">
          <cell r="I67" t="str">
            <v>A</v>
          </cell>
          <cell r="J67">
            <v>0</v>
          </cell>
        </row>
        <row r="68">
          <cell r="A68">
            <v>16</v>
          </cell>
          <cell r="B68" t="str">
            <v>FINLAND</v>
          </cell>
          <cell r="C68">
            <v>0</v>
          </cell>
          <cell r="D68">
            <v>1582</v>
          </cell>
          <cell r="E68">
            <v>880</v>
          </cell>
          <cell r="F68">
            <v>0</v>
          </cell>
          <cell r="G68">
            <v>0</v>
          </cell>
          <cell r="H68">
            <v>0</v>
          </cell>
          <cell r="I68" t="str">
            <v>P</v>
          </cell>
          <cell r="J68">
            <v>0</v>
          </cell>
          <cell r="N68">
            <v>0</v>
          </cell>
          <cell r="R68">
            <v>0</v>
          </cell>
          <cell r="V68">
            <v>0</v>
          </cell>
          <cell r="Z68">
            <v>0</v>
          </cell>
          <cell r="AD68">
            <v>0</v>
          </cell>
          <cell r="AH68">
            <v>0</v>
          </cell>
          <cell r="AL68">
            <v>0</v>
          </cell>
          <cell r="AP68">
            <v>0</v>
          </cell>
          <cell r="AT68">
            <v>0</v>
          </cell>
          <cell r="AX68">
            <v>0</v>
          </cell>
          <cell r="BB68">
            <v>0</v>
          </cell>
          <cell r="BF68">
            <v>0</v>
          </cell>
          <cell r="BG68">
            <v>0</v>
          </cell>
          <cell r="BH68">
            <v>0</v>
          </cell>
          <cell r="BI68" t="e">
            <v>#DIV/0!</v>
          </cell>
          <cell r="BJ68" t="e">
            <v>#DIV/0!</v>
          </cell>
        </row>
        <row r="69">
          <cell r="I69" t="str">
            <v>R</v>
          </cell>
          <cell r="J69">
            <v>0</v>
          </cell>
        </row>
        <row r="70">
          <cell r="I70" t="str">
            <v>A</v>
          </cell>
          <cell r="J70">
            <v>0</v>
          </cell>
        </row>
        <row r="71">
          <cell r="A71" t="str">
            <v>TOTAL   JSB</v>
          </cell>
          <cell r="C71">
            <v>308462</v>
          </cell>
          <cell r="D71">
            <v>179850</v>
          </cell>
          <cell r="E71">
            <v>170464</v>
          </cell>
          <cell r="F71">
            <v>0</v>
          </cell>
          <cell r="G71">
            <v>281462</v>
          </cell>
          <cell r="H71">
            <v>313488</v>
          </cell>
          <cell r="I71" t="str">
            <v>P</v>
          </cell>
          <cell r="J71">
            <v>27432</v>
          </cell>
          <cell r="N71">
            <v>25688</v>
          </cell>
          <cell r="R71">
            <v>24159</v>
          </cell>
          <cell r="V71">
            <v>27245</v>
          </cell>
          <cell r="Z71">
            <v>21023</v>
          </cell>
          <cell r="AD71">
            <v>23454</v>
          </cell>
          <cell r="AH71">
            <v>35599</v>
          </cell>
          <cell r="AL71">
            <v>33484</v>
          </cell>
          <cell r="AP71">
            <v>32233</v>
          </cell>
          <cell r="AT71">
            <v>37912</v>
          </cell>
          <cell r="AX71">
            <v>19191</v>
          </cell>
          <cell r="BB71">
            <v>36262</v>
          </cell>
          <cell r="BF71">
            <v>343682</v>
          </cell>
          <cell r="BG71">
            <v>91692</v>
          </cell>
          <cell r="BH71">
            <v>76302</v>
          </cell>
          <cell r="BI71">
            <v>0.22201337282720654</v>
          </cell>
          <cell r="BJ71">
            <v>0.26679314017027367</v>
          </cell>
        </row>
        <row r="72">
          <cell r="I72" t="str">
            <v>R</v>
          </cell>
          <cell r="J72">
            <v>36117</v>
          </cell>
          <cell r="N72">
            <v>30155</v>
          </cell>
          <cell r="R72">
            <v>25420</v>
          </cell>
          <cell r="V72">
            <v>0</v>
          </cell>
          <cell r="Z72">
            <v>0</v>
          </cell>
          <cell r="AD72">
            <v>0</v>
          </cell>
          <cell r="AH72">
            <v>0</v>
          </cell>
          <cell r="AL72">
            <v>0</v>
          </cell>
          <cell r="AP72">
            <v>0</v>
          </cell>
          <cell r="AT72">
            <v>0</v>
          </cell>
          <cell r="AX72">
            <v>0</v>
          </cell>
          <cell r="BB72">
            <v>0</v>
          </cell>
        </row>
        <row r="73">
          <cell r="I73" t="str">
            <v>A</v>
          </cell>
          <cell r="J73">
            <v>41222</v>
          </cell>
          <cell r="N73">
            <v>35080</v>
          </cell>
          <cell r="R73">
            <v>0</v>
          </cell>
          <cell r="V73">
            <v>0</v>
          </cell>
          <cell r="Z73">
            <v>0</v>
          </cell>
          <cell r="AD73">
            <v>0</v>
          </cell>
          <cell r="AH73">
            <v>0</v>
          </cell>
          <cell r="AL73">
            <v>0</v>
          </cell>
          <cell r="AP73">
            <v>0</v>
          </cell>
          <cell r="AT73">
            <v>0</v>
          </cell>
          <cell r="AX73">
            <v>0</v>
          </cell>
          <cell r="BB73">
            <v>0</v>
          </cell>
        </row>
        <row r="76">
          <cell r="A76" t="str">
            <v>NO</v>
          </cell>
          <cell r="B76" t="str">
            <v>NEGARA</v>
          </cell>
          <cell r="C76" t="str">
            <v>SALES</v>
          </cell>
          <cell r="D76" t="str">
            <v>SALES</v>
          </cell>
          <cell r="E76" t="str">
            <v>SALES</v>
          </cell>
          <cell r="F76" t="str">
            <v>SALES</v>
          </cell>
          <cell r="G76" t="str">
            <v>SALES</v>
          </cell>
          <cell r="H76" t="str">
            <v>SALES</v>
          </cell>
          <cell r="I76" t="str">
            <v>QTY</v>
          </cell>
          <cell r="J76" t="str">
            <v>MONTH</v>
          </cell>
          <cell r="BF76" t="str">
            <v>PLAN</v>
          </cell>
          <cell r="BG76" t="str">
            <v>RECEIVED</v>
          </cell>
          <cell r="BH76" t="str">
            <v>ACTUAL</v>
          </cell>
          <cell r="BI76" t="str">
            <v>ACHIEVEMENT (%)</v>
          </cell>
        </row>
        <row r="77">
          <cell r="C77" t="str">
            <v>2002</v>
          </cell>
          <cell r="D77" t="str">
            <v>2003</v>
          </cell>
          <cell r="E77" t="str">
            <v>2004</v>
          </cell>
          <cell r="F77" t="str">
            <v>2005</v>
          </cell>
          <cell r="G77" t="str">
            <v>2006</v>
          </cell>
          <cell r="H77" t="str">
            <v>2007</v>
          </cell>
          <cell r="J77" t="str">
            <v>JAN</v>
          </cell>
          <cell r="N77" t="str">
            <v>FEB</v>
          </cell>
          <cell r="R77" t="str">
            <v>MAR</v>
          </cell>
          <cell r="V77" t="str">
            <v>APR</v>
          </cell>
          <cell r="Z77" t="str">
            <v>MAY</v>
          </cell>
          <cell r="AD77" t="str">
            <v>JUN</v>
          </cell>
          <cell r="AH77" t="str">
            <v>JUL</v>
          </cell>
          <cell r="AL77" t="str">
            <v>AUG</v>
          </cell>
          <cell r="AP77" t="str">
            <v>SEP</v>
          </cell>
          <cell r="AT77" t="str">
            <v>OCT</v>
          </cell>
          <cell r="AX77" t="str">
            <v>NOV</v>
          </cell>
          <cell r="BB77" t="str">
            <v>DEC</v>
          </cell>
          <cell r="BF77">
            <v>2008</v>
          </cell>
          <cell r="BG77" t="str">
            <v>PLAN</v>
          </cell>
          <cell r="BH77">
            <v>2007</v>
          </cell>
          <cell r="BI77" t="str">
            <v>ACTUAL / PLAN</v>
          </cell>
          <cell r="BJ77" t="str">
            <v>RECEIVED / PLAN</v>
          </cell>
        </row>
        <row r="78">
          <cell r="A78">
            <v>1</v>
          </cell>
          <cell r="B78" t="str">
            <v>ARUBA  /  ST LUCIA</v>
          </cell>
          <cell r="C78">
            <v>0</v>
          </cell>
          <cell r="D78">
            <v>5242</v>
          </cell>
          <cell r="E78">
            <v>160</v>
          </cell>
          <cell r="F78">
            <v>0</v>
          </cell>
          <cell r="G78">
            <v>0</v>
          </cell>
          <cell r="H78">
            <v>0</v>
          </cell>
          <cell r="I78" t="str">
            <v>P</v>
          </cell>
          <cell r="J78">
            <v>0</v>
          </cell>
          <cell r="N78">
            <v>0</v>
          </cell>
          <cell r="R78">
            <v>0</v>
          </cell>
          <cell r="V78">
            <v>0</v>
          </cell>
          <cell r="Z78">
            <v>0</v>
          </cell>
          <cell r="AD78">
            <v>0</v>
          </cell>
          <cell r="AH78">
            <v>0</v>
          </cell>
          <cell r="AL78">
            <v>0</v>
          </cell>
          <cell r="AP78">
            <v>0</v>
          </cell>
          <cell r="AT78">
            <v>0</v>
          </cell>
          <cell r="AX78">
            <v>0</v>
          </cell>
          <cell r="BB78">
            <v>0</v>
          </cell>
          <cell r="BF78">
            <v>0</v>
          </cell>
          <cell r="BG78">
            <v>0</v>
          </cell>
          <cell r="BH78">
            <v>0</v>
          </cell>
          <cell r="BI78" t="e">
            <v>#DIV/0!</v>
          </cell>
          <cell r="BJ78" t="e">
            <v>#DIV/0!</v>
          </cell>
        </row>
        <row r="79">
          <cell r="I79" t="str">
            <v>R</v>
          </cell>
          <cell r="J79">
            <v>0</v>
          </cell>
        </row>
        <row r="80">
          <cell r="I80" t="str">
            <v>A</v>
          </cell>
          <cell r="J80">
            <v>0</v>
          </cell>
        </row>
        <row r="81">
          <cell r="A81">
            <v>2</v>
          </cell>
          <cell r="B81" t="str">
            <v>MIAMI</v>
          </cell>
          <cell r="C81">
            <v>1852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P</v>
          </cell>
          <cell r="J81">
            <v>0</v>
          </cell>
          <cell r="N81">
            <v>0</v>
          </cell>
          <cell r="R81">
            <v>0</v>
          </cell>
          <cell r="V81">
            <v>0</v>
          </cell>
          <cell r="Z81">
            <v>0</v>
          </cell>
          <cell r="AD81">
            <v>0</v>
          </cell>
          <cell r="AH81">
            <v>0</v>
          </cell>
          <cell r="AL81">
            <v>0</v>
          </cell>
          <cell r="AP81">
            <v>0</v>
          </cell>
          <cell r="AT81">
            <v>0</v>
          </cell>
          <cell r="AX81">
            <v>0</v>
          </cell>
          <cell r="BB81">
            <v>0</v>
          </cell>
          <cell r="BF81">
            <v>0</v>
          </cell>
          <cell r="BG81">
            <v>0</v>
          </cell>
          <cell r="BH81">
            <v>0</v>
          </cell>
          <cell r="BI81" t="e">
            <v>#DIV/0!</v>
          </cell>
          <cell r="BJ81" t="e">
            <v>#DIV/0!</v>
          </cell>
        </row>
        <row r="82">
          <cell r="I82" t="str">
            <v>R</v>
          </cell>
          <cell r="J82">
            <v>0</v>
          </cell>
        </row>
        <row r="83">
          <cell r="I83" t="str">
            <v>A</v>
          </cell>
          <cell r="J83">
            <v>0</v>
          </cell>
        </row>
        <row r="84">
          <cell r="A84">
            <v>1</v>
          </cell>
          <cell r="B84" t="str">
            <v>DOMINICA (SOL AUTO)</v>
          </cell>
          <cell r="C84">
            <v>43472</v>
          </cell>
          <cell r="D84">
            <v>9884</v>
          </cell>
          <cell r="E84">
            <v>11863</v>
          </cell>
          <cell r="G84">
            <v>21060</v>
          </cell>
          <cell r="H84">
            <v>11185</v>
          </cell>
          <cell r="I84" t="str">
            <v>P</v>
          </cell>
          <cell r="J84">
            <v>2231</v>
          </cell>
          <cell r="N84">
            <v>3977</v>
          </cell>
          <cell r="R84">
            <v>0</v>
          </cell>
          <cell r="V84">
            <v>3718</v>
          </cell>
          <cell r="Z84">
            <v>0</v>
          </cell>
          <cell r="AD84">
            <v>1259</v>
          </cell>
          <cell r="AH84">
            <v>0</v>
          </cell>
          <cell r="AL84">
            <v>0</v>
          </cell>
          <cell r="AP84">
            <v>0</v>
          </cell>
          <cell r="AT84">
            <v>0</v>
          </cell>
          <cell r="AX84">
            <v>0</v>
          </cell>
          <cell r="BB84">
            <v>0</v>
          </cell>
          <cell r="BF84">
            <v>11185</v>
          </cell>
          <cell r="BG84">
            <v>1167</v>
          </cell>
          <cell r="BH84">
            <v>1167</v>
          </cell>
          <cell r="BI84">
            <v>0.10433616450603486</v>
          </cell>
          <cell r="BJ84">
            <v>0.10433616450603486</v>
          </cell>
        </row>
        <row r="85">
          <cell r="I85" t="str">
            <v>R</v>
          </cell>
          <cell r="J85">
            <v>1167</v>
          </cell>
          <cell r="N85">
            <v>0</v>
          </cell>
          <cell r="R85">
            <v>0</v>
          </cell>
        </row>
        <row r="86">
          <cell r="I86" t="str">
            <v>A</v>
          </cell>
          <cell r="J86">
            <v>1167</v>
          </cell>
          <cell r="N86">
            <v>0</v>
          </cell>
          <cell r="R86">
            <v>0</v>
          </cell>
        </row>
        <row r="87">
          <cell r="A87">
            <v>2</v>
          </cell>
          <cell r="B87" t="str">
            <v>GUATEMALA</v>
          </cell>
          <cell r="C87">
            <v>0</v>
          </cell>
          <cell r="D87">
            <v>3029</v>
          </cell>
          <cell r="E87">
            <v>0</v>
          </cell>
          <cell r="G87">
            <v>0</v>
          </cell>
          <cell r="H87">
            <v>0</v>
          </cell>
          <cell r="I87" t="str">
            <v>P</v>
          </cell>
          <cell r="J87">
            <v>0</v>
          </cell>
          <cell r="N87">
            <v>0</v>
          </cell>
          <cell r="R87">
            <v>0</v>
          </cell>
          <cell r="V87">
            <v>0</v>
          </cell>
          <cell r="Z87">
            <v>0</v>
          </cell>
          <cell r="AD87">
            <v>0</v>
          </cell>
          <cell r="AH87">
            <v>0</v>
          </cell>
          <cell r="AL87">
            <v>0</v>
          </cell>
          <cell r="AP87">
            <v>0</v>
          </cell>
          <cell r="AT87">
            <v>0</v>
          </cell>
          <cell r="AX87">
            <v>0</v>
          </cell>
          <cell r="BB87">
            <v>0</v>
          </cell>
          <cell r="BF87">
            <v>0</v>
          </cell>
          <cell r="BG87">
            <v>0</v>
          </cell>
          <cell r="BH87">
            <v>0</v>
          </cell>
          <cell r="BI87" t="e">
            <v>#DIV/0!</v>
          </cell>
          <cell r="BJ87" t="e">
            <v>#DIV/0!</v>
          </cell>
        </row>
        <row r="88">
          <cell r="I88" t="str">
            <v>R</v>
          </cell>
          <cell r="J88">
            <v>0</v>
          </cell>
        </row>
        <row r="89">
          <cell r="I89" t="str">
            <v>A</v>
          </cell>
          <cell r="J89">
            <v>0</v>
          </cell>
        </row>
        <row r="90">
          <cell r="A90">
            <v>2</v>
          </cell>
          <cell r="B90" t="str">
            <v>HAITI</v>
          </cell>
          <cell r="C90">
            <v>5416</v>
          </cell>
          <cell r="D90">
            <v>5210</v>
          </cell>
          <cell r="E90">
            <v>2348</v>
          </cell>
          <cell r="G90">
            <v>0</v>
          </cell>
          <cell r="H90">
            <v>1442</v>
          </cell>
          <cell r="I90" t="str">
            <v>P</v>
          </cell>
          <cell r="J90">
            <v>0</v>
          </cell>
          <cell r="N90">
            <v>0</v>
          </cell>
          <cell r="R90">
            <v>0</v>
          </cell>
          <cell r="V90">
            <v>0</v>
          </cell>
          <cell r="Z90">
            <v>0</v>
          </cell>
          <cell r="AD90">
            <v>1442</v>
          </cell>
          <cell r="AH90">
            <v>0</v>
          </cell>
          <cell r="AL90">
            <v>0</v>
          </cell>
          <cell r="AP90">
            <v>0</v>
          </cell>
          <cell r="AT90">
            <v>0</v>
          </cell>
          <cell r="AX90">
            <v>0</v>
          </cell>
          <cell r="BB90">
            <v>0</v>
          </cell>
          <cell r="BF90">
            <v>1442</v>
          </cell>
          <cell r="BG90">
            <v>1068</v>
          </cell>
          <cell r="BH90">
            <v>1068</v>
          </cell>
          <cell r="BI90">
            <v>0.74063800277392511</v>
          </cell>
          <cell r="BJ90">
            <v>0.74063800277392511</v>
          </cell>
        </row>
        <row r="91">
          <cell r="I91" t="str">
            <v>R</v>
          </cell>
          <cell r="J91">
            <v>0</v>
          </cell>
          <cell r="N91">
            <v>1068</v>
          </cell>
          <cell r="R91">
            <v>0</v>
          </cell>
        </row>
        <row r="92">
          <cell r="I92" t="str">
            <v>A</v>
          </cell>
          <cell r="J92">
            <v>0</v>
          </cell>
          <cell r="N92">
            <v>1068</v>
          </cell>
          <cell r="R92">
            <v>0</v>
          </cell>
        </row>
        <row r="93">
          <cell r="A93">
            <v>3</v>
          </cell>
          <cell r="B93" t="str">
            <v>IVORY</v>
          </cell>
          <cell r="C93">
            <v>3378</v>
          </cell>
          <cell r="D93">
            <v>1470</v>
          </cell>
          <cell r="E93">
            <v>1140</v>
          </cell>
          <cell r="G93">
            <v>6150</v>
          </cell>
          <cell r="H93">
            <v>4797</v>
          </cell>
          <cell r="I93" t="str">
            <v>P</v>
          </cell>
          <cell r="J93">
            <v>0</v>
          </cell>
          <cell r="N93">
            <v>1146</v>
          </cell>
          <cell r="R93">
            <v>0</v>
          </cell>
          <cell r="V93">
            <v>0</v>
          </cell>
          <cell r="Z93">
            <v>0</v>
          </cell>
          <cell r="AD93">
            <v>1239</v>
          </cell>
          <cell r="AH93">
            <v>0</v>
          </cell>
          <cell r="AL93">
            <v>1206</v>
          </cell>
          <cell r="AP93">
            <v>0</v>
          </cell>
          <cell r="AT93">
            <v>0</v>
          </cell>
          <cell r="AX93">
            <v>1206</v>
          </cell>
          <cell r="BB93">
            <v>0</v>
          </cell>
          <cell r="BF93">
            <v>4797</v>
          </cell>
          <cell r="BG93">
            <v>0</v>
          </cell>
          <cell r="BH93">
            <v>1200</v>
          </cell>
          <cell r="BI93">
            <v>0.25015634771732331</v>
          </cell>
          <cell r="BJ93">
            <v>0</v>
          </cell>
        </row>
        <row r="94">
          <cell r="I94" t="str">
            <v>R</v>
          </cell>
          <cell r="J94">
            <v>0</v>
          </cell>
          <cell r="N94">
            <v>0</v>
          </cell>
          <cell r="R94">
            <v>0</v>
          </cell>
        </row>
        <row r="95">
          <cell r="I95" t="str">
            <v>A</v>
          </cell>
          <cell r="J95">
            <v>1200</v>
          </cell>
          <cell r="N95">
            <v>0</v>
          </cell>
          <cell r="R95">
            <v>0</v>
          </cell>
        </row>
        <row r="96">
          <cell r="A96">
            <v>4</v>
          </cell>
          <cell r="B96" t="str">
            <v>NICARAGUA</v>
          </cell>
          <cell r="C96">
            <v>0</v>
          </cell>
          <cell r="D96">
            <v>1404</v>
          </cell>
          <cell r="E96">
            <v>2570</v>
          </cell>
          <cell r="G96">
            <v>2601</v>
          </cell>
          <cell r="H96">
            <v>2963</v>
          </cell>
          <cell r="I96" t="str">
            <v>P</v>
          </cell>
          <cell r="J96">
            <v>0</v>
          </cell>
          <cell r="N96">
            <v>1278</v>
          </cell>
          <cell r="R96">
            <v>0</v>
          </cell>
          <cell r="V96">
            <v>0</v>
          </cell>
          <cell r="Z96">
            <v>0</v>
          </cell>
          <cell r="AD96">
            <v>0</v>
          </cell>
          <cell r="AH96">
            <v>0</v>
          </cell>
          <cell r="AL96">
            <v>0</v>
          </cell>
          <cell r="AP96">
            <v>0</v>
          </cell>
          <cell r="AT96">
            <v>0</v>
          </cell>
          <cell r="AX96">
            <v>1685</v>
          </cell>
          <cell r="BB96">
            <v>0</v>
          </cell>
          <cell r="BF96">
            <v>2963</v>
          </cell>
          <cell r="BG96">
            <v>1591</v>
          </cell>
          <cell r="BH96">
            <v>0</v>
          </cell>
          <cell r="BI96">
            <v>0</v>
          </cell>
          <cell r="BJ96">
            <v>0.53695578805264932</v>
          </cell>
        </row>
        <row r="97">
          <cell r="I97" t="str">
            <v>R</v>
          </cell>
          <cell r="J97">
            <v>0</v>
          </cell>
          <cell r="N97">
            <v>1591</v>
          </cell>
          <cell r="R97">
            <v>0</v>
          </cell>
        </row>
        <row r="98">
          <cell r="I98" t="str">
            <v>A</v>
          </cell>
          <cell r="J98">
            <v>0</v>
          </cell>
          <cell r="N98">
            <v>0</v>
          </cell>
          <cell r="R98">
            <v>0</v>
          </cell>
        </row>
        <row r="99">
          <cell r="A99">
            <v>5</v>
          </cell>
          <cell r="B99" t="str">
            <v>PANAMA</v>
          </cell>
          <cell r="C99">
            <v>1170</v>
          </cell>
          <cell r="D99">
            <v>1260</v>
          </cell>
          <cell r="E99">
            <v>0</v>
          </cell>
          <cell r="G99">
            <v>0</v>
          </cell>
          <cell r="H99">
            <v>2607</v>
          </cell>
          <cell r="I99" t="str">
            <v>P</v>
          </cell>
          <cell r="J99">
            <v>0</v>
          </cell>
          <cell r="N99">
            <v>0</v>
          </cell>
          <cell r="R99">
            <v>0</v>
          </cell>
          <cell r="V99">
            <v>0</v>
          </cell>
          <cell r="Z99">
            <v>0</v>
          </cell>
          <cell r="AD99">
            <v>1413</v>
          </cell>
          <cell r="AH99">
            <v>0</v>
          </cell>
          <cell r="AL99">
            <v>0</v>
          </cell>
          <cell r="AP99">
            <v>0</v>
          </cell>
          <cell r="AT99">
            <v>0</v>
          </cell>
          <cell r="AX99">
            <v>1194</v>
          </cell>
          <cell r="BB99">
            <v>0</v>
          </cell>
          <cell r="BF99">
            <v>2607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</row>
        <row r="100">
          <cell r="I100" t="str">
            <v>R</v>
          </cell>
          <cell r="J100">
            <v>0</v>
          </cell>
          <cell r="N100">
            <v>0</v>
          </cell>
          <cell r="R100">
            <v>0</v>
          </cell>
        </row>
        <row r="101">
          <cell r="I101" t="str">
            <v>A</v>
          </cell>
          <cell r="J101">
            <v>0</v>
          </cell>
          <cell r="N101">
            <v>0</v>
          </cell>
          <cell r="R101">
            <v>0</v>
          </cell>
        </row>
        <row r="102">
          <cell r="A102">
            <v>6</v>
          </cell>
          <cell r="B102" t="str">
            <v>RUSSIA</v>
          </cell>
          <cell r="C102">
            <v>1584</v>
          </cell>
          <cell r="D102">
            <v>3940</v>
          </cell>
          <cell r="E102">
            <v>0</v>
          </cell>
          <cell r="G102">
            <v>1728</v>
          </cell>
          <cell r="H102">
            <v>0</v>
          </cell>
          <cell r="I102" t="str">
            <v>P</v>
          </cell>
          <cell r="J102">
            <v>0</v>
          </cell>
          <cell r="N102">
            <v>0</v>
          </cell>
          <cell r="R102">
            <v>0</v>
          </cell>
          <cell r="V102">
            <v>0</v>
          </cell>
          <cell r="Z102">
            <v>0</v>
          </cell>
          <cell r="AD102">
            <v>0</v>
          </cell>
          <cell r="AH102">
            <v>0</v>
          </cell>
          <cell r="AL102">
            <v>0</v>
          </cell>
          <cell r="AP102">
            <v>0</v>
          </cell>
          <cell r="AT102">
            <v>0</v>
          </cell>
          <cell r="AX102">
            <v>0</v>
          </cell>
          <cell r="BB102">
            <v>0</v>
          </cell>
          <cell r="BF102">
            <v>0</v>
          </cell>
          <cell r="BG102">
            <v>0</v>
          </cell>
          <cell r="BH102">
            <v>0</v>
          </cell>
          <cell r="BI102" t="e">
            <v>#DIV/0!</v>
          </cell>
          <cell r="BJ102" t="e">
            <v>#DIV/0!</v>
          </cell>
        </row>
        <row r="103">
          <cell r="I103" t="str">
            <v>R</v>
          </cell>
          <cell r="J103">
            <v>0</v>
          </cell>
        </row>
        <row r="104">
          <cell r="I104" t="str">
            <v>A</v>
          </cell>
          <cell r="J104">
            <v>0</v>
          </cell>
        </row>
        <row r="105">
          <cell r="A105">
            <v>6</v>
          </cell>
          <cell r="B105" t="str">
            <v>TAI AMERICA</v>
          </cell>
          <cell r="C105">
            <v>0</v>
          </cell>
          <cell r="D105">
            <v>0</v>
          </cell>
          <cell r="E105">
            <v>1806</v>
          </cell>
          <cell r="G105">
            <v>10240</v>
          </cell>
          <cell r="H105">
            <v>10768</v>
          </cell>
          <cell r="I105" t="str">
            <v>P</v>
          </cell>
          <cell r="J105">
            <v>3747</v>
          </cell>
          <cell r="N105">
            <v>1823</v>
          </cell>
          <cell r="R105">
            <v>0</v>
          </cell>
          <cell r="V105">
            <v>0</v>
          </cell>
          <cell r="Z105">
            <v>1773</v>
          </cell>
          <cell r="AD105">
            <v>1908</v>
          </cell>
          <cell r="AH105">
            <v>0</v>
          </cell>
          <cell r="AL105">
            <v>0</v>
          </cell>
          <cell r="AP105">
            <v>0</v>
          </cell>
          <cell r="AT105">
            <v>0</v>
          </cell>
          <cell r="AX105">
            <v>1517</v>
          </cell>
          <cell r="BB105">
            <v>0</v>
          </cell>
          <cell r="BF105">
            <v>10768</v>
          </cell>
          <cell r="BG105">
            <v>3513</v>
          </cell>
          <cell r="BH105">
            <v>1733</v>
          </cell>
          <cell r="BI105">
            <v>0.16093982169390789</v>
          </cell>
          <cell r="BJ105">
            <v>0.32624442793462111</v>
          </cell>
        </row>
        <row r="106">
          <cell r="I106" t="str">
            <v>R</v>
          </cell>
          <cell r="J106">
            <v>1733</v>
          </cell>
          <cell r="N106">
            <v>0</v>
          </cell>
          <cell r="R106">
            <v>1780</v>
          </cell>
        </row>
        <row r="107">
          <cell r="I107" t="str">
            <v>A</v>
          </cell>
          <cell r="J107">
            <v>0</v>
          </cell>
          <cell r="N107">
            <v>1733</v>
          </cell>
        </row>
        <row r="108">
          <cell r="A108">
            <v>7</v>
          </cell>
          <cell r="B108" t="str">
            <v>PARAGUAY</v>
          </cell>
          <cell r="H108">
            <v>0</v>
          </cell>
          <cell r="I108" t="str">
            <v>P</v>
          </cell>
          <cell r="J108">
            <v>0</v>
          </cell>
          <cell r="N108">
            <v>0</v>
          </cell>
          <cell r="R108">
            <v>0</v>
          </cell>
          <cell r="V108">
            <v>0</v>
          </cell>
          <cell r="Z108">
            <v>0</v>
          </cell>
          <cell r="AD108">
            <v>0</v>
          </cell>
          <cell r="AH108">
            <v>0</v>
          </cell>
          <cell r="AL108">
            <v>0</v>
          </cell>
          <cell r="AP108">
            <v>0</v>
          </cell>
          <cell r="AT108">
            <v>0</v>
          </cell>
          <cell r="AX108">
            <v>1241</v>
          </cell>
          <cell r="BB108">
            <v>0</v>
          </cell>
          <cell r="BF108">
            <v>1241</v>
          </cell>
          <cell r="BG108">
            <v>0</v>
          </cell>
          <cell r="BH108">
            <v>1241</v>
          </cell>
          <cell r="BI108">
            <v>1</v>
          </cell>
          <cell r="BJ108">
            <v>0</v>
          </cell>
        </row>
        <row r="109">
          <cell r="I109" t="str">
            <v>R</v>
          </cell>
          <cell r="J109">
            <v>0</v>
          </cell>
          <cell r="N109">
            <v>0</v>
          </cell>
          <cell r="R109">
            <v>0</v>
          </cell>
        </row>
        <row r="110">
          <cell r="I110" t="str">
            <v>A</v>
          </cell>
          <cell r="J110">
            <v>1241</v>
          </cell>
          <cell r="N110">
            <v>0</v>
          </cell>
          <cell r="R110">
            <v>0</v>
          </cell>
        </row>
        <row r="111">
          <cell r="A111" t="str">
            <v>TOTAL   TTC</v>
          </cell>
          <cell r="C111">
            <v>56872</v>
          </cell>
          <cell r="D111">
            <v>31439</v>
          </cell>
          <cell r="E111">
            <v>19887</v>
          </cell>
          <cell r="F111">
            <v>0</v>
          </cell>
          <cell r="G111">
            <v>41779</v>
          </cell>
          <cell r="H111">
            <v>33762</v>
          </cell>
          <cell r="I111" t="str">
            <v>P</v>
          </cell>
          <cell r="J111">
            <v>5978</v>
          </cell>
          <cell r="N111">
            <v>8224</v>
          </cell>
          <cell r="R111">
            <v>0</v>
          </cell>
          <cell r="V111">
            <v>3718</v>
          </cell>
          <cell r="Z111">
            <v>1773</v>
          </cell>
          <cell r="AD111">
            <v>7261</v>
          </cell>
          <cell r="AH111">
            <v>0</v>
          </cell>
          <cell r="AL111">
            <v>1206</v>
          </cell>
          <cell r="AP111">
            <v>0</v>
          </cell>
          <cell r="AT111">
            <v>0</v>
          </cell>
          <cell r="AX111">
            <v>6843</v>
          </cell>
          <cell r="BB111">
            <v>0</v>
          </cell>
          <cell r="BF111">
            <v>35003</v>
          </cell>
          <cell r="BG111">
            <v>7339</v>
          </cell>
          <cell r="BH111">
            <v>6409</v>
          </cell>
          <cell r="BI111">
            <v>0.18309859154929578</v>
          </cell>
          <cell r="BJ111">
            <v>0.20966774276490588</v>
          </cell>
        </row>
        <row r="112">
          <cell r="I112" t="str">
            <v>R</v>
          </cell>
          <cell r="J112">
            <v>2900</v>
          </cell>
          <cell r="N112">
            <v>2659</v>
          </cell>
          <cell r="R112">
            <v>1780</v>
          </cell>
          <cell r="V112">
            <v>0</v>
          </cell>
          <cell r="Z112">
            <v>0</v>
          </cell>
          <cell r="AD112">
            <v>0</v>
          </cell>
          <cell r="AH112">
            <v>0</v>
          </cell>
          <cell r="AL112">
            <v>0</v>
          </cell>
          <cell r="AP112">
            <v>0</v>
          </cell>
          <cell r="AT112">
            <v>0</v>
          </cell>
          <cell r="AX112">
            <v>0</v>
          </cell>
          <cell r="BB112">
            <v>0</v>
          </cell>
        </row>
        <row r="113">
          <cell r="I113" t="str">
            <v>A</v>
          </cell>
          <cell r="J113">
            <v>3608</v>
          </cell>
          <cell r="N113">
            <v>2801</v>
          </cell>
          <cell r="R113">
            <v>0</v>
          </cell>
          <cell r="V113">
            <v>0</v>
          </cell>
          <cell r="Z113">
            <v>0</v>
          </cell>
          <cell r="AD113">
            <v>0</v>
          </cell>
          <cell r="AH113">
            <v>0</v>
          </cell>
          <cell r="AL113">
            <v>0</v>
          </cell>
          <cell r="AP113">
            <v>0</v>
          </cell>
          <cell r="AT113">
            <v>0</v>
          </cell>
          <cell r="AX113">
            <v>0</v>
          </cell>
          <cell r="BB113">
            <v>0</v>
          </cell>
        </row>
        <row r="115">
          <cell r="A115" t="str">
            <v>NO</v>
          </cell>
          <cell r="B115" t="str">
            <v>NEGARA</v>
          </cell>
          <cell r="C115" t="str">
            <v>SALES</v>
          </cell>
          <cell r="D115" t="str">
            <v>SALES</v>
          </cell>
          <cell r="E115" t="str">
            <v>SALES</v>
          </cell>
          <cell r="F115" t="str">
            <v>SALES</v>
          </cell>
          <cell r="G115" t="str">
            <v>SALES</v>
          </cell>
          <cell r="H115" t="str">
            <v>SALES</v>
          </cell>
          <cell r="I115" t="str">
            <v>QTY</v>
          </cell>
          <cell r="J115" t="str">
            <v>MONTH</v>
          </cell>
          <cell r="BF115" t="str">
            <v>PLAN</v>
          </cell>
          <cell r="BG115" t="str">
            <v>REVISED</v>
          </cell>
          <cell r="BH115" t="str">
            <v>ACTUAL</v>
          </cell>
          <cell r="BI115" t="str">
            <v>ACHIEVEMENT (%)</v>
          </cell>
        </row>
        <row r="116">
          <cell r="C116" t="str">
            <v>2002</v>
          </cell>
          <cell r="D116" t="str">
            <v>2003</v>
          </cell>
          <cell r="E116" t="str">
            <v>2004</v>
          </cell>
          <cell r="F116" t="str">
            <v>2005</v>
          </cell>
          <cell r="G116" t="str">
            <v>2006</v>
          </cell>
          <cell r="H116" t="str">
            <v>2007</v>
          </cell>
          <cell r="J116" t="str">
            <v>JAN</v>
          </cell>
          <cell r="N116" t="str">
            <v>FEB</v>
          </cell>
          <cell r="R116" t="str">
            <v>MAR</v>
          </cell>
          <cell r="V116" t="str">
            <v>APR</v>
          </cell>
          <cell r="Z116" t="str">
            <v>MAY</v>
          </cell>
          <cell r="AD116" t="str">
            <v>JUN</v>
          </cell>
          <cell r="AH116" t="str">
            <v>JUL</v>
          </cell>
          <cell r="AL116" t="str">
            <v>AUG</v>
          </cell>
          <cell r="AP116" t="str">
            <v>SEP</v>
          </cell>
          <cell r="AT116" t="str">
            <v>OCT</v>
          </cell>
          <cell r="AX116" t="str">
            <v>NOV</v>
          </cell>
          <cell r="BB116" t="str">
            <v>DEC</v>
          </cell>
          <cell r="BF116">
            <v>2008</v>
          </cell>
          <cell r="BG116" t="str">
            <v>PLAN</v>
          </cell>
          <cell r="BH116">
            <v>2007</v>
          </cell>
          <cell r="BI116" t="str">
            <v>ACTUAL / PLAN</v>
          </cell>
          <cell r="BJ116" t="str">
            <v>RECEIVED / PLAN</v>
          </cell>
        </row>
        <row r="117">
          <cell r="A117">
            <v>1</v>
          </cell>
          <cell r="B117" t="str">
            <v>AUSTRALIA CENTURY</v>
          </cell>
          <cell r="C117">
            <v>1920</v>
          </cell>
          <cell r="D117">
            <v>3216</v>
          </cell>
          <cell r="E117">
            <v>4200</v>
          </cell>
          <cell r="G117">
            <v>3480</v>
          </cell>
          <cell r="H117">
            <v>900</v>
          </cell>
          <cell r="I117" t="str">
            <v>P</v>
          </cell>
          <cell r="J117">
            <v>0</v>
          </cell>
          <cell r="N117">
            <v>0</v>
          </cell>
          <cell r="R117">
            <v>0</v>
          </cell>
          <cell r="V117">
            <v>0</v>
          </cell>
          <cell r="Z117">
            <v>500</v>
          </cell>
          <cell r="AD117">
            <v>0</v>
          </cell>
          <cell r="AH117">
            <v>0</v>
          </cell>
          <cell r="AL117">
            <v>400</v>
          </cell>
          <cell r="AP117">
            <v>0</v>
          </cell>
          <cell r="AT117">
            <v>0</v>
          </cell>
          <cell r="AX117">
            <v>0</v>
          </cell>
          <cell r="BB117">
            <v>0</v>
          </cell>
          <cell r="BF117">
            <v>900</v>
          </cell>
          <cell r="BG117">
            <v>600</v>
          </cell>
          <cell r="BH117">
            <v>600</v>
          </cell>
          <cell r="BI117">
            <v>0.66666666666666663</v>
          </cell>
          <cell r="BJ117">
            <v>0.66666666666666663</v>
          </cell>
        </row>
        <row r="118">
          <cell r="I118" t="str">
            <v>R</v>
          </cell>
          <cell r="J118">
            <v>300</v>
          </cell>
          <cell r="N118">
            <v>300</v>
          </cell>
          <cell r="R118">
            <v>0</v>
          </cell>
        </row>
        <row r="119">
          <cell r="I119" t="str">
            <v>A</v>
          </cell>
          <cell r="J119">
            <v>300</v>
          </cell>
          <cell r="N119">
            <v>300</v>
          </cell>
          <cell r="R119">
            <v>0</v>
          </cell>
        </row>
        <row r="120">
          <cell r="A120">
            <v>2</v>
          </cell>
          <cell r="B120" t="str">
            <v>JAPAN</v>
          </cell>
          <cell r="C120">
            <v>30996</v>
          </cell>
          <cell r="D120">
            <v>41310</v>
          </cell>
          <cell r="E120">
            <v>50436</v>
          </cell>
          <cell r="G120">
            <v>58320</v>
          </cell>
          <cell r="H120">
            <v>54270</v>
          </cell>
          <cell r="I120" t="str">
            <v>P</v>
          </cell>
          <cell r="J120">
            <v>7290</v>
          </cell>
          <cell r="N120">
            <v>4050</v>
          </cell>
          <cell r="R120">
            <v>6480</v>
          </cell>
          <cell r="V120">
            <v>3240</v>
          </cell>
          <cell r="Z120">
            <v>4860</v>
          </cell>
          <cell r="AD120">
            <v>3240</v>
          </cell>
          <cell r="AH120">
            <v>3240</v>
          </cell>
          <cell r="AL120">
            <v>3240</v>
          </cell>
          <cell r="AP120">
            <v>4860</v>
          </cell>
          <cell r="AT120">
            <v>3240</v>
          </cell>
          <cell r="AX120">
            <v>5670</v>
          </cell>
          <cell r="BB120">
            <v>4050</v>
          </cell>
          <cell r="BF120">
            <v>53460</v>
          </cell>
          <cell r="BG120">
            <v>14580</v>
          </cell>
          <cell r="BH120">
            <v>10530</v>
          </cell>
          <cell r="BI120">
            <v>0.19696969696969696</v>
          </cell>
          <cell r="BJ120">
            <v>0.27272727272727271</v>
          </cell>
        </row>
        <row r="121">
          <cell r="I121" t="str">
            <v>R</v>
          </cell>
          <cell r="J121">
            <v>8100</v>
          </cell>
          <cell r="N121">
            <v>2430</v>
          </cell>
          <cell r="R121">
            <v>4050</v>
          </cell>
        </row>
        <row r="122">
          <cell r="I122" t="str">
            <v>A</v>
          </cell>
          <cell r="J122">
            <v>8100</v>
          </cell>
          <cell r="N122">
            <v>2430</v>
          </cell>
        </row>
        <row r="123">
          <cell r="A123" t="str">
            <v xml:space="preserve">TOTAL </v>
          </cell>
          <cell r="C123">
            <v>32916</v>
          </cell>
          <cell r="D123">
            <v>44526</v>
          </cell>
          <cell r="E123">
            <v>54636</v>
          </cell>
          <cell r="F123">
            <v>0</v>
          </cell>
          <cell r="G123">
            <v>61800</v>
          </cell>
          <cell r="H123">
            <v>55170</v>
          </cell>
          <cell r="I123" t="str">
            <v>P</v>
          </cell>
          <cell r="J123">
            <v>7290</v>
          </cell>
          <cell r="N123">
            <v>4050</v>
          </cell>
          <cell r="R123">
            <v>6480</v>
          </cell>
          <cell r="V123">
            <v>3240</v>
          </cell>
          <cell r="Z123">
            <v>5360</v>
          </cell>
          <cell r="AD123">
            <v>3240</v>
          </cell>
          <cell r="AH123">
            <v>3240</v>
          </cell>
          <cell r="AL123">
            <v>3640</v>
          </cell>
          <cell r="AP123">
            <v>4860</v>
          </cell>
          <cell r="AT123">
            <v>3240</v>
          </cell>
          <cell r="AX123">
            <v>5670</v>
          </cell>
          <cell r="BB123">
            <v>4050</v>
          </cell>
          <cell r="BF123">
            <v>54360</v>
          </cell>
          <cell r="BG123">
            <v>15180</v>
          </cell>
          <cell r="BH123">
            <v>11130</v>
          </cell>
          <cell r="BI123">
            <v>0.20474613686534215</v>
          </cell>
          <cell r="BJ123">
            <v>0.27924944812362029</v>
          </cell>
        </row>
        <row r="124">
          <cell r="I124" t="str">
            <v>R</v>
          </cell>
          <cell r="J124">
            <v>8400</v>
          </cell>
          <cell r="N124">
            <v>2730</v>
          </cell>
          <cell r="R124">
            <v>4050</v>
          </cell>
          <cell r="V124">
            <v>0</v>
          </cell>
          <cell r="Z124">
            <v>0</v>
          </cell>
          <cell r="AD124">
            <v>0</v>
          </cell>
          <cell r="AH124">
            <v>0</v>
          </cell>
          <cell r="AL124">
            <v>0</v>
          </cell>
          <cell r="AP124">
            <v>0</v>
          </cell>
          <cell r="AT124">
            <v>0</v>
          </cell>
          <cell r="AX124">
            <v>0</v>
          </cell>
          <cell r="BB124">
            <v>0</v>
          </cell>
        </row>
        <row r="125">
          <cell r="I125" t="str">
            <v>A</v>
          </cell>
          <cell r="J125">
            <v>8400</v>
          </cell>
          <cell r="N125">
            <v>2730</v>
          </cell>
          <cell r="R125">
            <v>0</v>
          </cell>
          <cell r="V125">
            <v>0</v>
          </cell>
          <cell r="Z125">
            <v>0</v>
          </cell>
          <cell r="AD125">
            <v>0</v>
          </cell>
          <cell r="AH125">
            <v>0</v>
          </cell>
          <cell r="AL125">
            <v>0</v>
          </cell>
          <cell r="AP125">
            <v>0</v>
          </cell>
          <cell r="AT125">
            <v>0</v>
          </cell>
          <cell r="AX125">
            <v>0</v>
          </cell>
          <cell r="BB125">
            <v>0</v>
          </cell>
        </row>
        <row r="128">
          <cell r="A128" t="str">
            <v>AOP</v>
          </cell>
        </row>
        <row r="129">
          <cell r="A129" t="str">
            <v>NO</v>
          </cell>
          <cell r="B129" t="str">
            <v>NEGARA</v>
          </cell>
          <cell r="C129" t="str">
            <v>SALES</v>
          </cell>
          <cell r="D129" t="str">
            <v>SALES</v>
          </cell>
          <cell r="E129" t="str">
            <v>SALES</v>
          </cell>
          <cell r="F129" t="str">
            <v>SALES</v>
          </cell>
          <cell r="G129" t="str">
            <v>SALES</v>
          </cell>
          <cell r="H129" t="str">
            <v>SALES</v>
          </cell>
          <cell r="I129" t="str">
            <v>QTY</v>
          </cell>
          <cell r="J129" t="str">
            <v>MONTH</v>
          </cell>
          <cell r="BF129" t="str">
            <v>PLAN</v>
          </cell>
          <cell r="BG129" t="str">
            <v>REVISED</v>
          </cell>
          <cell r="BH129" t="str">
            <v>ACTUAL</v>
          </cell>
          <cell r="BI129" t="str">
            <v>ACHIEVEMENT (%)</v>
          </cell>
        </row>
        <row r="130">
          <cell r="C130" t="str">
            <v>2002</v>
          </cell>
          <cell r="D130" t="str">
            <v>2003</v>
          </cell>
          <cell r="E130" t="str">
            <v>2004</v>
          </cell>
          <cell r="F130" t="str">
            <v>2005</v>
          </cell>
          <cell r="G130" t="str">
            <v>2006</v>
          </cell>
          <cell r="H130" t="str">
            <v>2007</v>
          </cell>
          <cell r="J130" t="str">
            <v>JAN</v>
          </cell>
          <cell r="N130" t="str">
            <v>FEB</v>
          </cell>
          <cell r="R130" t="str">
            <v>MAR</v>
          </cell>
          <cell r="V130" t="str">
            <v>APR</v>
          </cell>
          <cell r="Z130" t="str">
            <v>MAY</v>
          </cell>
          <cell r="AD130" t="str">
            <v>JUN</v>
          </cell>
          <cell r="AH130" t="str">
            <v>JUL</v>
          </cell>
          <cell r="AL130" t="str">
            <v>AUG</v>
          </cell>
          <cell r="AP130" t="str">
            <v>SEP</v>
          </cell>
          <cell r="AT130" t="str">
            <v>OCT</v>
          </cell>
          <cell r="AX130" t="str">
            <v>NOV</v>
          </cell>
          <cell r="BB130" t="str">
            <v>DEC</v>
          </cell>
          <cell r="BF130">
            <v>2008</v>
          </cell>
          <cell r="BG130" t="str">
            <v>PLAN</v>
          </cell>
          <cell r="BH130">
            <v>2007</v>
          </cell>
          <cell r="BI130" t="str">
            <v>ACTUAL / PLAN</v>
          </cell>
          <cell r="BJ130" t="str">
            <v>RECEIVED / PLAN</v>
          </cell>
        </row>
        <row r="131">
          <cell r="A131">
            <v>1</v>
          </cell>
          <cell r="B131" t="str">
            <v>BOLIVIA</v>
          </cell>
          <cell r="C131">
            <v>4000</v>
          </cell>
          <cell r="D131">
            <v>8000</v>
          </cell>
          <cell r="E131">
            <v>5140</v>
          </cell>
          <cell r="G131">
            <v>6284</v>
          </cell>
          <cell r="H131">
            <v>13148</v>
          </cell>
          <cell r="I131" t="str">
            <v>P</v>
          </cell>
          <cell r="J131">
            <v>0</v>
          </cell>
          <cell r="N131">
            <v>1686</v>
          </cell>
          <cell r="R131">
            <v>0</v>
          </cell>
          <cell r="V131">
            <v>1834</v>
          </cell>
          <cell r="Z131">
            <v>2003</v>
          </cell>
          <cell r="AD131">
            <v>1750</v>
          </cell>
          <cell r="AH131">
            <v>0</v>
          </cell>
          <cell r="AL131">
            <v>1880</v>
          </cell>
          <cell r="AP131">
            <v>1885</v>
          </cell>
          <cell r="AT131">
            <v>2110</v>
          </cell>
          <cell r="AX131">
            <v>0</v>
          </cell>
          <cell r="BB131">
            <v>0</v>
          </cell>
          <cell r="BF131">
            <v>13148</v>
          </cell>
          <cell r="BG131">
            <v>1940</v>
          </cell>
          <cell r="BH131">
            <v>0</v>
          </cell>
          <cell r="BI131">
            <v>0</v>
          </cell>
          <cell r="BJ131">
            <v>0.14755095832065712</v>
          </cell>
        </row>
        <row r="132">
          <cell r="I132" t="str">
            <v>R</v>
          </cell>
          <cell r="J132">
            <v>0</v>
          </cell>
          <cell r="N132">
            <v>0</v>
          </cell>
          <cell r="R132">
            <v>1940</v>
          </cell>
        </row>
        <row r="133">
          <cell r="I133" t="str">
            <v>A</v>
          </cell>
          <cell r="J133">
            <v>0</v>
          </cell>
          <cell r="N133">
            <v>0</v>
          </cell>
        </row>
        <row r="134">
          <cell r="A134">
            <v>2</v>
          </cell>
          <cell r="B134" t="str">
            <v>BRUNAI</v>
          </cell>
          <cell r="C134">
            <v>1120</v>
          </cell>
          <cell r="D134">
            <v>624</v>
          </cell>
          <cell r="E134">
            <v>538</v>
          </cell>
          <cell r="G134">
            <v>0</v>
          </cell>
          <cell r="H134">
            <v>0</v>
          </cell>
          <cell r="I134" t="str">
            <v>P</v>
          </cell>
          <cell r="J134">
            <v>0</v>
          </cell>
          <cell r="N134">
            <v>0</v>
          </cell>
          <cell r="R134">
            <v>0</v>
          </cell>
          <cell r="V134">
            <v>0</v>
          </cell>
          <cell r="Z134">
            <v>0</v>
          </cell>
          <cell r="AD134">
            <v>0</v>
          </cell>
          <cell r="AH134">
            <v>0</v>
          </cell>
          <cell r="AL134">
            <v>0</v>
          </cell>
          <cell r="AP134">
            <v>0</v>
          </cell>
          <cell r="AT134">
            <v>0</v>
          </cell>
          <cell r="AX134">
            <v>0</v>
          </cell>
          <cell r="BB134">
            <v>0</v>
          </cell>
          <cell r="BF134">
            <v>0</v>
          </cell>
          <cell r="BG134">
            <v>0</v>
          </cell>
          <cell r="BH134">
            <v>0</v>
          </cell>
          <cell r="BI134" t="e">
            <v>#DIV/0!</v>
          </cell>
          <cell r="BJ134" t="e">
            <v>#DIV/0!</v>
          </cell>
        </row>
        <row r="135">
          <cell r="I135" t="str">
            <v>R</v>
          </cell>
          <cell r="J135">
            <v>0</v>
          </cell>
        </row>
        <row r="136">
          <cell r="I136" t="str">
            <v>A</v>
          </cell>
          <cell r="J136">
            <v>0</v>
          </cell>
        </row>
        <row r="137">
          <cell r="A137">
            <v>3</v>
          </cell>
          <cell r="B137" t="str">
            <v>EAST TIMOR</v>
          </cell>
          <cell r="C137">
            <v>1580</v>
          </cell>
          <cell r="D137">
            <v>1790</v>
          </cell>
          <cell r="E137">
            <v>1485</v>
          </cell>
          <cell r="G137">
            <v>0</v>
          </cell>
          <cell r="H137">
            <v>0</v>
          </cell>
          <cell r="I137" t="str">
            <v>P</v>
          </cell>
          <cell r="J137">
            <v>0</v>
          </cell>
          <cell r="N137">
            <v>0</v>
          </cell>
          <cell r="R137">
            <v>0</v>
          </cell>
          <cell r="V137">
            <v>0</v>
          </cell>
          <cell r="Z137">
            <v>0</v>
          </cell>
          <cell r="AD137">
            <v>0</v>
          </cell>
          <cell r="AH137">
            <v>0</v>
          </cell>
          <cell r="AL137">
            <v>0</v>
          </cell>
          <cell r="AP137">
            <v>0</v>
          </cell>
          <cell r="AT137">
            <v>0</v>
          </cell>
          <cell r="AX137">
            <v>0</v>
          </cell>
          <cell r="BB137">
            <v>0</v>
          </cell>
          <cell r="BF137">
            <v>0</v>
          </cell>
          <cell r="BG137">
            <v>0</v>
          </cell>
          <cell r="BH137">
            <v>0</v>
          </cell>
          <cell r="BI137" t="e">
            <v>#DIV/0!</v>
          </cell>
          <cell r="BJ137" t="e">
            <v>#DIV/0!</v>
          </cell>
        </row>
        <row r="138">
          <cell r="I138" t="str">
            <v>R</v>
          </cell>
          <cell r="J138">
            <v>0</v>
          </cell>
        </row>
        <row r="139">
          <cell r="I139" t="str">
            <v>A</v>
          </cell>
          <cell r="J139">
            <v>0</v>
          </cell>
        </row>
        <row r="140">
          <cell r="A140">
            <v>4</v>
          </cell>
          <cell r="B140" t="str">
            <v>DJIBOUTI</v>
          </cell>
          <cell r="C140">
            <v>1520</v>
          </cell>
          <cell r="D140">
            <v>950</v>
          </cell>
          <cell r="E140">
            <v>0</v>
          </cell>
          <cell r="G140">
            <v>0</v>
          </cell>
          <cell r="H140">
            <v>0</v>
          </cell>
          <cell r="I140" t="str">
            <v>P</v>
          </cell>
          <cell r="J140">
            <v>0</v>
          </cell>
          <cell r="N140">
            <v>0</v>
          </cell>
          <cell r="R140">
            <v>0</v>
          </cell>
          <cell r="V140">
            <v>0</v>
          </cell>
          <cell r="Z140">
            <v>0</v>
          </cell>
          <cell r="AD140">
            <v>0</v>
          </cell>
          <cell r="AH140">
            <v>0</v>
          </cell>
          <cell r="AL140">
            <v>0</v>
          </cell>
          <cell r="AP140">
            <v>0</v>
          </cell>
          <cell r="AT140">
            <v>0</v>
          </cell>
          <cell r="AX140">
            <v>0</v>
          </cell>
          <cell r="BB140">
            <v>0</v>
          </cell>
          <cell r="BF140">
            <v>0</v>
          </cell>
          <cell r="BG140">
            <v>0</v>
          </cell>
          <cell r="BH140">
            <v>0</v>
          </cell>
          <cell r="BI140" t="e">
            <v>#DIV/0!</v>
          </cell>
          <cell r="BJ140" t="e">
            <v>#DIV/0!</v>
          </cell>
        </row>
        <row r="141">
          <cell r="I141" t="str">
            <v>R</v>
          </cell>
          <cell r="J141">
            <v>0</v>
          </cell>
        </row>
        <row r="142">
          <cell r="I142" t="str">
            <v>A</v>
          </cell>
          <cell r="J142">
            <v>0</v>
          </cell>
        </row>
        <row r="143">
          <cell r="A143">
            <v>5</v>
          </cell>
          <cell r="B143" t="str">
            <v>CONGO</v>
          </cell>
          <cell r="C143">
            <v>0</v>
          </cell>
          <cell r="D143">
            <v>0</v>
          </cell>
          <cell r="E143">
            <v>0</v>
          </cell>
          <cell r="G143">
            <v>0</v>
          </cell>
          <cell r="H143">
            <v>0</v>
          </cell>
          <cell r="I143" t="str">
            <v>P</v>
          </cell>
          <cell r="J143">
            <v>0</v>
          </cell>
          <cell r="N143">
            <v>0</v>
          </cell>
          <cell r="R143">
            <v>0</v>
          </cell>
          <cell r="V143">
            <v>0</v>
          </cell>
          <cell r="Z143">
            <v>0</v>
          </cell>
          <cell r="AD143">
            <v>0</v>
          </cell>
          <cell r="AH143">
            <v>0</v>
          </cell>
          <cell r="AL143">
            <v>0</v>
          </cell>
          <cell r="AP143">
            <v>0</v>
          </cell>
          <cell r="AT143">
            <v>0</v>
          </cell>
          <cell r="AX143">
            <v>0</v>
          </cell>
          <cell r="BB143">
            <v>0</v>
          </cell>
          <cell r="BF143">
            <v>0</v>
          </cell>
          <cell r="BG143">
            <v>0</v>
          </cell>
          <cell r="BH143">
            <v>0</v>
          </cell>
          <cell r="BI143" t="e">
            <v>#DIV/0!</v>
          </cell>
          <cell r="BJ143" t="e">
            <v>#DIV/0!</v>
          </cell>
        </row>
        <row r="144">
          <cell r="I144" t="str">
            <v>R</v>
          </cell>
          <cell r="J144">
            <v>0</v>
          </cell>
        </row>
        <row r="145">
          <cell r="I145" t="str">
            <v>A</v>
          </cell>
          <cell r="J145">
            <v>0</v>
          </cell>
        </row>
        <row r="146">
          <cell r="A146">
            <v>2</v>
          </cell>
          <cell r="B146" t="str">
            <v>ETHIOPIA</v>
          </cell>
          <cell r="C146">
            <v>32966</v>
          </cell>
          <cell r="D146">
            <v>40452</v>
          </cell>
          <cell r="E146">
            <v>61902</v>
          </cell>
          <cell r="G146">
            <v>80002</v>
          </cell>
          <cell r="H146">
            <v>84693</v>
          </cell>
          <cell r="I146" t="str">
            <v>P</v>
          </cell>
          <cell r="J146">
            <v>8940</v>
          </cell>
          <cell r="N146">
            <v>7378</v>
          </cell>
          <cell r="R146">
            <v>3990</v>
          </cell>
          <cell r="V146">
            <v>8679</v>
          </cell>
          <cell r="Z146">
            <v>10839</v>
          </cell>
          <cell r="AD146">
            <v>0</v>
          </cell>
          <cell r="AH146">
            <v>17778</v>
          </cell>
          <cell r="AL146">
            <v>0</v>
          </cell>
          <cell r="AP146">
            <v>0</v>
          </cell>
          <cell r="AT146">
            <v>0</v>
          </cell>
          <cell r="AX146">
            <v>19753</v>
          </cell>
          <cell r="BB146">
            <v>0</v>
          </cell>
          <cell r="BF146">
            <v>77357</v>
          </cell>
          <cell r="BG146">
            <v>7000</v>
          </cell>
          <cell r="BH146">
            <v>7000</v>
          </cell>
          <cell r="BI146">
            <v>9.0489548457153193E-2</v>
          </cell>
          <cell r="BJ146">
            <v>9.0489548457153193E-2</v>
          </cell>
        </row>
        <row r="147">
          <cell r="I147" t="str">
            <v>R</v>
          </cell>
          <cell r="J147">
            <v>7000</v>
          </cell>
          <cell r="N147">
            <v>0</v>
          </cell>
          <cell r="R147">
            <v>0</v>
          </cell>
        </row>
        <row r="148">
          <cell r="I148" t="str">
            <v>A</v>
          </cell>
          <cell r="J148">
            <v>7000</v>
          </cell>
          <cell r="N148">
            <v>0</v>
          </cell>
          <cell r="R148">
            <v>0</v>
          </cell>
        </row>
        <row r="149">
          <cell r="A149">
            <v>3</v>
          </cell>
          <cell r="B149" t="str">
            <v>EAST MALAYSIA</v>
          </cell>
          <cell r="C149">
            <v>1125</v>
          </cell>
          <cell r="D149">
            <v>405</v>
          </cell>
          <cell r="E149">
            <v>120</v>
          </cell>
          <cell r="G149">
            <v>170</v>
          </cell>
          <cell r="H149">
            <v>0</v>
          </cell>
          <cell r="I149" t="str">
            <v>P</v>
          </cell>
          <cell r="J149">
            <v>0</v>
          </cell>
          <cell r="N149">
            <v>0</v>
          </cell>
          <cell r="R149">
            <v>0</v>
          </cell>
          <cell r="V149">
            <v>0</v>
          </cell>
          <cell r="Z149">
            <v>0</v>
          </cell>
          <cell r="AD149">
            <v>0</v>
          </cell>
          <cell r="AH149">
            <v>0</v>
          </cell>
          <cell r="AL149">
            <v>0</v>
          </cell>
          <cell r="AP149">
            <v>0</v>
          </cell>
          <cell r="AT149">
            <v>0</v>
          </cell>
          <cell r="AX149">
            <v>0</v>
          </cell>
          <cell r="BB149">
            <v>0</v>
          </cell>
          <cell r="BF149">
            <v>0</v>
          </cell>
          <cell r="BG149">
            <v>0</v>
          </cell>
          <cell r="BH149">
            <v>0</v>
          </cell>
          <cell r="BI149" t="e">
            <v>#DIV/0!</v>
          </cell>
          <cell r="BJ149" t="e">
            <v>#DIV/0!</v>
          </cell>
        </row>
        <row r="150">
          <cell r="I150" t="str">
            <v>R</v>
          </cell>
          <cell r="J150">
            <v>0</v>
          </cell>
        </row>
        <row r="151">
          <cell r="I151" t="str">
            <v>A</v>
          </cell>
          <cell r="J151">
            <v>0</v>
          </cell>
        </row>
        <row r="152">
          <cell r="A152">
            <v>3</v>
          </cell>
          <cell r="B152" t="str">
            <v>NEPAL</v>
          </cell>
          <cell r="C152">
            <v>5425</v>
          </cell>
          <cell r="D152">
            <v>4338</v>
          </cell>
          <cell r="E152">
            <v>4712</v>
          </cell>
          <cell r="G152">
            <v>2965</v>
          </cell>
          <cell r="H152">
            <v>374</v>
          </cell>
          <cell r="I152" t="str">
            <v>P</v>
          </cell>
          <cell r="J152">
            <v>0</v>
          </cell>
          <cell r="N152">
            <v>0</v>
          </cell>
          <cell r="R152">
            <v>0</v>
          </cell>
          <cell r="V152">
            <v>90</v>
          </cell>
          <cell r="Z152">
            <v>0</v>
          </cell>
          <cell r="AD152">
            <v>0</v>
          </cell>
          <cell r="AH152">
            <v>0</v>
          </cell>
          <cell r="AL152">
            <v>284</v>
          </cell>
          <cell r="AP152">
            <v>0</v>
          </cell>
          <cell r="AT152">
            <v>0</v>
          </cell>
          <cell r="AX152">
            <v>0</v>
          </cell>
          <cell r="BB152">
            <v>0</v>
          </cell>
          <cell r="BF152">
            <v>374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</row>
        <row r="153">
          <cell r="I153" t="str">
            <v>R</v>
          </cell>
          <cell r="J153">
            <v>0</v>
          </cell>
          <cell r="N153">
            <v>0</v>
          </cell>
          <cell r="R153">
            <v>0</v>
          </cell>
        </row>
        <row r="154">
          <cell r="I154" t="str">
            <v>A</v>
          </cell>
          <cell r="J154">
            <v>0</v>
          </cell>
          <cell r="N154">
            <v>0</v>
          </cell>
          <cell r="R154">
            <v>0</v>
          </cell>
        </row>
        <row r="155">
          <cell r="A155">
            <v>4</v>
          </cell>
          <cell r="B155" t="str">
            <v>NIGERIA</v>
          </cell>
          <cell r="C155">
            <v>0</v>
          </cell>
          <cell r="D155">
            <v>0</v>
          </cell>
          <cell r="E155">
            <v>0</v>
          </cell>
          <cell r="G155">
            <v>0</v>
          </cell>
          <cell r="H155">
            <v>0</v>
          </cell>
          <cell r="I155" t="str">
            <v>P</v>
          </cell>
          <cell r="J155">
            <v>0</v>
          </cell>
          <cell r="N155">
            <v>0</v>
          </cell>
          <cell r="R155">
            <v>0</v>
          </cell>
          <cell r="V155">
            <v>0</v>
          </cell>
          <cell r="Z155">
            <v>0</v>
          </cell>
          <cell r="AD155">
            <v>0</v>
          </cell>
          <cell r="AH155">
            <v>0</v>
          </cell>
          <cell r="AL155">
            <v>0</v>
          </cell>
          <cell r="AP155">
            <v>0</v>
          </cell>
          <cell r="AT155">
            <v>0</v>
          </cell>
          <cell r="AX155">
            <v>0</v>
          </cell>
          <cell r="BB155">
            <v>0</v>
          </cell>
          <cell r="BF155">
            <v>0</v>
          </cell>
          <cell r="BG155">
            <v>0</v>
          </cell>
          <cell r="BH155">
            <v>0</v>
          </cell>
          <cell r="BI155" t="e">
            <v>#DIV/0!</v>
          </cell>
          <cell r="BJ155" t="e">
            <v>#DIV/0!</v>
          </cell>
        </row>
        <row r="156">
          <cell r="I156" t="str">
            <v>R</v>
          </cell>
          <cell r="J156">
            <v>0</v>
          </cell>
        </row>
        <row r="157">
          <cell r="I157" t="str">
            <v>A</v>
          </cell>
          <cell r="J157">
            <v>0</v>
          </cell>
        </row>
        <row r="158">
          <cell r="A158">
            <v>4</v>
          </cell>
          <cell r="B158" t="str">
            <v>SINGAPORE</v>
          </cell>
          <cell r="C158">
            <v>18116</v>
          </cell>
          <cell r="D158">
            <v>17590</v>
          </cell>
          <cell r="E158">
            <v>28154</v>
          </cell>
          <cell r="G158">
            <v>13667</v>
          </cell>
          <cell r="H158">
            <v>23569</v>
          </cell>
          <cell r="I158" t="str">
            <v>P</v>
          </cell>
          <cell r="J158">
            <v>314</v>
          </cell>
          <cell r="N158">
            <v>97</v>
          </cell>
          <cell r="R158">
            <v>0</v>
          </cell>
          <cell r="V158">
            <v>930</v>
          </cell>
          <cell r="Z158">
            <v>5296</v>
          </cell>
          <cell r="AD158">
            <v>0</v>
          </cell>
          <cell r="AH158">
            <v>66</v>
          </cell>
          <cell r="AL158">
            <v>3297</v>
          </cell>
          <cell r="AP158">
            <v>0</v>
          </cell>
          <cell r="AT158">
            <v>0</v>
          </cell>
          <cell r="AX158">
            <v>0</v>
          </cell>
          <cell r="BB158">
            <v>0</v>
          </cell>
          <cell r="BF158">
            <v>10000</v>
          </cell>
          <cell r="BG158">
            <v>276</v>
          </cell>
          <cell r="BH158">
            <v>0</v>
          </cell>
          <cell r="BI158">
            <v>0</v>
          </cell>
          <cell r="BJ158">
            <v>2.76E-2</v>
          </cell>
        </row>
        <row r="159">
          <cell r="I159" t="str">
            <v>R</v>
          </cell>
          <cell r="J159">
            <v>0</v>
          </cell>
          <cell r="N159">
            <v>0</v>
          </cell>
          <cell r="R159">
            <v>276</v>
          </cell>
        </row>
        <row r="160">
          <cell r="I160" t="str">
            <v>A</v>
          </cell>
          <cell r="J160">
            <v>0</v>
          </cell>
          <cell r="N160">
            <v>0</v>
          </cell>
        </row>
        <row r="161">
          <cell r="A161">
            <v>5</v>
          </cell>
          <cell r="B161" t="str">
            <v>AOME SUDAN</v>
          </cell>
          <cell r="C161">
            <v>15530</v>
          </cell>
          <cell r="D161">
            <v>14610</v>
          </cell>
          <cell r="E161">
            <v>23010</v>
          </cell>
          <cell r="G161">
            <v>13600</v>
          </cell>
          <cell r="H161">
            <v>50000</v>
          </cell>
          <cell r="I161" t="str">
            <v>P</v>
          </cell>
          <cell r="J161">
            <v>0</v>
          </cell>
          <cell r="N161">
            <v>0</v>
          </cell>
          <cell r="R161">
            <v>16444</v>
          </cell>
          <cell r="V161">
            <v>0</v>
          </cell>
          <cell r="Z161">
            <v>7320</v>
          </cell>
          <cell r="AD161">
            <v>0</v>
          </cell>
          <cell r="AH161">
            <v>0</v>
          </cell>
          <cell r="AL161">
            <v>6343</v>
          </cell>
          <cell r="AP161">
            <v>11377</v>
          </cell>
          <cell r="AT161">
            <v>0</v>
          </cell>
          <cell r="AX161">
            <v>0</v>
          </cell>
          <cell r="BB161">
            <v>0</v>
          </cell>
          <cell r="BF161">
            <v>41484</v>
          </cell>
          <cell r="BG161">
            <v>12790</v>
          </cell>
          <cell r="BH161">
            <v>7110</v>
          </cell>
          <cell r="BI161">
            <v>0.17139137980908303</v>
          </cell>
          <cell r="BJ161">
            <v>0.30831163822196511</v>
          </cell>
        </row>
        <row r="162">
          <cell r="I162" t="str">
            <v>R</v>
          </cell>
          <cell r="J162">
            <v>0</v>
          </cell>
          <cell r="N162">
            <v>7110</v>
          </cell>
          <cell r="R162">
            <v>5680</v>
          </cell>
        </row>
        <row r="163">
          <cell r="I163" t="str">
            <v>A</v>
          </cell>
          <cell r="J163">
            <v>0</v>
          </cell>
          <cell r="N163">
            <v>7110</v>
          </cell>
        </row>
        <row r="164">
          <cell r="A164">
            <v>6</v>
          </cell>
          <cell r="B164" t="str">
            <v>AOME TANZANIA</v>
          </cell>
          <cell r="C164">
            <v>0</v>
          </cell>
          <cell r="D164">
            <v>0</v>
          </cell>
          <cell r="E164">
            <v>0</v>
          </cell>
          <cell r="G164">
            <v>0</v>
          </cell>
          <cell r="H164">
            <v>16860</v>
          </cell>
          <cell r="I164" t="str">
            <v>P</v>
          </cell>
          <cell r="J164">
            <v>3442</v>
          </cell>
          <cell r="N164">
            <v>0</v>
          </cell>
          <cell r="R164">
            <v>5007</v>
          </cell>
          <cell r="V164">
            <v>0</v>
          </cell>
          <cell r="Z164">
            <v>6335</v>
          </cell>
          <cell r="AD164">
            <v>0</v>
          </cell>
          <cell r="AH164">
            <v>0</v>
          </cell>
          <cell r="AL164">
            <v>0</v>
          </cell>
          <cell r="AP164">
            <v>0</v>
          </cell>
          <cell r="AT164">
            <v>0</v>
          </cell>
          <cell r="AX164">
            <v>2076</v>
          </cell>
          <cell r="BB164">
            <v>0</v>
          </cell>
          <cell r="BF164">
            <v>16860</v>
          </cell>
          <cell r="BG164">
            <v>6196</v>
          </cell>
          <cell r="BH164">
            <v>5152</v>
          </cell>
          <cell r="BI164">
            <v>0.30557532621589562</v>
          </cell>
          <cell r="BJ164">
            <v>0.367497034400949</v>
          </cell>
        </row>
        <row r="165">
          <cell r="I165" t="str">
            <v>R</v>
          </cell>
          <cell r="J165">
            <v>2529</v>
          </cell>
          <cell r="N165">
            <v>2623</v>
          </cell>
          <cell r="R165">
            <v>1044</v>
          </cell>
        </row>
        <row r="166">
          <cell r="I166" t="str">
            <v>A</v>
          </cell>
          <cell r="J166">
            <v>2529</v>
          </cell>
          <cell r="N166">
            <v>2623</v>
          </cell>
        </row>
        <row r="167">
          <cell r="A167">
            <v>7</v>
          </cell>
          <cell r="B167" t="str">
            <v>YEMEN</v>
          </cell>
          <cell r="C167">
            <v>36124</v>
          </cell>
          <cell r="D167">
            <v>46562</v>
          </cell>
          <cell r="E167">
            <v>44478</v>
          </cell>
          <cell r="G167">
            <v>48559</v>
          </cell>
          <cell r="H167">
            <v>39653</v>
          </cell>
          <cell r="I167" t="str">
            <v>P</v>
          </cell>
          <cell r="J167">
            <v>0</v>
          </cell>
          <cell r="N167">
            <v>5933</v>
          </cell>
          <cell r="R167">
            <v>0</v>
          </cell>
          <cell r="V167">
            <v>6833</v>
          </cell>
          <cell r="Z167">
            <v>0</v>
          </cell>
          <cell r="AD167">
            <v>6503</v>
          </cell>
          <cell r="AH167">
            <v>0</v>
          </cell>
          <cell r="AL167">
            <v>5984</v>
          </cell>
          <cell r="AP167">
            <v>8802</v>
          </cell>
          <cell r="AT167">
            <v>0</v>
          </cell>
          <cell r="AX167">
            <v>5742</v>
          </cell>
          <cell r="BB167">
            <v>0</v>
          </cell>
          <cell r="BF167">
            <v>39797</v>
          </cell>
          <cell r="BG167">
            <v>6773</v>
          </cell>
          <cell r="BH167">
            <v>6773</v>
          </cell>
          <cell r="BI167">
            <v>0.17018870769153455</v>
          </cell>
          <cell r="BJ167">
            <v>0.17018870769153455</v>
          </cell>
        </row>
        <row r="168">
          <cell r="I168" t="str">
            <v>R</v>
          </cell>
          <cell r="J168">
            <v>0</v>
          </cell>
          <cell r="N168">
            <v>6773</v>
          </cell>
          <cell r="R168">
            <v>0</v>
          </cell>
        </row>
        <row r="169">
          <cell r="I169" t="str">
            <v>A</v>
          </cell>
          <cell r="J169">
            <v>0</v>
          </cell>
          <cell r="N169">
            <v>6773</v>
          </cell>
          <cell r="R169">
            <v>0</v>
          </cell>
        </row>
        <row r="170">
          <cell r="A170">
            <v>8</v>
          </cell>
          <cell r="B170" t="str">
            <v>AOME IRAN</v>
          </cell>
          <cell r="H170">
            <v>3360</v>
          </cell>
          <cell r="I170" t="str">
            <v>P</v>
          </cell>
          <cell r="J170">
            <v>3360</v>
          </cell>
          <cell r="N170">
            <v>0</v>
          </cell>
          <cell r="R170">
            <v>0</v>
          </cell>
          <cell r="V170">
            <v>0</v>
          </cell>
          <cell r="Z170">
            <v>0</v>
          </cell>
          <cell r="AD170">
            <v>0</v>
          </cell>
          <cell r="AH170">
            <v>0</v>
          </cell>
          <cell r="AL170">
            <v>0</v>
          </cell>
          <cell r="AP170">
            <v>0</v>
          </cell>
          <cell r="AT170">
            <v>0</v>
          </cell>
          <cell r="AX170">
            <v>0</v>
          </cell>
          <cell r="BB170">
            <v>0</v>
          </cell>
          <cell r="BF170">
            <v>3360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</row>
        <row r="171">
          <cell r="I171" t="str">
            <v>R</v>
          </cell>
          <cell r="J171">
            <v>0</v>
          </cell>
          <cell r="N171">
            <v>0</v>
          </cell>
          <cell r="R171">
            <v>0</v>
          </cell>
        </row>
        <row r="172">
          <cell r="I172" t="str">
            <v>A</v>
          </cell>
          <cell r="J172">
            <v>0</v>
          </cell>
          <cell r="N172">
            <v>0</v>
          </cell>
          <cell r="R172">
            <v>0</v>
          </cell>
        </row>
        <row r="173">
          <cell r="A173">
            <v>9</v>
          </cell>
          <cell r="B173" t="str">
            <v>AOME DUBAI</v>
          </cell>
          <cell r="H173">
            <v>6834</v>
          </cell>
          <cell r="I173" t="str">
            <v>P</v>
          </cell>
          <cell r="J173">
            <v>0</v>
          </cell>
          <cell r="N173">
            <v>0</v>
          </cell>
          <cell r="R173">
            <v>0</v>
          </cell>
          <cell r="V173">
            <v>0</v>
          </cell>
          <cell r="Z173">
            <v>0</v>
          </cell>
          <cell r="AD173">
            <v>6834</v>
          </cell>
          <cell r="AH173">
            <v>0</v>
          </cell>
          <cell r="AL173">
            <v>0</v>
          </cell>
          <cell r="AP173">
            <v>0</v>
          </cell>
          <cell r="AT173">
            <v>0</v>
          </cell>
          <cell r="AX173">
            <v>0</v>
          </cell>
          <cell r="BB173">
            <v>0</v>
          </cell>
          <cell r="BF173">
            <v>6834</v>
          </cell>
          <cell r="BG173">
            <v>8359</v>
          </cell>
          <cell r="BH173">
            <v>1281</v>
          </cell>
          <cell r="BI173">
            <v>0.18744512730465321</v>
          </cell>
          <cell r="BJ173">
            <v>1.2231489610769681</v>
          </cell>
        </row>
        <row r="174">
          <cell r="I174" t="str">
            <v>R</v>
          </cell>
          <cell r="J174">
            <v>0</v>
          </cell>
          <cell r="N174">
            <v>1281</v>
          </cell>
          <cell r="R174">
            <v>7078</v>
          </cell>
        </row>
        <row r="175">
          <cell r="I175" t="str">
            <v>A</v>
          </cell>
          <cell r="J175">
            <v>0</v>
          </cell>
          <cell r="N175">
            <v>1281</v>
          </cell>
        </row>
        <row r="176">
          <cell r="A176">
            <v>10</v>
          </cell>
          <cell r="B176" t="str">
            <v>AOME SAUDI</v>
          </cell>
          <cell r="H176">
            <v>0</v>
          </cell>
          <cell r="I176" t="str">
            <v>P</v>
          </cell>
          <cell r="J176">
            <v>0</v>
          </cell>
          <cell r="N176">
            <v>0</v>
          </cell>
          <cell r="R176">
            <v>0</v>
          </cell>
          <cell r="V176">
            <v>0</v>
          </cell>
          <cell r="Z176">
            <v>0</v>
          </cell>
          <cell r="AD176">
            <v>0</v>
          </cell>
          <cell r="AH176">
            <v>0</v>
          </cell>
          <cell r="AL176">
            <v>0</v>
          </cell>
          <cell r="AP176">
            <v>0</v>
          </cell>
          <cell r="AT176">
            <v>0</v>
          </cell>
          <cell r="AX176">
            <v>0</v>
          </cell>
          <cell r="BB176">
            <v>0</v>
          </cell>
          <cell r="BF176">
            <v>0</v>
          </cell>
          <cell r="BG176">
            <v>8879</v>
          </cell>
          <cell r="BH176">
            <v>0</v>
          </cell>
          <cell r="BI176" t="e">
            <v>#DIV/0!</v>
          </cell>
          <cell r="BJ176" t="e">
            <v>#DIV/0!</v>
          </cell>
        </row>
        <row r="177">
          <cell r="I177" t="str">
            <v>R</v>
          </cell>
          <cell r="J177">
            <v>0</v>
          </cell>
          <cell r="N177">
            <v>0</v>
          </cell>
          <cell r="R177">
            <v>8879</v>
          </cell>
        </row>
        <row r="178">
          <cell r="I178" t="str">
            <v>A</v>
          </cell>
          <cell r="J178">
            <v>0</v>
          </cell>
          <cell r="N178">
            <v>0</v>
          </cell>
        </row>
        <row r="179">
          <cell r="A179" t="str">
            <v>TOTAL   AOP</v>
          </cell>
          <cell r="C179">
            <v>117506</v>
          </cell>
          <cell r="D179">
            <v>135321</v>
          </cell>
          <cell r="E179">
            <v>169539</v>
          </cell>
          <cell r="G179">
            <v>165247</v>
          </cell>
          <cell r="H179">
            <v>238491</v>
          </cell>
          <cell r="I179" t="str">
            <v>P</v>
          </cell>
          <cell r="J179">
            <v>16056</v>
          </cell>
          <cell r="N179">
            <v>15094</v>
          </cell>
          <cell r="R179">
            <v>25441</v>
          </cell>
          <cell r="V179">
            <v>18366</v>
          </cell>
          <cell r="Z179">
            <v>31793</v>
          </cell>
          <cell r="AD179">
            <v>15087</v>
          </cell>
          <cell r="AH179">
            <v>17844</v>
          </cell>
          <cell r="AL179">
            <v>17788</v>
          </cell>
          <cell r="AP179">
            <v>22064</v>
          </cell>
          <cell r="AT179">
            <v>2110</v>
          </cell>
          <cell r="AX179">
            <v>27571</v>
          </cell>
          <cell r="BB179">
            <v>0</v>
          </cell>
          <cell r="BF179">
            <v>209214</v>
          </cell>
          <cell r="BG179">
            <v>52213</v>
          </cell>
          <cell r="BH179">
            <v>27316</v>
          </cell>
          <cell r="BI179">
            <v>0.1305648761555154</v>
          </cell>
          <cell r="BJ179">
            <v>0.24956742856596595</v>
          </cell>
        </row>
        <row r="180">
          <cell r="I180" t="str">
            <v>R</v>
          </cell>
          <cell r="J180">
            <v>9529</v>
          </cell>
          <cell r="N180">
            <v>17787</v>
          </cell>
          <cell r="R180">
            <v>24897</v>
          </cell>
          <cell r="V180">
            <v>0</v>
          </cell>
          <cell r="Z180">
            <v>0</v>
          </cell>
          <cell r="AD180">
            <v>0</v>
          </cell>
          <cell r="AH180">
            <v>0</v>
          </cell>
          <cell r="AL180">
            <v>0</v>
          </cell>
          <cell r="AP180">
            <v>0</v>
          </cell>
          <cell r="AT180">
            <v>0</v>
          </cell>
          <cell r="AX180">
            <v>0</v>
          </cell>
          <cell r="BB180">
            <v>0</v>
          </cell>
        </row>
        <row r="181">
          <cell r="I181" t="str">
            <v>A</v>
          </cell>
          <cell r="J181">
            <v>9529</v>
          </cell>
          <cell r="N181">
            <v>17787</v>
          </cell>
          <cell r="R181">
            <v>0</v>
          </cell>
          <cell r="V181">
            <v>0</v>
          </cell>
          <cell r="Z181">
            <v>0</v>
          </cell>
          <cell r="AD181">
            <v>0</v>
          </cell>
          <cell r="AH181">
            <v>0</v>
          </cell>
          <cell r="AL181">
            <v>0</v>
          </cell>
          <cell r="AP181">
            <v>0</v>
          </cell>
          <cell r="AT181">
            <v>0</v>
          </cell>
          <cell r="AX181">
            <v>0</v>
          </cell>
          <cell r="BB181">
            <v>0</v>
          </cell>
        </row>
        <row r="183">
          <cell r="A183" t="str">
            <v>NO</v>
          </cell>
          <cell r="B183" t="str">
            <v>NEGARA</v>
          </cell>
          <cell r="C183" t="str">
            <v>SALES</v>
          </cell>
          <cell r="D183" t="str">
            <v>SALES</v>
          </cell>
          <cell r="E183" t="str">
            <v>SALES</v>
          </cell>
          <cell r="F183" t="str">
            <v>SALES</v>
          </cell>
          <cell r="G183" t="str">
            <v>SALES</v>
          </cell>
          <cell r="H183" t="str">
            <v>SALES</v>
          </cell>
          <cell r="I183" t="str">
            <v>QTY</v>
          </cell>
          <cell r="J183" t="str">
            <v>MONTH</v>
          </cell>
          <cell r="BF183" t="str">
            <v>PLAN</v>
          </cell>
          <cell r="BG183" t="str">
            <v>REVISED</v>
          </cell>
          <cell r="BH183" t="str">
            <v>ACTUAL</v>
          </cell>
          <cell r="BI183" t="str">
            <v>ACHIEVEMENT (%)</v>
          </cell>
        </row>
        <row r="184">
          <cell r="C184" t="str">
            <v>2002</v>
          </cell>
          <cell r="D184" t="str">
            <v>2003</v>
          </cell>
          <cell r="E184" t="str">
            <v>2004</v>
          </cell>
          <cell r="F184" t="str">
            <v>2005</v>
          </cell>
          <cell r="G184" t="str">
            <v>2006</v>
          </cell>
          <cell r="H184" t="str">
            <v>2007</v>
          </cell>
          <cell r="J184" t="str">
            <v>JAN</v>
          </cell>
          <cell r="N184" t="str">
            <v>FEB</v>
          </cell>
          <cell r="R184" t="str">
            <v>MAR</v>
          </cell>
          <cell r="V184" t="str">
            <v>APR</v>
          </cell>
          <cell r="Z184" t="str">
            <v>MAY</v>
          </cell>
          <cell r="AD184" t="str">
            <v>JUN</v>
          </cell>
          <cell r="AH184" t="str">
            <v>JUL</v>
          </cell>
          <cell r="AL184" t="str">
            <v>AUG</v>
          </cell>
          <cell r="AP184" t="str">
            <v>SEP</v>
          </cell>
          <cell r="AT184" t="str">
            <v>OCT</v>
          </cell>
          <cell r="AX184" t="str">
            <v>NOV</v>
          </cell>
          <cell r="BB184" t="str">
            <v>DEC</v>
          </cell>
          <cell r="BF184">
            <v>2008</v>
          </cell>
          <cell r="BG184" t="str">
            <v>PLAN</v>
          </cell>
          <cell r="BH184">
            <v>2007</v>
          </cell>
          <cell r="BI184" t="str">
            <v>ACTUAL / PLAN</v>
          </cell>
          <cell r="BJ184" t="str">
            <v>RECEIVED / PLAN</v>
          </cell>
        </row>
        <row r="185">
          <cell r="A185" t="str">
            <v>TOTAL</v>
          </cell>
          <cell r="C185">
            <v>515756</v>
          </cell>
          <cell r="D185">
            <v>391136</v>
          </cell>
          <cell r="E185">
            <v>414526</v>
          </cell>
          <cell r="F185">
            <v>0</v>
          </cell>
          <cell r="G185">
            <v>550288</v>
          </cell>
          <cell r="H185">
            <v>640911</v>
          </cell>
          <cell r="I185" t="str">
            <v>P</v>
          </cell>
          <cell r="J185">
            <v>56756</v>
          </cell>
          <cell r="N185">
            <v>53056</v>
          </cell>
          <cell r="R185">
            <v>56080</v>
          </cell>
          <cell r="V185">
            <v>52569</v>
          </cell>
          <cell r="Z185">
            <v>59949</v>
          </cell>
          <cell r="AD185">
            <v>49042</v>
          </cell>
          <cell r="AH185">
            <v>56683</v>
          </cell>
          <cell r="AL185">
            <v>56118</v>
          </cell>
          <cell r="AP185">
            <v>59157</v>
          </cell>
          <cell r="AT185">
            <v>43262</v>
          </cell>
          <cell r="AX185">
            <v>59275</v>
          </cell>
          <cell r="BB185">
            <v>40312</v>
          </cell>
          <cell r="BF185">
            <v>642259</v>
          </cell>
          <cell r="BG185">
            <v>166424</v>
          </cell>
          <cell r="BH185">
            <v>121157</v>
          </cell>
          <cell r="BI185">
            <v>0.18864196531305907</v>
          </cell>
          <cell r="BJ185">
            <v>0.25912287721931493</v>
          </cell>
        </row>
        <row r="186">
          <cell r="I186" t="str">
            <v>R</v>
          </cell>
          <cell r="J186">
            <v>56946</v>
          </cell>
          <cell r="N186">
            <v>53331</v>
          </cell>
          <cell r="R186">
            <v>56147</v>
          </cell>
          <cell r="V186">
            <v>0</v>
          </cell>
          <cell r="Z186">
            <v>0</v>
          </cell>
          <cell r="AD186">
            <v>0</v>
          </cell>
          <cell r="AH186">
            <v>0</v>
          </cell>
          <cell r="AL186">
            <v>0</v>
          </cell>
          <cell r="AP186">
            <v>0</v>
          </cell>
          <cell r="AT186">
            <v>0</v>
          </cell>
          <cell r="AX186">
            <v>0</v>
          </cell>
          <cell r="BB186">
            <v>0</v>
          </cell>
        </row>
        <row r="187">
          <cell r="I187" t="str">
            <v>A</v>
          </cell>
          <cell r="J187">
            <v>62759</v>
          </cell>
          <cell r="N187">
            <v>58398</v>
          </cell>
          <cell r="R187">
            <v>0</v>
          </cell>
          <cell r="V187">
            <v>0</v>
          </cell>
          <cell r="Z187">
            <v>0</v>
          </cell>
          <cell r="AD187">
            <v>0</v>
          </cell>
          <cell r="AH187">
            <v>0</v>
          </cell>
          <cell r="AL187">
            <v>0</v>
          </cell>
          <cell r="AP187">
            <v>0</v>
          </cell>
          <cell r="AT187">
            <v>0</v>
          </cell>
          <cell r="AX187">
            <v>0</v>
          </cell>
          <cell r="BB187">
            <v>0</v>
          </cell>
        </row>
        <row r="189">
          <cell r="A189" t="str">
            <v>NEW CUSTOMER</v>
          </cell>
        </row>
        <row r="190">
          <cell r="A190" t="str">
            <v>NO</v>
          </cell>
          <cell r="B190" t="str">
            <v>NEGARA</v>
          </cell>
          <cell r="C190" t="str">
            <v>SALES</v>
          </cell>
          <cell r="D190" t="str">
            <v>SALES</v>
          </cell>
          <cell r="E190" t="str">
            <v>SALES</v>
          </cell>
          <cell r="F190" t="str">
            <v>SALES</v>
          </cell>
          <cell r="G190" t="str">
            <v>SALES</v>
          </cell>
          <cell r="H190" t="str">
            <v>SALES</v>
          </cell>
          <cell r="I190" t="str">
            <v>QTY</v>
          </cell>
          <cell r="J190" t="str">
            <v>MONTH</v>
          </cell>
          <cell r="BF190" t="str">
            <v>PLAN</v>
          </cell>
          <cell r="BG190" t="str">
            <v>REVISED</v>
          </cell>
          <cell r="BH190" t="str">
            <v>ACTUAL</v>
          </cell>
          <cell r="BI190" t="str">
            <v>ACHIEVEMENT (%)</v>
          </cell>
        </row>
        <row r="191">
          <cell r="C191" t="str">
            <v>2002</v>
          </cell>
          <cell r="D191" t="str">
            <v>2003</v>
          </cell>
          <cell r="E191" t="str">
            <v>2004</v>
          </cell>
          <cell r="F191" t="str">
            <v>2005</v>
          </cell>
          <cell r="G191" t="str">
            <v>2006</v>
          </cell>
          <cell r="H191" t="str">
            <v>2007</v>
          </cell>
          <cell r="J191" t="str">
            <v>JAN</v>
          </cell>
          <cell r="N191" t="str">
            <v>FEB</v>
          </cell>
          <cell r="R191" t="str">
            <v>MAR</v>
          </cell>
          <cell r="V191" t="str">
            <v>APR</v>
          </cell>
          <cell r="Z191" t="str">
            <v>MAY</v>
          </cell>
          <cell r="AD191" t="str">
            <v>JUN</v>
          </cell>
          <cell r="AH191" t="str">
            <v>JUL</v>
          </cell>
          <cell r="AL191" t="str">
            <v>AUG</v>
          </cell>
          <cell r="AP191" t="str">
            <v>SEP</v>
          </cell>
          <cell r="AT191" t="str">
            <v>OCT</v>
          </cell>
          <cell r="AX191" t="str">
            <v>NOV</v>
          </cell>
          <cell r="BB191" t="str">
            <v>DEC</v>
          </cell>
          <cell r="BF191">
            <v>2008</v>
          </cell>
          <cell r="BG191" t="str">
            <v>PLAN</v>
          </cell>
          <cell r="BH191">
            <v>2007</v>
          </cell>
          <cell r="BI191" t="str">
            <v>ACTUAL / PLAN</v>
          </cell>
          <cell r="BJ191" t="str">
            <v>RECEIVED / PLAN</v>
          </cell>
        </row>
        <row r="192">
          <cell r="A192">
            <v>1</v>
          </cell>
          <cell r="B192" t="str">
            <v>AUSTRALIA (EXIDE)</v>
          </cell>
          <cell r="C192">
            <v>1524</v>
          </cell>
          <cell r="D192">
            <v>42892</v>
          </cell>
          <cell r="E192">
            <v>20888</v>
          </cell>
          <cell r="G192">
            <v>0</v>
          </cell>
          <cell r="H192">
            <v>840</v>
          </cell>
          <cell r="I192" t="str">
            <v>P</v>
          </cell>
          <cell r="J192">
            <v>0</v>
          </cell>
          <cell r="N192">
            <v>0</v>
          </cell>
          <cell r="R192">
            <v>0</v>
          </cell>
          <cell r="V192">
            <v>0</v>
          </cell>
          <cell r="Z192">
            <v>240</v>
          </cell>
          <cell r="AD192">
            <v>0</v>
          </cell>
          <cell r="AH192">
            <v>0</v>
          </cell>
          <cell r="AL192">
            <v>120</v>
          </cell>
          <cell r="AP192">
            <v>0</v>
          </cell>
          <cell r="AT192">
            <v>0</v>
          </cell>
          <cell r="AX192">
            <v>480</v>
          </cell>
          <cell r="BB192">
            <v>0</v>
          </cell>
          <cell r="BF192">
            <v>840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</row>
        <row r="193">
          <cell r="I193" t="str">
            <v>R</v>
          </cell>
          <cell r="J193">
            <v>0</v>
          </cell>
          <cell r="N193">
            <v>0</v>
          </cell>
          <cell r="R193">
            <v>0</v>
          </cell>
        </row>
        <row r="194">
          <cell r="I194" t="str">
            <v>A</v>
          </cell>
          <cell r="J194">
            <v>0</v>
          </cell>
          <cell r="N194">
            <v>0</v>
          </cell>
          <cell r="R194">
            <v>0</v>
          </cell>
        </row>
        <row r="195">
          <cell r="A195">
            <v>2</v>
          </cell>
          <cell r="B195" t="str">
            <v>JAMAICA</v>
          </cell>
          <cell r="C195">
            <v>1254</v>
          </cell>
          <cell r="D195">
            <v>5424</v>
          </cell>
          <cell r="E195">
            <v>4482</v>
          </cell>
          <cell r="G195">
            <v>5926</v>
          </cell>
          <cell r="H195">
            <v>18208</v>
          </cell>
          <cell r="I195" t="str">
            <v>P</v>
          </cell>
          <cell r="J195">
            <v>0</v>
          </cell>
          <cell r="N195">
            <v>0</v>
          </cell>
          <cell r="R195">
            <v>0</v>
          </cell>
          <cell r="BF195">
            <v>0</v>
          </cell>
          <cell r="BG195">
            <v>0</v>
          </cell>
          <cell r="BH195">
            <v>0</v>
          </cell>
          <cell r="BI195" t="e">
            <v>#DIV/0!</v>
          </cell>
          <cell r="BJ195" t="e">
            <v>#DIV/0!</v>
          </cell>
        </row>
        <row r="196">
          <cell r="I196" t="str">
            <v>R</v>
          </cell>
          <cell r="J196">
            <v>0</v>
          </cell>
          <cell r="N196">
            <v>0</v>
          </cell>
          <cell r="R196">
            <v>0</v>
          </cell>
        </row>
        <row r="197">
          <cell r="I197" t="str">
            <v>A</v>
          </cell>
          <cell r="J197">
            <v>0</v>
          </cell>
          <cell r="N197">
            <v>0</v>
          </cell>
          <cell r="R197">
            <v>0</v>
          </cell>
        </row>
        <row r="198">
          <cell r="A198">
            <v>3</v>
          </cell>
          <cell r="B198" t="str">
            <v>BOSCH (MALAYSIA)</v>
          </cell>
          <cell r="C198">
            <v>9096</v>
          </cell>
          <cell r="D198">
            <v>73512</v>
          </cell>
          <cell r="E198">
            <v>200156</v>
          </cell>
          <cell r="G198">
            <v>153783</v>
          </cell>
          <cell r="H198">
            <v>194703</v>
          </cell>
          <cell r="I198" t="str">
            <v>P</v>
          </cell>
          <cell r="J198">
            <v>21570</v>
          </cell>
          <cell r="N198">
            <v>19872</v>
          </cell>
          <cell r="R198">
            <v>20699</v>
          </cell>
          <cell r="V198">
            <v>19683</v>
          </cell>
          <cell r="Z198">
            <v>21060</v>
          </cell>
          <cell r="AD198">
            <v>20660</v>
          </cell>
          <cell r="AH198">
            <v>21609</v>
          </cell>
          <cell r="AL198">
            <v>21190</v>
          </cell>
          <cell r="AP198">
            <v>21862</v>
          </cell>
          <cell r="AT198">
            <v>15682</v>
          </cell>
          <cell r="AX198">
            <v>21924</v>
          </cell>
          <cell r="BB198">
            <v>15754</v>
          </cell>
          <cell r="BF198">
            <v>241565</v>
          </cell>
          <cell r="BG198">
            <v>21402</v>
          </cell>
          <cell r="BH198">
            <v>1443</v>
          </cell>
          <cell r="BI198">
            <v>5.9735474923933518E-3</v>
          </cell>
          <cell r="BJ198">
            <v>8.8597271955788301E-2</v>
          </cell>
        </row>
        <row r="199">
          <cell r="I199" t="str">
            <v>R</v>
          </cell>
          <cell r="J199">
            <v>0</v>
          </cell>
          <cell r="N199">
            <v>5751</v>
          </cell>
          <cell r="R199">
            <v>15651</v>
          </cell>
        </row>
        <row r="200">
          <cell r="I200" t="str">
            <v>A</v>
          </cell>
          <cell r="J200">
            <v>0</v>
          </cell>
          <cell r="N200">
            <v>1443</v>
          </cell>
        </row>
        <row r="201">
          <cell r="A201">
            <v>4</v>
          </cell>
          <cell r="B201" t="str">
            <v>AOME LYBIA</v>
          </cell>
          <cell r="C201">
            <v>6377</v>
          </cell>
          <cell r="D201">
            <v>4344</v>
          </cell>
          <cell r="E201">
            <v>17012</v>
          </cell>
          <cell r="G201">
            <v>53878</v>
          </cell>
          <cell r="H201">
            <v>7970</v>
          </cell>
          <cell r="I201" t="str">
            <v>P</v>
          </cell>
          <cell r="J201">
            <v>0</v>
          </cell>
          <cell r="N201">
            <v>0</v>
          </cell>
          <cell r="R201">
            <v>0</v>
          </cell>
          <cell r="V201">
            <v>0</v>
          </cell>
          <cell r="Z201">
            <v>0</v>
          </cell>
          <cell r="AD201">
            <v>3035</v>
          </cell>
          <cell r="AH201">
            <v>0</v>
          </cell>
          <cell r="AL201">
            <v>1900</v>
          </cell>
          <cell r="AP201">
            <v>0</v>
          </cell>
          <cell r="AT201">
            <v>0</v>
          </cell>
          <cell r="AX201">
            <v>0</v>
          </cell>
          <cell r="BB201">
            <v>3035</v>
          </cell>
          <cell r="BF201">
            <v>7970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</row>
        <row r="202">
          <cell r="I202" t="str">
            <v>R</v>
          </cell>
          <cell r="J202">
            <v>0</v>
          </cell>
          <cell r="N202">
            <v>0</v>
          </cell>
          <cell r="R202">
            <v>0</v>
          </cell>
        </row>
        <row r="203">
          <cell r="I203" t="str">
            <v>A</v>
          </cell>
          <cell r="J203">
            <v>0</v>
          </cell>
          <cell r="N203">
            <v>0</v>
          </cell>
          <cell r="R203">
            <v>0</v>
          </cell>
        </row>
        <row r="204">
          <cell r="A204">
            <v>5</v>
          </cell>
          <cell r="B204" t="str">
            <v>BOSCH MADAGASKAR</v>
          </cell>
          <cell r="G204">
            <v>0</v>
          </cell>
          <cell r="H204">
            <v>0</v>
          </cell>
          <cell r="I204" t="str">
            <v>P</v>
          </cell>
          <cell r="J204">
            <v>0</v>
          </cell>
          <cell r="N204">
            <v>0</v>
          </cell>
          <cell r="R204">
            <v>0</v>
          </cell>
          <cell r="BF204">
            <v>0</v>
          </cell>
          <cell r="BG204">
            <v>1224</v>
          </cell>
          <cell r="BH204">
            <v>702</v>
          </cell>
          <cell r="BI204" t="e">
            <v>#DIV/0!</v>
          </cell>
          <cell r="BJ204" t="e">
            <v>#DIV/0!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I205" t="str">
            <v>R</v>
          </cell>
          <cell r="J205">
            <v>702</v>
          </cell>
          <cell r="N205">
            <v>0</v>
          </cell>
          <cell r="R205">
            <v>522</v>
          </cell>
        </row>
        <row r="206">
          <cell r="I206" t="str">
            <v>A</v>
          </cell>
          <cell r="J206">
            <v>702</v>
          </cell>
          <cell r="N206">
            <v>0</v>
          </cell>
        </row>
        <row r="207">
          <cell r="A207">
            <v>6</v>
          </cell>
          <cell r="B207" t="str">
            <v>QATAR</v>
          </cell>
          <cell r="G207">
            <v>0</v>
          </cell>
          <cell r="H207">
            <v>7371</v>
          </cell>
          <cell r="I207" t="str">
            <v>P</v>
          </cell>
          <cell r="J207">
            <v>1645</v>
          </cell>
          <cell r="N207">
            <v>0</v>
          </cell>
          <cell r="R207">
            <v>0</v>
          </cell>
          <cell r="V207">
            <v>0</v>
          </cell>
          <cell r="Z207">
            <v>0</v>
          </cell>
          <cell r="AD207">
            <v>2775</v>
          </cell>
          <cell r="AH207">
            <v>0</v>
          </cell>
          <cell r="AL207">
            <v>0</v>
          </cell>
          <cell r="AP207">
            <v>0</v>
          </cell>
          <cell r="AT207">
            <v>0</v>
          </cell>
          <cell r="AX207">
            <v>0</v>
          </cell>
          <cell r="BB207">
            <v>0</v>
          </cell>
          <cell r="BF207">
            <v>4420</v>
          </cell>
          <cell r="BG207">
            <v>4334</v>
          </cell>
          <cell r="BH207">
            <v>4334</v>
          </cell>
          <cell r="BI207">
            <v>0.98054298642533932</v>
          </cell>
          <cell r="BJ207">
            <v>0.98054298642533932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I208" t="str">
            <v>R</v>
          </cell>
          <cell r="J208">
            <v>4334</v>
          </cell>
          <cell r="N208">
            <v>0</v>
          </cell>
          <cell r="R208">
            <v>0</v>
          </cell>
        </row>
        <row r="209">
          <cell r="I209" t="str">
            <v>A</v>
          </cell>
          <cell r="J209">
            <v>0</v>
          </cell>
          <cell r="N209">
            <v>4334</v>
          </cell>
          <cell r="R209">
            <v>0</v>
          </cell>
        </row>
        <row r="210">
          <cell r="A210">
            <v>7</v>
          </cell>
          <cell r="G210">
            <v>0</v>
          </cell>
          <cell r="H210">
            <v>2192</v>
          </cell>
          <cell r="I210" t="str">
            <v>P</v>
          </cell>
          <cell r="J210">
            <v>0</v>
          </cell>
          <cell r="N210">
            <v>0</v>
          </cell>
          <cell r="R210">
            <v>0</v>
          </cell>
          <cell r="BF210">
            <v>0</v>
          </cell>
          <cell r="BG210">
            <v>0</v>
          </cell>
          <cell r="BH210">
            <v>0</v>
          </cell>
          <cell r="BI210" t="e">
            <v>#DIV/0!</v>
          </cell>
          <cell r="BJ210" t="e">
            <v>#DIV/0!</v>
          </cell>
        </row>
        <row r="211">
          <cell r="B211" t="str">
            <v>YUASA BATTERY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I211" t="str">
            <v>R</v>
          </cell>
          <cell r="J211">
            <v>0</v>
          </cell>
          <cell r="N211">
            <v>0</v>
          </cell>
          <cell r="R211">
            <v>0</v>
          </cell>
        </row>
        <row r="212">
          <cell r="B212" t="str">
            <v>MALAYSIA</v>
          </cell>
          <cell r="I212" t="str">
            <v>A</v>
          </cell>
          <cell r="J212">
            <v>0</v>
          </cell>
          <cell r="N212">
            <v>0</v>
          </cell>
          <cell r="R212">
            <v>0</v>
          </cell>
        </row>
        <row r="213">
          <cell r="A213">
            <v>8</v>
          </cell>
          <cell r="B213" t="str">
            <v>BOSCH SAUDI</v>
          </cell>
          <cell r="H213">
            <v>984</v>
          </cell>
          <cell r="I213" t="str">
            <v>P</v>
          </cell>
          <cell r="J213">
            <v>0</v>
          </cell>
          <cell r="N213">
            <v>0</v>
          </cell>
          <cell r="R213">
            <v>0</v>
          </cell>
          <cell r="V213">
            <v>0</v>
          </cell>
          <cell r="Z213">
            <v>0</v>
          </cell>
          <cell r="AD213">
            <v>0</v>
          </cell>
          <cell r="AH213">
            <v>0</v>
          </cell>
          <cell r="AL213">
            <v>0</v>
          </cell>
          <cell r="AP213">
            <v>0</v>
          </cell>
          <cell r="AT213">
            <v>0</v>
          </cell>
          <cell r="AX213">
            <v>2946</v>
          </cell>
          <cell r="BB213">
            <v>0</v>
          </cell>
          <cell r="BF213">
            <v>2946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</row>
        <row r="214">
          <cell r="G214">
            <v>0</v>
          </cell>
          <cell r="I214" t="str">
            <v>R</v>
          </cell>
          <cell r="J214">
            <v>0</v>
          </cell>
          <cell r="N214">
            <v>0</v>
          </cell>
          <cell r="R214">
            <v>0</v>
          </cell>
        </row>
        <row r="215">
          <cell r="I215" t="str">
            <v>A</v>
          </cell>
          <cell r="J215">
            <v>0</v>
          </cell>
          <cell r="N215">
            <v>0</v>
          </cell>
          <cell r="R215">
            <v>0</v>
          </cell>
        </row>
        <row r="216">
          <cell r="A216">
            <v>9</v>
          </cell>
          <cell r="B216" t="str">
            <v>BOSCH GABON</v>
          </cell>
          <cell r="G216">
            <v>0</v>
          </cell>
          <cell r="H216">
            <v>1962</v>
          </cell>
          <cell r="I216" t="str">
            <v>P</v>
          </cell>
          <cell r="J216">
            <v>0</v>
          </cell>
          <cell r="N216">
            <v>0</v>
          </cell>
          <cell r="R216">
            <v>0</v>
          </cell>
          <cell r="BF216">
            <v>0</v>
          </cell>
          <cell r="BG216">
            <v>5728</v>
          </cell>
          <cell r="BH216">
            <v>2982</v>
          </cell>
          <cell r="BI216" t="e">
            <v>#DIV/0!</v>
          </cell>
          <cell r="BJ216" t="e">
            <v>#DIV/0!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I217" t="str">
            <v>R</v>
          </cell>
          <cell r="J217">
            <v>2982</v>
          </cell>
          <cell r="N217">
            <v>1016</v>
          </cell>
          <cell r="R217">
            <v>1730</v>
          </cell>
        </row>
        <row r="218">
          <cell r="I218" t="str">
            <v>A</v>
          </cell>
          <cell r="J218">
            <v>2982</v>
          </cell>
          <cell r="N218">
            <v>0</v>
          </cell>
        </row>
        <row r="219">
          <cell r="A219">
            <v>10</v>
          </cell>
          <cell r="B219" t="str">
            <v>SURINAME</v>
          </cell>
          <cell r="G219">
            <v>0</v>
          </cell>
          <cell r="H219">
            <v>2184</v>
          </cell>
          <cell r="I219" t="str">
            <v>P</v>
          </cell>
          <cell r="J219">
            <v>0</v>
          </cell>
          <cell r="N219">
            <v>0</v>
          </cell>
          <cell r="R219">
            <v>0</v>
          </cell>
          <cell r="V219">
            <v>0</v>
          </cell>
          <cell r="Z219">
            <v>0</v>
          </cell>
          <cell r="AD219">
            <v>0</v>
          </cell>
          <cell r="AH219">
            <v>0</v>
          </cell>
          <cell r="AL219">
            <v>0</v>
          </cell>
          <cell r="AP219">
            <v>0</v>
          </cell>
          <cell r="AT219">
            <v>0</v>
          </cell>
          <cell r="AX219">
            <v>0</v>
          </cell>
          <cell r="BB219">
            <v>0</v>
          </cell>
          <cell r="BF219">
            <v>0</v>
          </cell>
          <cell r="BG219">
            <v>0</v>
          </cell>
          <cell r="BH219">
            <v>0</v>
          </cell>
          <cell r="BI219" t="e">
            <v>#DIV/0!</v>
          </cell>
          <cell r="BJ219" t="e">
            <v>#DIV/0!</v>
          </cell>
        </row>
        <row r="220">
          <cell r="I220" t="str">
            <v>R</v>
          </cell>
          <cell r="J220">
            <v>0</v>
          </cell>
          <cell r="N220">
            <v>0</v>
          </cell>
          <cell r="R220">
            <v>0</v>
          </cell>
        </row>
        <row r="221">
          <cell r="I221" t="str">
            <v>A</v>
          </cell>
          <cell r="J221">
            <v>0</v>
          </cell>
          <cell r="N221">
            <v>0</v>
          </cell>
          <cell r="R221">
            <v>0</v>
          </cell>
        </row>
        <row r="222">
          <cell r="A222" t="str">
            <v>TOTAL</v>
          </cell>
          <cell r="C222">
            <v>18251</v>
          </cell>
          <cell r="D222">
            <v>126172</v>
          </cell>
          <cell r="E222">
            <v>242538</v>
          </cell>
          <cell r="F222">
            <v>0</v>
          </cell>
          <cell r="G222">
            <v>213587</v>
          </cell>
          <cell r="H222">
            <v>236414</v>
          </cell>
          <cell r="I222" t="str">
            <v>P</v>
          </cell>
          <cell r="J222">
            <v>23215</v>
          </cell>
          <cell r="N222">
            <v>19872</v>
          </cell>
          <cell r="R222">
            <v>20699</v>
          </cell>
          <cell r="V222">
            <v>19683</v>
          </cell>
          <cell r="Z222">
            <v>21300</v>
          </cell>
          <cell r="AD222">
            <v>26470</v>
          </cell>
          <cell r="AH222">
            <v>21609</v>
          </cell>
          <cell r="AL222">
            <v>23210</v>
          </cell>
          <cell r="AP222">
            <v>21862</v>
          </cell>
          <cell r="AT222">
            <v>15682</v>
          </cell>
          <cell r="AX222">
            <v>25350</v>
          </cell>
          <cell r="BB222">
            <v>18789</v>
          </cell>
          <cell r="BF222">
            <v>257741</v>
          </cell>
          <cell r="BG222">
            <v>32688</v>
          </cell>
          <cell r="BH222">
            <v>9461</v>
          </cell>
          <cell r="BI222">
            <v>3.6707392304677955E-2</v>
          </cell>
          <cell r="BJ222">
            <v>0.12682499097931643</v>
          </cell>
        </row>
        <row r="223">
          <cell r="I223" t="str">
            <v>R</v>
          </cell>
          <cell r="J223">
            <v>8018</v>
          </cell>
          <cell r="N223">
            <v>6767</v>
          </cell>
          <cell r="R223">
            <v>17903</v>
          </cell>
          <cell r="V223">
            <v>0</v>
          </cell>
          <cell r="Z223">
            <v>0</v>
          </cell>
          <cell r="AD223">
            <v>0</v>
          </cell>
          <cell r="AH223">
            <v>0</v>
          </cell>
          <cell r="AL223">
            <v>0</v>
          </cell>
          <cell r="AP223">
            <v>0</v>
          </cell>
          <cell r="AT223">
            <v>0</v>
          </cell>
          <cell r="AX223">
            <v>0</v>
          </cell>
          <cell r="BB223">
            <v>0</v>
          </cell>
        </row>
        <row r="224">
          <cell r="I224" t="str">
            <v>A</v>
          </cell>
          <cell r="J224">
            <v>3684</v>
          </cell>
          <cell r="N224">
            <v>5777</v>
          </cell>
          <cell r="R224">
            <v>0</v>
          </cell>
          <cell r="V224">
            <v>0</v>
          </cell>
          <cell r="Z224">
            <v>0</v>
          </cell>
          <cell r="AD224">
            <v>0</v>
          </cell>
          <cell r="AH224">
            <v>0</v>
          </cell>
          <cell r="AL224">
            <v>0</v>
          </cell>
          <cell r="AP224">
            <v>0</v>
          </cell>
          <cell r="AT224">
            <v>0</v>
          </cell>
          <cell r="AX224">
            <v>0</v>
          </cell>
          <cell r="BB224">
            <v>0</v>
          </cell>
        </row>
        <row r="227">
          <cell r="A227" t="str">
            <v>NO</v>
          </cell>
          <cell r="B227" t="str">
            <v>NEGARA</v>
          </cell>
          <cell r="C227" t="str">
            <v>SALES</v>
          </cell>
          <cell r="D227" t="str">
            <v>SALES</v>
          </cell>
          <cell r="E227" t="str">
            <v>SALES</v>
          </cell>
          <cell r="F227" t="str">
            <v>SALES</v>
          </cell>
          <cell r="G227" t="str">
            <v>SALES</v>
          </cell>
          <cell r="H227" t="str">
            <v>SALES</v>
          </cell>
          <cell r="I227" t="str">
            <v>QTY</v>
          </cell>
          <cell r="J227" t="str">
            <v>MONTH</v>
          </cell>
          <cell r="BF227" t="str">
            <v>PLAN</v>
          </cell>
          <cell r="BG227" t="str">
            <v>REVISED</v>
          </cell>
          <cell r="BH227" t="str">
            <v>ACTUAL</v>
          </cell>
          <cell r="BI227" t="str">
            <v>ACHIEVEMENT (%)</v>
          </cell>
        </row>
        <row r="228">
          <cell r="C228" t="str">
            <v>2002</v>
          </cell>
          <cell r="D228" t="str">
            <v>2003</v>
          </cell>
          <cell r="E228" t="str">
            <v>2004</v>
          </cell>
          <cell r="F228" t="str">
            <v>2005</v>
          </cell>
          <cell r="G228" t="str">
            <v>2006</v>
          </cell>
          <cell r="H228" t="str">
            <v>2007</v>
          </cell>
          <cell r="J228" t="str">
            <v>JAN</v>
          </cell>
          <cell r="N228" t="str">
            <v>FEB</v>
          </cell>
          <cell r="R228" t="str">
            <v>MAR</v>
          </cell>
          <cell r="V228" t="str">
            <v>APR</v>
          </cell>
          <cell r="Z228" t="str">
            <v>MAY</v>
          </cell>
          <cell r="AD228" t="str">
            <v>JUN</v>
          </cell>
          <cell r="AH228" t="str">
            <v>JUL</v>
          </cell>
          <cell r="AL228" t="str">
            <v>AUG</v>
          </cell>
          <cell r="AP228" t="str">
            <v>SEP</v>
          </cell>
          <cell r="AT228" t="str">
            <v>OCT</v>
          </cell>
          <cell r="AX228" t="str">
            <v>NOV</v>
          </cell>
          <cell r="BB228" t="str">
            <v>DEC</v>
          </cell>
          <cell r="BF228">
            <v>2008</v>
          </cell>
          <cell r="BG228" t="str">
            <v>PLAN</v>
          </cell>
          <cell r="BH228">
            <v>2007</v>
          </cell>
          <cell r="BI228" t="str">
            <v>ACTUAL / PLAN</v>
          </cell>
          <cell r="BJ228" t="str">
            <v>RECEIVED / PLAN</v>
          </cell>
        </row>
        <row r="229">
          <cell r="A229" t="str">
            <v>TOTAL</v>
          </cell>
          <cell r="C229">
            <v>534007</v>
          </cell>
          <cell r="D229">
            <v>517308</v>
          </cell>
          <cell r="E229">
            <v>657064</v>
          </cell>
          <cell r="F229">
            <v>0</v>
          </cell>
          <cell r="G229">
            <v>763875</v>
          </cell>
          <cell r="H229">
            <v>877325</v>
          </cell>
          <cell r="I229" t="str">
            <v>P</v>
          </cell>
          <cell r="J229">
            <v>79971</v>
          </cell>
          <cell r="N229">
            <v>72928</v>
          </cell>
          <cell r="R229">
            <v>76779</v>
          </cell>
          <cell r="V229">
            <v>72252</v>
          </cell>
          <cell r="Z229">
            <v>81249</v>
          </cell>
          <cell r="AD229">
            <v>75512</v>
          </cell>
          <cell r="AH229">
            <v>78292</v>
          </cell>
          <cell r="AL229">
            <v>79328</v>
          </cell>
          <cell r="AP229">
            <v>81019</v>
          </cell>
          <cell r="AT229">
            <v>58944</v>
          </cell>
          <cell r="AX229">
            <v>84625</v>
          </cell>
          <cell r="BB229">
            <v>59101</v>
          </cell>
          <cell r="BF229">
            <v>900000</v>
          </cell>
          <cell r="BG229">
            <v>199112</v>
          </cell>
          <cell r="BH229">
            <v>130618</v>
          </cell>
          <cell r="BI229">
            <v>0.1451311111111111</v>
          </cell>
          <cell r="BJ229">
            <v>0.22123555555555555</v>
          </cell>
        </row>
        <row r="230">
          <cell r="I230" t="str">
            <v>R</v>
          </cell>
          <cell r="J230">
            <v>64964</v>
          </cell>
          <cell r="N230">
            <v>60098</v>
          </cell>
          <cell r="R230">
            <v>74050</v>
          </cell>
          <cell r="V230">
            <v>0</v>
          </cell>
          <cell r="Z230">
            <v>0</v>
          </cell>
          <cell r="AD230">
            <v>0</v>
          </cell>
          <cell r="AH230">
            <v>0</v>
          </cell>
          <cell r="AL230">
            <v>0</v>
          </cell>
          <cell r="AP230">
            <v>0</v>
          </cell>
          <cell r="AT230">
            <v>0</v>
          </cell>
          <cell r="AX230">
            <v>0</v>
          </cell>
          <cell r="BB230">
            <v>0</v>
          </cell>
        </row>
        <row r="231">
          <cell r="I231" t="str">
            <v>A</v>
          </cell>
          <cell r="J231">
            <v>66443</v>
          </cell>
          <cell r="N231">
            <v>64175</v>
          </cell>
          <cell r="R231">
            <v>0</v>
          </cell>
          <cell r="V231">
            <v>0</v>
          </cell>
          <cell r="Z231">
            <v>0</v>
          </cell>
          <cell r="AD231">
            <v>0</v>
          </cell>
          <cell r="AH231">
            <v>0</v>
          </cell>
          <cell r="AL231">
            <v>0</v>
          </cell>
          <cell r="AP231">
            <v>0</v>
          </cell>
          <cell r="AT231">
            <v>0</v>
          </cell>
          <cell r="AX231">
            <v>0</v>
          </cell>
          <cell r="BB231">
            <v>0</v>
          </cell>
        </row>
      </sheetData>
      <sheetData sheetId="32" refreshError="1"/>
      <sheetData sheetId="33" refreshError="1">
        <row r="1">
          <cell r="A1" t="str">
            <v>EXPORT PLAN YEAR 2008</v>
          </cell>
          <cell r="M1" t="str">
            <v xml:space="preserve">   </v>
          </cell>
        </row>
        <row r="3">
          <cell r="A3" t="str">
            <v>AUTOMOTIVE BATTERY ( AMB )</v>
          </cell>
          <cell r="Y3" t="str">
            <v>P = PLAN</v>
          </cell>
        </row>
        <row r="4">
          <cell r="A4" t="str">
            <v>JSB</v>
          </cell>
          <cell r="Y4" t="str">
            <v>R = RECEIVED ORDER</v>
          </cell>
        </row>
        <row r="5">
          <cell r="Y5" t="str">
            <v>A = ACTUAL SHIPMENT</v>
          </cell>
        </row>
        <row r="6">
          <cell r="A6" t="str">
            <v>NO</v>
          </cell>
          <cell r="B6" t="str">
            <v>NEGARA</v>
          </cell>
          <cell r="C6" t="str">
            <v>SALES</v>
          </cell>
          <cell r="D6" t="str">
            <v>SALES</v>
          </cell>
          <cell r="E6" t="str">
            <v>SALES</v>
          </cell>
          <cell r="F6" t="str">
            <v>SALES</v>
          </cell>
          <cell r="G6" t="str">
            <v>SALES</v>
          </cell>
          <cell r="H6" t="str">
            <v>SALES</v>
          </cell>
          <cell r="J6" t="str">
            <v>MONTH</v>
          </cell>
          <cell r="V6" t="str">
            <v>PLAN</v>
          </cell>
          <cell r="W6" t="str">
            <v>RECEIVED</v>
          </cell>
          <cell r="X6" t="str">
            <v>ACTUAL</v>
          </cell>
          <cell r="Y6" t="str">
            <v>ACHIEVEMENT (%)</v>
          </cell>
        </row>
        <row r="7">
          <cell r="C7">
            <v>2002</v>
          </cell>
          <cell r="D7">
            <v>2003</v>
          </cell>
          <cell r="E7">
            <v>2004</v>
          </cell>
          <cell r="F7">
            <v>2005</v>
          </cell>
          <cell r="G7">
            <v>2006</v>
          </cell>
          <cell r="H7">
            <v>2007</v>
          </cell>
          <cell r="J7" t="str">
            <v>JAN</v>
          </cell>
          <cell r="K7" t="str">
            <v>FEB</v>
          </cell>
          <cell r="L7" t="str">
            <v>MAR</v>
          </cell>
          <cell r="M7" t="str">
            <v>APR</v>
          </cell>
          <cell r="N7" t="str">
            <v>MAY</v>
          </cell>
          <cell r="O7" t="str">
            <v>JUN</v>
          </cell>
          <cell r="P7" t="str">
            <v>JUL</v>
          </cell>
          <cell r="Q7" t="str">
            <v>AUG</v>
          </cell>
          <cell r="R7" t="str">
            <v>SEP</v>
          </cell>
          <cell r="S7" t="str">
            <v>OCT</v>
          </cell>
          <cell r="T7" t="str">
            <v>NOV</v>
          </cell>
          <cell r="U7" t="str">
            <v>DEC</v>
          </cell>
          <cell r="V7">
            <v>2008</v>
          </cell>
          <cell r="W7" t="str">
            <v>ORDER</v>
          </cell>
          <cell r="X7">
            <v>2007</v>
          </cell>
          <cell r="Y7" t="str">
            <v>ACTUAL / PLAN</v>
          </cell>
          <cell r="Z7" t="str">
            <v>RECEIVED / PLAN</v>
          </cell>
        </row>
        <row r="8">
          <cell r="A8">
            <v>1</v>
          </cell>
          <cell r="B8" t="str">
            <v>AFGHANISTAN</v>
          </cell>
          <cell r="C8">
            <v>36504</v>
          </cell>
          <cell r="D8">
            <v>45311</v>
          </cell>
          <cell r="E8">
            <v>54418</v>
          </cell>
          <cell r="F8">
            <v>40492</v>
          </cell>
          <cell r="G8">
            <v>65570</v>
          </cell>
          <cell r="H8">
            <v>66736</v>
          </cell>
          <cell r="I8" t="str">
            <v>P</v>
          </cell>
          <cell r="J8">
            <v>0</v>
          </cell>
          <cell r="K8">
            <v>0</v>
          </cell>
          <cell r="L8">
            <v>0</v>
          </cell>
          <cell r="M8">
            <v>7260</v>
          </cell>
          <cell r="N8">
            <v>0</v>
          </cell>
          <cell r="O8">
            <v>0</v>
          </cell>
          <cell r="P8">
            <v>11790</v>
          </cell>
          <cell r="Q8">
            <v>11886</v>
          </cell>
          <cell r="R8">
            <v>0</v>
          </cell>
          <cell r="S8">
            <v>15100</v>
          </cell>
          <cell r="T8">
            <v>0</v>
          </cell>
          <cell r="U8">
            <v>14250</v>
          </cell>
          <cell r="V8">
            <v>60286</v>
          </cell>
          <cell r="W8">
            <v>37030</v>
          </cell>
          <cell r="X8">
            <v>19373</v>
          </cell>
          <cell r="Y8">
            <v>0.3213515575755565</v>
          </cell>
          <cell r="Z8">
            <v>0.61423879507680057</v>
          </cell>
        </row>
        <row r="9">
          <cell r="I9" t="str">
            <v>R</v>
          </cell>
          <cell r="J9">
            <v>2550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15989</v>
          </cell>
          <cell r="P9">
            <v>18491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I10" t="str">
            <v>A</v>
          </cell>
          <cell r="J10">
            <v>2550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5990</v>
          </cell>
          <cell r="P10">
            <v>10833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I11" t="str">
            <v xml:space="preserve">NET </v>
          </cell>
          <cell r="J11">
            <v>127925.78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221297.71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I12" t="str">
            <v>COST</v>
          </cell>
          <cell r="J12">
            <v>141674.47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271674.87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I13" t="str">
            <v>GP</v>
          </cell>
          <cell r="J13">
            <v>-13748.690000000002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-50377.16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I14" t="str">
            <v>% GP</v>
          </cell>
          <cell r="J14">
            <v>-0.10747395872825635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-0.22764428967656289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2</v>
          </cell>
          <cell r="B15" t="str">
            <v>BAHRAIN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3349</v>
          </cell>
          <cell r="H15">
            <v>1548</v>
          </cell>
          <cell r="I15" t="str">
            <v>P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1548</v>
          </cell>
          <cell r="S15">
            <v>0</v>
          </cell>
          <cell r="T15">
            <v>0</v>
          </cell>
          <cell r="U15">
            <v>0</v>
          </cell>
          <cell r="V15">
            <v>1548</v>
          </cell>
          <cell r="W15">
            <v>1633</v>
          </cell>
          <cell r="X15">
            <v>0</v>
          </cell>
          <cell r="Y15">
            <v>0</v>
          </cell>
          <cell r="Z15">
            <v>1.0549095607235142</v>
          </cell>
        </row>
        <row r="16">
          <cell r="I16" t="str">
            <v>R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1633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I17" t="str">
            <v>A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I18" t="str">
            <v xml:space="preserve">NET 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I19" t="str">
            <v>COST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I20" t="str">
            <v>GP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I21" t="str">
            <v>% GP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3</v>
          </cell>
          <cell r="B22" t="str">
            <v>CHILE</v>
          </cell>
          <cell r="C22">
            <v>21089</v>
          </cell>
          <cell r="D22">
            <v>14179</v>
          </cell>
          <cell r="E22">
            <v>25133</v>
          </cell>
          <cell r="F22">
            <v>27526</v>
          </cell>
          <cell r="G22">
            <v>27547</v>
          </cell>
          <cell r="H22">
            <v>17221</v>
          </cell>
          <cell r="I22" t="str">
            <v>P</v>
          </cell>
          <cell r="J22">
            <v>2318</v>
          </cell>
          <cell r="K22">
            <v>1408</v>
          </cell>
          <cell r="L22">
            <v>0</v>
          </cell>
          <cell r="M22">
            <v>2996</v>
          </cell>
          <cell r="N22">
            <v>2601</v>
          </cell>
          <cell r="O22">
            <v>2634</v>
          </cell>
          <cell r="P22">
            <v>0</v>
          </cell>
          <cell r="Q22">
            <v>0</v>
          </cell>
          <cell r="R22">
            <v>2724</v>
          </cell>
          <cell r="S22">
            <v>2540</v>
          </cell>
          <cell r="T22">
            <v>0</v>
          </cell>
          <cell r="U22">
            <v>0</v>
          </cell>
          <cell r="V22">
            <v>17221</v>
          </cell>
          <cell r="W22">
            <v>12685</v>
          </cell>
          <cell r="X22">
            <v>10297</v>
          </cell>
          <cell r="Y22">
            <v>0.59793275651820454</v>
          </cell>
          <cell r="Z22">
            <v>0.73660066198246332</v>
          </cell>
        </row>
        <row r="23">
          <cell r="I23" t="str">
            <v>R</v>
          </cell>
          <cell r="J23">
            <v>1448</v>
          </cell>
          <cell r="K23">
            <v>1490</v>
          </cell>
          <cell r="L23">
            <v>0</v>
          </cell>
          <cell r="M23">
            <v>1244</v>
          </cell>
          <cell r="N23">
            <v>2055</v>
          </cell>
          <cell r="O23">
            <v>2658</v>
          </cell>
          <cell r="P23">
            <v>1402</v>
          </cell>
          <cell r="Q23">
            <v>2388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I24" t="str">
            <v>A</v>
          </cell>
          <cell r="J24">
            <v>1448</v>
          </cell>
          <cell r="K24">
            <v>0</v>
          </cell>
          <cell r="L24">
            <v>1490</v>
          </cell>
          <cell r="M24">
            <v>1244</v>
          </cell>
          <cell r="N24">
            <v>2055</v>
          </cell>
          <cell r="O24">
            <v>1320</v>
          </cell>
          <cell r="P24">
            <v>2740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I25" t="str">
            <v xml:space="preserve">NET </v>
          </cell>
          <cell r="J25">
            <v>82144.960000000006</v>
          </cell>
          <cell r="K25">
            <v>0</v>
          </cell>
          <cell r="L25">
            <v>77032.45</v>
          </cell>
          <cell r="M25">
            <v>77676.221600000004</v>
          </cell>
          <cell r="N25">
            <v>138152.16</v>
          </cell>
          <cell r="O25">
            <v>71634.36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I26" t="str">
            <v>COST</v>
          </cell>
          <cell r="J26">
            <v>69288.100000000006</v>
          </cell>
          <cell r="K26">
            <v>0</v>
          </cell>
          <cell r="L26">
            <v>67863.199999999997</v>
          </cell>
          <cell r="M26">
            <v>67815.56</v>
          </cell>
          <cell r="N26">
            <v>130110.51814616693</v>
          </cell>
          <cell r="O26">
            <v>68318.86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I27" t="str">
            <v>GP</v>
          </cell>
          <cell r="J27">
            <v>12856.86</v>
          </cell>
          <cell r="K27">
            <v>0</v>
          </cell>
          <cell r="L27">
            <v>9169.25</v>
          </cell>
          <cell r="M27">
            <v>9860.6616000000067</v>
          </cell>
          <cell r="N27">
            <v>8041.6418538330763</v>
          </cell>
          <cell r="O27">
            <v>3315.5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I28" t="str">
            <v>% GP</v>
          </cell>
          <cell r="J28">
            <v>0.15651428888637842</v>
          </cell>
          <cell r="K28">
            <v>0</v>
          </cell>
          <cell r="L28">
            <v>0.11903100576445381</v>
          </cell>
          <cell r="M28">
            <v>0.12694569067453207</v>
          </cell>
          <cell r="N28">
            <v>5.8208585763936491E-2</v>
          </cell>
          <cell r="O28">
            <v>4.628365493877519E-2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>
            <v>4</v>
          </cell>
          <cell r="B29" t="str">
            <v>CYPRUS</v>
          </cell>
          <cell r="C29">
            <v>0</v>
          </cell>
          <cell r="D29">
            <v>1300</v>
          </cell>
          <cell r="E29">
            <v>0</v>
          </cell>
          <cell r="F29">
            <v>0</v>
          </cell>
          <cell r="G29">
            <v>0</v>
          </cell>
          <cell r="H29">
            <v>827</v>
          </cell>
          <cell r="I29" t="str">
            <v>P</v>
          </cell>
          <cell r="J29">
            <v>400</v>
          </cell>
          <cell r="K29">
            <v>200</v>
          </cell>
          <cell r="L29">
            <v>200</v>
          </cell>
          <cell r="M29">
            <v>200</v>
          </cell>
          <cell r="N29">
            <v>200</v>
          </cell>
          <cell r="O29">
            <v>400</v>
          </cell>
          <cell r="P29">
            <v>400</v>
          </cell>
          <cell r="Q29">
            <v>300</v>
          </cell>
          <cell r="R29">
            <v>0</v>
          </cell>
          <cell r="S29">
            <v>200</v>
          </cell>
          <cell r="T29">
            <v>1127</v>
          </cell>
          <cell r="U29">
            <v>200</v>
          </cell>
          <cell r="V29">
            <v>3827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I30" t="str">
            <v>R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I31" t="str">
            <v>A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I32" t="str">
            <v xml:space="preserve">NET 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I33" t="str">
            <v>COST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I34" t="str">
            <v>GP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I35" t="str">
            <v>% GP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>
            <v>5</v>
          </cell>
          <cell r="B36" t="str">
            <v>UAE</v>
          </cell>
          <cell r="C36">
            <v>13002</v>
          </cell>
          <cell r="D36">
            <v>10022</v>
          </cell>
          <cell r="E36">
            <v>8730</v>
          </cell>
          <cell r="F36">
            <v>11319</v>
          </cell>
          <cell r="G36">
            <v>12271</v>
          </cell>
          <cell r="H36">
            <v>37601</v>
          </cell>
          <cell r="I36" t="str">
            <v>P</v>
          </cell>
          <cell r="J36">
            <v>8212</v>
          </cell>
          <cell r="K36">
            <v>0</v>
          </cell>
          <cell r="L36">
            <v>6448</v>
          </cell>
          <cell r="M36">
            <v>0</v>
          </cell>
          <cell r="N36">
            <v>3233</v>
          </cell>
          <cell r="O36">
            <v>0</v>
          </cell>
          <cell r="P36">
            <v>6702</v>
          </cell>
          <cell r="Q36">
            <v>0</v>
          </cell>
          <cell r="R36">
            <v>8385</v>
          </cell>
          <cell r="S36">
            <v>0</v>
          </cell>
          <cell r="T36">
            <v>0</v>
          </cell>
          <cell r="U36">
            <v>0</v>
          </cell>
          <cell r="V36">
            <v>32980</v>
          </cell>
          <cell r="W36">
            <v>14976</v>
          </cell>
          <cell r="X36">
            <v>17460</v>
          </cell>
          <cell r="Y36">
            <v>0.52941176470588236</v>
          </cell>
          <cell r="Z36">
            <v>0.4540933899332929</v>
          </cell>
        </row>
        <row r="37">
          <cell r="I37" t="str">
            <v>R</v>
          </cell>
          <cell r="J37">
            <v>7184</v>
          </cell>
          <cell r="K37">
            <v>0</v>
          </cell>
          <cell r="L37">
            <v>1678</v>
          </cell>
          <cell r="M37">
            <v>2148</v>
          </cell>
          <cell r="N37">
            <v>0</v>
          </cell>
          <cell r="O37">
            <v>1332</v>
          </cell>
          <cell r="P37">
            <v>0</v>
          </cell>
          <cell r="Q37">
            <v>2634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I38" t="str">
            <v>A</v>
          </cell>
          <cell r="J38">
            <v>5118</v>
          </cell>
          <cell r="K38">
            <v>7184</v>
          </cell>
          <cell r="L38">
            <v>1678</v>
          </cell>
          <cell r="M38">
            <v>2148</v>
          </cell>
          <cell r="N38">
            <v>0</v>
          </cell>
          <cell r="O38">
            <v>1332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I39" t="str">
            <v xml:space="preserve">NET </v>
          </cell>
          <cell r="J39">
            <v>309424.68</v>
          </cell>
          <cell r="K39">
            <v>439260.09</v>
          </cell>
          <cell r="L39">
            <v>76637.009999999995</v>
          </cell>
          <cell r="M39">
            <v>162617.63099999999</v>
          </cell>
          <cell r="N39">
            <v>0</v>
          </cell>
          <cell r="O39">
            <v>95583.96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I40" t="str">
            <v>COST</v>
          </cell>
          <cell r="J40">
            <v>281437.65999999997</v>
          </cell>
          <cell r="K40">
            <v>390175.86108961451</v>
          </cell>
          <cell r="L40">
            <v>77372.210000000006</v>
          </cell>
          <cell r="M40">
            <v>160386.84</v>
          </cell>
          <cell r="N40">
            <v>0</v>
          </cell>
          <cell r="O40">
            <v>104526.78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I41" t="str">
            <v>GP</v>
          </cell>
          <cell r="J41">
            <v>27987.020000000019</v>
          </cell>
          <cell r="K41">
            <v>49084.228910385515</v>
          </cell>
          <cell r="L41">
            <v>-735.20000000001164</v>
          </cell>
          <cell r="M41">
            <v>2230.7909999999974</v>
          </cell>
          <cell r="N41">
            <v>0</v>
          </cell>
          <cell r="O41">
            <v>-8942.8199999999924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I42" t="str">
            <v>% GP</v>
          </cell>
          <cell r="J42">
            <v>9.0448570553583574E-2</v>
          </cell>
          <cell r="K42">
            <v>0.11174297421462877</v>
          </cell>
          <cell r="L42">
            <v>-9.593276146864442E-3</v>
          </cell>
          <cell r="M42">
            <v>1.3718014376928154E-2</v>
          </cell>
          <cell r="N42">
            <v>0</v>
          </cell>
          <cell r="O42">
            <v>-9.3559839956411012E-2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>
            <v>6</v>
          </cell>
          <cell r="B43" t="str">
            <v>HONGKONG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5926</v>
          </cell>
          <cell r="H43">
            <v>10243</v>
          </cell>
          <cell r="I43" t="str">
            <v>P</v>
          </cell>
          <cell r="J43">
            <v>1281</v>
          </cell>
          <cell r="K43">
            <v>0</v>
          </cell>
          <cell r="L43">
            <v>1510</v>
          </cell>
          <cell r="M43">
            <v>0</v>
          </cell>
          <cell r="N43">
            <v>0</v>
          </cell>
          <cell r="O43">
            <v>1706</v>
          </cell>
          <cell r="P43">
            <v>0</v>
          </cell>
          <cell r="Q43">
            <v>1053</v>
          </cell>
          <cell r="R43">
            <v>1254</v>
          </cell>
          <cell r="S43">
            <v>1203</v>
          </cell>
          <cell r="T43">
            <v>0</v>
          </cell>
          <cell r="U43">
            <v>2136</v>
          </cell>
          <cell r="V43">
            <v>10143</v>
          </cell>
          <cell r="W43">
            <v>2511</v>
          </cell>
          <cell r="X43">
            <v>2511</v>
          </cell>
          <cell r="Y43">
            <v>0.24755989352262645</v>
          </cell>
          <cell r="Z43">
            <v>0.24755989352262645</v>
          </cell>
        </row>
        <row r="44">
          <cell r="I44" t="str">
            <v>R</v>
          </cell>
          <cell r="J44">
            <v>0</v>
          </cell>
          <cell r="K44">
            <v>0</v>
          </cell>
          <cell r="L44">
            <v>1482</v>
          </cell>
          <cell r="M44">
            <v>1029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I45" t="str">
            <v>A</v>
          </cell>
          <cell r="J45">
            <v>0</v>
          </cell>
          <cell r="K45">
            <v>0</v>
          </cell>
          <cell r="L45">
            <v>1482</v>
          </cell>
          <cell r="M45">
            <v>1029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I46" t="str">
            <v xml:space="preserve">NET </v>
          </cell>
          <cell r="J46">
            <v>0</v>
          </cell>
          <cell r="K46">
            <v>0</v>
          </cell>
          <cell r="L46">
            <v>59107.86</v>
          </cell>
          <cell r="M46">
            <v>55233.477899999998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I47" t="str">
            <v>COST</v>
          </cell>
          <cell r="J47">
            <v>0</v>
          </cell>
          <cell r="K47">
            <v>0</v>
          </cell>
          <cell r="L47">
            <v>65999.14</v>
          </cell>
          <cell r="M47">
            <v>61556.670000000006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</row>
        <row r="48">
          <cell r="I48" t="str">
            <v>GP</v>
          </cell>
          <cell r="J48">
            <v>0</v>
          </cell>
          <cell r="K48">
            <v>0</v>
          </cell>
          <cell r="L48">
            <v>-6891.2799999999988</v>
          </cell>
          <cell r="M48">
            <v>-6323.1921000000075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I49" t="str">
            <v>% GP</v>
          </cell>
          <cell r="J49">
            <v>0</v>
          </cell>
          <cell r="K49">
            <v>0</v>
          </cell>
          <cell r="L49">
            <v>-0.11658821686320565</v>
          </cell>
          <cell r="M49">
            <v>-0.11448115057045878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A50" t="str">
            <v>NO</v>
          </cell>
          <cell r="B50" t="str">
            <v>NEGARA</v>
          </cell>
          <cell r="C50" t="str">
            <v>SALES</v>
          </cell>
          <cell r="D50" t="str">
            <v>SALES</v>
          </cell>
          <cell r="E50" t="str">
            <v>SALES</v>
          </cell>
          <cell r="F50" t="str">
            <v>SALES</v>
          </cell>
          <cell r="G50" t="str">
            <v>SALES</v>
          </cell>
          <cell r="H50" t="str">
            <v>SALES</v>
          </cell>
          <cell r="J50" t="str">
            <v>MONTH</v>
          </cell>
          <cell r="V50" t="str">
            <v>PLAN</v>
          </cell>
          <cell r="W50" t="str">
            <v>RECEIVED</v>
          </cell>
          <cell r="X50" t="str">
            <v>ACTUAL</v>
          </cell>
          <cell r="Y50" t="str">
            <v>ACHIEVEMENT (%)</v>
          </cell>
        </row>
        <row r="51">
          <cell r="C51">
            <v>2002</v>
          </cell>
          <cell r="D51">
            <v>2003</v>
          </cell>
          <cell r="E51">
            <v>2004</v>
          </cell>
          <cell r="F51">
            <v>2005</v>
          </cell>
          <cell r="G51">
            <v>2006</v>
          </cell>
          <cell r="H51">
            <v>2007</v>
          </cell>
          <cell r="J51" t="str">
            <v>JAN</v>
          </cell>
          <cell r="K51" t="str">
            <v>FEB</v>
          </cell>
          <cell r="L51" t="str">
            <v>MAR</v>
          </cell>
          <cell r="M51" t="str">
            <v>APR</v>
          </cell>
          <cell r="N51" t="str">
            <v>MAY</v>
          </cell>
          <cell r="O51" t="str">
            <v>JUN</v>
          </cell>
          <cell r="P51" t="str">
            <v>JUL</v>
          </cell>
          <cell r="Q51" t="str">
            <v>AUG</v>
          </cell>
          <cell r="R51" t="str">
            <v>SEP</v>
          </cell>
          <cell r="S51" t="str">
            <v>OCT</v>
          </cell>
          <cell r="T51" t="str">
            <v>NOV</v>
          </cell>
          <cell r="U51" t="str">
            <v>DEC</v>
          </cell>
          <cell r="V51">
            <v>2008</v>
          </cell>
          <cell r="W51" t="str">
            <v>ORDER</v>
          </cell>
          <cell r="X51">
            <v>2007</v>
          </cell>
          <cell r="Y51" t="str">
            <v>ACTUAL / PLAN</v>
          </cell>
          <cell r="Z51" t="str">
            <v>RECEIVED / PLAN</v>
          </cell>
        </row>
        <row r="52">
          <cell r="A52">
            <v>7</v>
          </cell>
          <cell r="B52" t="str">
            <v>KUWAIT</v>
          </cell>
          <cell r="C52">
            <v>8224</v>
          </cell>
          <cell r="D52">
            <v>7957</v>
          </cell>
          <cell r="E52">
            <v>3758</v>
          </cell>
          <cell r="F52">
            <v>10284</v>
          </cell>
          <cell r="G52">
            <v>14250</v>
          </cell>
          <cell r="H52">
            <v>4164</v>
          </cell>
          <cell r="I52" t="str">
            <v>P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5636</v>
          </cell>
          <cell r="X52">
            <v>5636</v>
          </cell>
          <cell r="Y52" t="e">
            <v>#DIV/0!</v>
          </cell>
          <cell r="Z52" t="e">
            <v>#DIV/0!</v>
          </cell>
        </row>
        <row r="53">
          <cell r="I53" t="str">
            <v>R</v>
          </cell>
          <cell r="J53">
            <v>0</v>
          </cell>
          <cell r="K53">
            <v>0</v>
          </cell>
          <cell r="L53">
            <v>5636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</row>
        <row r="54">
          <cell r="I54" t="str">
            <v>A</v>
          </cell>
          <cell r="J54">
            <v>0</v>
          </cell>
          <cell r="K54">
            <v>0</v>
          </cell>
          <cell r="L54">
            <v>5636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I55" t="str">
            <v xml:space="preserve">NET </v>
          </cell>
          <cell r="J55">
            <v>0</v>
          </cell>
          <cell r="K55">
            <v>0</v>
          </cell>
        </row>
        <row r="56">
          <cell r="I56" t="str">
            <v>COST</v>
          </cell>
          <cell r="J56">
            <v>0</v>
          </cell>
          <cell r="K56">
            <v>0</v>
          </cell>
        </row>
        <row r="57">
          <cell r="I57" t="str">
            <v>GP</v>
          </cell>
          <cell r="J57">
            <v>0</v>
          </cell>
          <cell r="K57">
            <v>0</v>
          </cell>
        </row>
        <row r="58">
          <cell r="I58" t="str">
            <v>% GP</v>
          </cell>
          <cell r="J58">
            <v>0</v>
          </cell>
          <cell r="K58">
            <v>0</v>
          </cell>
        </row>
        <row r="59">
          <cell r="A59">
            <v>8</v>
          </cell>
          <cell r="B59" t="str">
            <v>LEBANON</v>
          </cell>
          <cell r="C59">
            <v>30659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2050</v>
          </cell>
          <cell r="I59" t="str">
            <v>P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2050</v>
          </cell>
          <cell r="U59">
            <v>0</v>
          </cell>
          <cell r="V59">
            <v>2050</v>
          </cell>
          <cell r="W59">
            <v>3012</v>
          </cell>
          <cell r="X59">
            <v>2332</v>
          </cell>
          <cell r="Y59">
            <v>1.137560975609756</v>
          </cell>
          <cell r="Z59">
            <v>1.4692682926829268</v>
          </cell>
        </row>
        <row r="60">
          <cell r="I60" t="str">
            <v>R</v>
          </cell>
          <cell r="J60">
            <v>0</v>
          </cell>
          <cell r="K60">
            <v>0</v>
          </cell>
          <cell r="L60">
            <v>854</v>
          </cell>
          <cell r="M60">
            <v>854</v>
          </cell>
          <cell r="N60">
            <v>0</v>
          </cell>
          <cell r="O60">
            <v>624</v>
          </cell>
          <cell r="P60">
            <v>0</v>
          </cell>
          <cell r="Q60">
            <v>680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I61" t="str">
            <v>A</v>
          </cell>
          <cell r="J61">
            <v>0</v>
          </cell>
          <cell r="K61">
            <v>0</v>
          </cell>
          <cell r="L61">
            <v>0</v>
          </cell>
          <cell r="M61">
            <v>854</v>
          </cell>
          <cell r="N61">
            <v>854</v>
          </cell>
          <cell r="O61">
            <v>0</v>
          </cell>
          <cell r="P61">
            <v>624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I62" t="str">
            <v xml:space="preserve">NET </v>
          </cell>
          <cell r="J62">
            <v>0</v>
          </cell>
          <cell r="K62">
            <v>0</v>
          </cell>
        </row>
        <row r="63">
          <cell r="I63" t="str">
            <v>COST</v>
          </cell>
          <cell r="J63">
            <v>0</v>
          </cell>
          <cell r="K63">
            <v>0</v>
          </cell>
        </row>
        <row r="64">
          <cell r="I64" t="str">
            <v>GP</v>
          </cell>
          <cell r="J64">
            <v>0</v>
          </cell>
          <cell r="K64">
            <v>0</v>
          </cell>
        </row>
        <row r="65">
          <cell r="I65" t="str">
            <v>% GP</v>
          </cell>
          <cell r="J65">
            <v>0</v>
          </cell>
          <cell r="K65">
            <v>0</v>
          </cell>
        </row>
        <row r="66">
          <cell r="A66">
            <v>9</v>
          </cell>
          <cell r="B66" t="str">
            <v>OMAN</v>
          </cell>
          <cell r="C66">
            <v>23237</v>
          </cell>
          <cell r="D66">
            <v>23237</v>
          </cell>
          <cell r="E66">
            <v>23237</v>
          </cell>
          <cell r="F66">
            <v>23237</v>
          </cell>
          <cell r="G66">
            <v>23237</v>
          </cell>
          <cell r="H66">
            <v>16362</v>
          </cell>
          <cell r="I66" t="str">
            <v>P</v>
          </cell>
          <cell r="J66">
            <v>0</v>
          </cell>
          <cell r="K66">
            <v>4505</v>
          </cell>
          <cell r="L66">
            <v>0</v>
          </cell>
          <cell r="M66">
            <v>0</v>
          </cell>
          <cell r="N66">
            <v>0</v>
          </cell>
          <cell r="O66">
            <v>1604</v>
          </cell>
          <cell r="P66">
            <v>0</v>
          </cell>
          <cell r="Q66">
            <v>1821</v>
          </cell>
          <cell r="R66">
            <v>3220</v>
          </cell>
          <cell r="S66">
            <v>2388</v>
          </cell>
          <cell r="T66">
            <v>0</v>
          </cell>
          <cell r="U66">
            <v>2824</v>
          </cell>
          <cell r="V66">
            <v>16362</v>
          </cell>
          <cell r="W66">
            <v>11815</v>
          </cell>
          <cell r="X66">
            <v>10651</v>
          </cell>
          <cell r="Y66">
            <v>0.65095954039848425</v>
          </cell>
          <cell r="Z66">
            <v>0.72209998777655549</v>
          </cell>
        </row>
        <row r="67">
          <cell r="I67" t="str">
            <v>R</v>
          </cell>
          <cell r="J67">
            <v>3460</v>
          </cell>
          <cell r="K67">
            <v>3228</v>
          </cell>
          <cell r="L67">
            <v>996</v>
          </cell>
          <cell r="M67">
            <v>0</v>
          </cell>
          <cell r="N67">
            <v>870</v>
          </cell>
          <cell r="O67">
            <v>2097</v>
          </cell>
          <cell r="P67">
            <v>0</v>
          </cell>
          <cell r="Q67">
            <v>1164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I68" t="str">
            <v>A</v>
          </cell>
          <cell r="J68">
            <v>3460</v>
          </cell>
          <cell r="K68">
            <v>3228</v>
          </cell>
          <cell r="L68">
            <v>0</v>
          </cell>
          <cell r="M68">
            <v>996</v>
          </cell>
          <cell r="N68">
            <v>870</v>
          </cell>
          <cell r="O68">
            <v>2097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I69" t="str">
            <v xml:space="preserve">NET </v>
          </cell>
          <cell r="J69">
            <v>167960.28</v>
          </cell>
          <cell r="K69">
            <v>165784.15</v>
          </cell>
        </row>
        <row r="70">
          <cell r="I70" t="str">
            <v>COST</v>
          </cell>
          <cell r="J70">
            <v>156449.99891653695</v>
          </cell>
          <cell r="K70">
            <v>159478.84</v>
          </cell>
        </row>
        <row r="71">
          <cell r="I71" t="str">
            <v>GP</v>
          </cell>
          <cell r="J71">
            <v>11510.281083463051</v>
          </cell>
          <cell r="K71">
            <v>6305.3099999999977</v>
          </cell>
        </row>
        <row r="72">
          <cell r="I72" t="str">
            <v>% GP</v>
          </cell>
          <cell r="J72">
            <v>6.8529780275807181E-2</v>
          </cell>
          <cell r="K72">
            <v>3.8033249861340775E-2</v>
          </cell>
        </row>
        <row r="73">
          <cell r="A73">
            <v>10</v>
          </cell>
          <cell r="B73" t="str">
            <v>PHILIPPINES</v>
          </cell>
          <cell r="C73">
            <v>12670</v>
          </cell>
          <cell r="D73">
            <v>12670</v>
          </cell>
          <cell r="E73">
            <v>12670</v>
          </cell>
          <cell r="F73">
            <v>12670</v>
          </cell>
          <cell r="G73">
            <v>12670</v>
          </cell>
          <cell r="H73">
            <v>134458</v>
          </cell>
          <cell r="I73" t="str">
            <v>P</v>
          </cell>
          <cell r="J73">
            <v>13820</v>
          </cell>
          <cell r="K73">
            <v>14688</v>
          </cell>
          <cell r="L73">
            <v>14235</v>
          </cell>
          <cell r="M73">
            <v>15172</v>
          </cell>
          <cell r="N73">
            <v>13543</v>
          </cell>
          <cell r="O73">
            <v>17110</v>
          </cell>
          <cell r="P73">
            <v>16707</v>
          </cell>
          <cell r="Q73">
            <v>16958</v>
          </cell>
          <cell r="R73">
            <v>15102</v>
          </cell>
          <cell r="S73">
            <v>13230</v>
          </cell>
          <cell r="T73">
            <v>16014</v>
          </cell>
          <cell r="U73">
            <v>13521</v>
          </cell>
          <cell r="V73">
            <v>180100</v>
          </cell>
          <cell r="W73">
            <v>111012</v>
          </cell>
          <cell r="X73">
            <v>104967</v>
          </cell>
          <cell r="Y73">
            <v>0.58282620766240978</v>
          </cell>
          <cell r="Z73">
            <v>0.61639089394780677</v>
          </cell>
        </row>
        <row r="74">
          <cell r="I74" t="str">
            <v>R</v>
          </cell>
          <cell r="J74">
            <v>18185</v>
          </cell>
          <cell r="K74">
            <v>19066</v>
          </cell>
          <cell r="L74">
            <v>14774</v>
          </cell>
          <cell r="M74">
            <v>14558</v>
          </cell>
          <cell r="N74">
            <v>9294</v>
          </cell>
          <cell r="O74">
            <v>7952</v>
          </cell>
          <cell r="P74">
            <v>10677</v>
          </cell>
          <cell r="Q74">
            <v>16506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I75" t="str">
            <v>A</v>
          </cell>
          <cell r="J75">
            <v>28646</v>
          </cell>
          <cell r="K75">
            <v>19066</v>
          </cell>
          <cell r="L75">
            <v>14774</v>
          </cell>
          <cell r="M75">
            <v>14558</v>
          </cell>
          <cell r="N75">
            <v>9294</v>
          </cell>
          <cell r="O75">
            <v>7952</v>
          </cell>
          <cell r="P75">
            <v>10677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I76" t="str">
            <v xml:space="preserve">NET </v>
          </cell>
          <cell r="J76">
            <v>963957.80407999991</v>
          </cell>
          <cell r="K76">
            <v>594822.05000000005</v>
          </cell>
        </row>
        <row r="77">
          <cell r="I77" t="str">
            <v>COST</v>
          </cell>
          <cell r="J77">
            <v>1248540.0390957149</v>
          </cell>
          <cell r="K77">
            <v>780866.9</v>
          </cell>
        </row>
        <row r="78">
          <cell r="I78" t="str">
            <v>GP</v>
          </cell>
          <cell r="J78">
            <v>-284582.23501571501</v>
          </cell>
          <cell r="K78">
            <v>-186044.84999999998</v>
          </cell>
        </row>
        <row r="79">
          <cell r="I79" t="str">
            <v>% GP</v>
          </cell>
          <cell r="J79">
            <v>-0.29522270976095261</v>
          </cell>
          <cell r="K79">
            <v>-0.31277396323824908</v>
          </cell>
        </row>
        <row r="80">
          <cell r="A80">
            <v>11</v>
          </cell>
          <cell r="B80" t="str">
            <v>GS USA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300</v>
          </cell>
          <cell r="I80" t="str">
            <v>P</v>
          </cell>
          <cell r="J80">
            <v>0</v>
          </cell>
          <cell r="K80">
            <v>90</v>
          </cell>
          <cell r="L80">
            <v>90</v>
          </cell>
          <cell r="M80">
            <v>120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300</v>
          </cell>
          <cell r="W80">
            <v>1110</v>
          </cell>
          <cell r="X80">
            <v>1014</v>
          </cell>
          <cell r="Y80">
            <v>3.38</v>
          </cell>
          <cell r="Z80">
            <v>3.7</v>
          </cell>
        </row>
        <row r="81">
          <cell r="I81" t="str">
            <v>R</v>
          </cell>
          <cell r="J81">
            <v>0</v>
          </cell>
          <cell r="K81">
            <v>648</v>
          </cell>
          <cell r="L81">
            <v>0</v>
          </cell>
          <cell r="M81">
            <v>0</v>
          </cell>
          <cell r="N81">
            <v>216</v>
          </cell>
          <cell r="O81">
            <v>150</v>
          </cell>
          <cell r="P81">
            <v>0</v>
          </cell>
          <cell r="Q81">
            <v>96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I82" t="str">
            <v>A</v>
          </cell>
          <cell r="J82">
            <v>0</v>
          </cell>
          <cell r="K82">
            <v>648</v>
          </cell>
          <cell r="L82">
            <v>0</v>
          </cell>
          <cell r="M82">
            <v>0</v>
          </cell>
          <cell r="N82">
            <v>216</v>
          </cell>
          <cell r="O82">
            <v>150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I83" t="str">
            <v xml:space="preserve">NET </v>
          </cell>
          <cell r="J83">
            <v>0</v>
          </cell>
          <cell r="K83">
            <v>51135.83</v>
          </cell>
        </row>
        <row r="84">
          <cell r="I84" t="str">
            <v>COST</v>
          </cell>
          <cell r="J84">
            <v>0</v>
          </cell>
          <cell r="K84">
            <v>44889.15</v>
          </cell>
        </row>
        <row r="85">
          <cell r="I85" t="str">
            <v>GP</v>
          </cell>
          <cell r="J85">
            <v>0</v>
          </cell>
          <cell r="K85">
            <v>6246.68</v>
          </cell>
        </row>
        <row r="86">
          <cell r="I86" t="str">
            <v>% GP</v>
          </cell>
          <cell r="J86">
            <v>0</v>
          </cell>
          <cell r="K86">
            <v>0.12215857257034843</v>
          </cell>
        </row>
        <row r="87">
          <cell r="A87">
            <v>12</v>
          </cell>
          <cell r="B87" t="str">
            <v>RWANDA</v>
          </cell>
          <cell r="C87">
            <v>12006</v>
          </cell>
          <cell r="D87">
            <v>13290</v>
          </cell>
          <cell r="E87">
            <v>11283</v>
          </cell>
          <cell r="F87">
            <v>13433</v>
          </cell>
          <cell r="G87">
            <v>15492</v>
          </cell>
          <cell r="H87">
            <v>0</v>
          </cell>
          <cell r="I87" t="str">
            <v>P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1664</v>
          </cell>
          <cell r="X87">
            <v>1664</v>
          </cell>
          <cell r="Y87" t="e">
            <v>#DIV/0!</v>
          </cell>
          <cell r="Z87" t="e">
            <v>#DIV/0!</v>
          </cell>
        </row>
        <row r="88">
          <cell r="I88" t="str">
            <v>R</v>
          </cell>
          <cell r="J88">
            <v>0</v>
          </cell>
          <cell r="K88">
            <v>1664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I89" t="str">
            <v>A</v>
          </cell>
          <cell r="J89">
            <v>0</v>
          </cell>
          <cell r="K89">
            <v>1664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I90" t="str">
            <v xml:space="preserve">NET </v>
          </cell>
          <cell r="J90">
            <v>0</v>
          </cell>
          <cell r="K90">
            <v>89812.93</v>
          </cell>
        </row>
        <row r="91">
          <cell r="I91" t="str">
            <v>COST</v>
          </cell>
          <cell r="J91">
            <v>0</v>
          </cell>
          <cell r="K91">
            <v>75641.356611632393</v>
          </cell>
        </row>
        <row r="92">
          <cell r="I92" t="str">
            <v>GP</v>
          </cell>
          <cell r="J92">
            <v>0</v>
          </cell>
          <cell r="K92">
            <v>14171.5733883676</v>
          </cell>
        </row>
        <row r="93">
          <cell r="I93" t="str">
            <v>% GP</v>
          </cell>
          <cell r="J93">
            <v>0</v>
          </cell>
          <cell r="K93">
            <v>0.1577899016140282</v>
          </cell>
        </row>
        <row r="94">
          <cell r="A94">
            <v>13</v>
          </cell>
          <cell r="B94" t="str">
            <v>SRILANKA</v>
          </cell>
          <cell r="C94">
            <v>56208</v>
          </cell>
          <cell r="D94">
            <v>27196</v>
          </cell>
          <cell r="E94">
            <v>28803</v>
          </cell>
          <cell r="F94">
            <v>40002</v>
          </cell>
          <cell r="G94">
            <v>29810</v>
          </cell>
          <cell r="H94">
            <v>21978</v>
          </cell>
          <cell r="I94" t="str">
            <v>P</v>
          </cell>
          <cell r="J94">
            <v>1401</v>
          </cell>
          <cell r="K94">
            <v>4797</v>
          </cell>
          <cell r="L94">
            <v>1676</v>
          </cell>
          <cell r="M94">
            <v>1497</v>
          </cell>
          <cell r="N94">
            <v>1446</v>
          </cell>
          <cell r="O94">
            <v>0</v>
          </cell>
          <cell r="P94">
            <v>0</v>
          </cell>
          <cell r="Q94">
            <v>1466</v>
          </cell>
          <cell r="R94">
            <v>0</v>
          </cell>
          <cell r="S94">
            <v>3251</v>
          </cell>
          <cell r="T94">
            <v>0</v>
          </cell>
          <cell r="U94">
            <v>3331</v>
          </cell>
          <cell r="V94">
            <v>18865</v>
          </cell>
          <cell r="W94">
            <v>15682</v>
          </cell>
          <cell r="X94">
            <v>11394</v>
          </cell>
          <cell r="Y94">
            <v>0.60397561622051421</v>
          </cell>
          <cell r="Z94">
            <v>0.83127484760137826</v>
          </cell>
        </row>
        <row r="95">
          <cell r="I95" t="str">
            <v>R</v>
          </cell>
          <cell r="J95">
            <v>3290</v>
          </cell>
          <cell r="K95">
            <v>4059</v>
          </cell>
          <cell r="L95">
            <v>0</v>
          </cell>
          <cell r="M95">
            <v>4045</v>
          </cell>
          <cell r="N95">
            <v>4288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I96" t="str">
            <v>A</v>
          </cell>
          <cell r="J96">
            <v>0</v>
          </cell>
          <cell r="K96">
            <v>3290</v>
          </cell>
          <cell r="L96">
            <v>4059</v>
          </cell>
          <cell r="M96">
            <v>0</v>
          </cell>
          <cell r="N96">
            <v>0</v>
          </cell>
          <cell r="O96">
            <v>4045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I97" t="str">
            <v xml:space="preserve">NET </v>
          </cell>
          <cell r="J97">
            <v>0</v>
          </cell>
          <cell r="K97">
            <v>129596.27489795919</v>
          </cell>
        </row>
        <row r="98">
          <cell r="I98" t="str">
            <v>COST</v>
          </cell>
          <cell r="J98">
            <v>0</v>
          </cell>
          <cell r="K98">
            <v>160544.12107517096</v>
          </cell>
        </row>
        <row r="99">
          <cell r="I99" t="str">
            <v>GP</v>
          </cell>
          <cell r="J99">
            <v>0</v>
          </cell>
          <cell r="K99">
            <v>-30947.846177211773</v>
          </cell>
        </row>
        <row r="100">
          <cell r="I100" t="str">
            <v>% GP</v>
          </cell>
          <cell r="J100">
            <v>0</v>
          </cell>
          <cell r="K100">
            <v>-0.23880197329421174</v>
          </cell>
        </row>
        <row r="101">
          <cell r="A101" t="str">
            <v>NO</v>
          </cell>
          <cell r="B101" t="str">
            <v>NEGARA</v>
          </cell>
          <cell r="C101" t="str">
            <v>SALES</v>
          </cell>
          <cell r="D101" t="str">
            <v>SALES</v>
          </cell>
          <cell r="E101" t="str">
            <v>SALES</v>
          </cell>
          <cell r="F101" t="str">
            <v>SALES</v>
          </cell>
          <cell r="G101" t="str">
            <v>SALES</v>
          </cell>
          <cell r="H101" t="str">
            <v>SALES</v>
          </cell>
          <cell r="J101" t="str">
            <v>MONTH</v>
          </cell>
          <cell r="V101" t="str">
            <v>PLAN</v>
          </cell>
          <cell r="W101" t="str">
            <v>RECEIVED</v>
          </cell>
          <cell r="X101" t="str">
            <v>ACTUAL</v>
          </cell>
          <cell r="Y101" t="str">
            <v>ACHIEVEMENT (%)</v>
          </cell>
        </row>
        <row r="102">
          <cell r="C102">
            <v>2002</v>
          </cell>
          <cell r="D102">
            <v>2003</v>
          </cell>
          <cell r="E102">
            <v>2004</v>
          </cell>
          <cell r="F102">
            <v>2005</v>
          </cell>
          <cell r="G102">
            <v>2006</v>
          </cell>
          <cell r="H102">
            <v>2007</v>
          </cell>
          <cell r="J102" t="str">
            <v>JAN</v>
          </cell>
          <cell r="K102" t="str">
            <v>FEB</v>
          </cell>
          <cell r="L102" t="str">
            <v>MAR</v>
          </cell>
          <cell r="M102" t="str">
            <v>APR</v>
          </cell>
          <cell r="N102" t="str">
            <v>MAY</v>
          </cell>
          <cell r="O102" t="str">
            <v>JUN</v>
          </cell>
          <cell r="P102" t="str">
            <v>JUL</v>
          </cell>
          <cell r="Q102" t="str">
            <v>AUG</v>
          </cell>
          <cell r="R102" t="str">
            <v>SEP</v>
          </cell>
          <cell r="S102" t="str">
            <v>OCT</v>
          </cell>
          <cell r="T102" t="str">
            <v>NOV</v>
          </cell>
          <cell r="U102" t="str">
            <v>DEC</v>
          </cell>
          <cell r="V102">
            <v>2008</v>
          </cell>
          <cell r="W102" t="str">
            <v>ORDER</v>
          </cell>
          <cell r="X102">
            <v>2007</v>
          </cell>
          <cell r="Y102" t="str">
            <v>ACTUAL / PLAN</v>
          </cell>
          <cell r="Z102" t="str">
            <v>RECEIVED / PLAN</v>
          </cell>
        </row>
        <row r="103">
          <cell r="A103" t="str">
            <v>TOTAL JSB</v>
          </cell>
          <cell r="H103">
            <v>313488</v>
          </cell>
          <cell r="I103" t="str">
            <v>P</v>
          </cell>
          <cell r="J103">
            <v>27432</v>
          </cell>
          <cell r="K103">
            <v>25688</v>
          </cell>
          <cell r="L103">
            <v>24159</v>
          </cell>
          <cell r="M103">
            <v>27245</v>
          </cell>
          <cell r="N103">
            <v>21023</v>
          </cell>
          <cell r="O103">
            <v>23454</v>
          </cell>
          <cell r="P103">
            <v>35599</v>
          </cell>
          <cell r="Q103">
            <v>33484</v>
          </cell>
          <cell r="R103">
            <v>32233</v>
          </cell>
          <cell r="S103">
            <v>37912</v>
          </cell>
          <cell r="T103">
            <v>19191</v>
          </cell>
          <cell r="U103">
            <v>36262</v>
          </cell>
          <cell r="V103">
            <v>343682</v>
          </cell>
          <cell r="W103">
            <v>218766</v>
          </cell>
          <cell r="X103">
            <v>187299</v>
          </cell>
          <cell r="Y103">
            <v>0.54497762466466093</v>
          </cell>
          <cell r="Z103">
            <v>0.63653610023219143</v>
          </cell>
        </row>
        <row r="104">
          <cell r="I104" t="str">
            <v>R</v>
          </cell>
          <cell r="J104">
            <v>36117</v>
          </cell>
          <cell r="K104">
            <v>30155</v>
          </cell>
          <cell r="L104">
            <v>25420</v>
          </cell>
          <cell r="M104">
            <v>23878</v>
          </cell>
          <cell r="N104">
            <v>16723</v>
          </cell>
          <cell r="O104">
            <v>30802</v>
          </cell>
          <cell r="P104">
            <v>30570</v>
          </cell>
          <cell r="Q104">
            <v>25101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I105" t="str">
            <v>A</v>
          </cell>
          <cell r="J105">
            <v>41222</v>
          </cell>
          <cell r="K105">
            <v>35080</v>
          </cell>
          <cell r="L105">
            <v>29119</v>
          </cell>
          <cell r="M105">
            <v>20829</v>
          </cell>
          <cell r="N105">
            <v>13289</v>
          </cell>
          <cell r="O105">
            <v>22886</v>
          </cell>
          <cell r="P105">
            <v>24874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I106" t="str">
            <v xml:space="preserve">NET </v>
          </cell>
          <cell r="J106">
            <v>1651413.5040799999</v>
          </cell>
          <cell r="K106">
            <v>1470411.3248979591</v>
          </cell>
          <cell r="L106">
            <v>212777.32</v>
          </cell>
          <cell r="M106">
            <v>295527.33049999998</v>
          </cell>
          <cell r="N106">
            <v>138152.16</v>
          </cell>
          <cell r="O106">
            <v>388516.03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I107" t="str">
            <v>COST</v>
          </cell>
          <cell r="J107">
            <v>1897390.2680122517</v>
          </cell>
          <cell r="K107">
            <v>1611596.2287764177</v>
          </cell>
          <cell r="L107">
            <v>211234.55</v>
          </cell>
          <cell r="M107">
            <v>289759.07</v>
          </cell>
          <cell r="N107">
            <v>130110.51814616693</v>
          </cell>
          <cell r="O107">
            <v>444520.51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I108" t="str">
            <v>GP</v>
          </cell>
          <cell r="J108">
            <v>-245976.76393225195</v>
          </cell>
          <cell r="K108">
            <v>-141184.90387845866</v>
          </cell>
          <cell r="L108">
            <v>1542.7699999999895</v>
          </cell>
          <cell r="M108">
            <v>5768.2604999999967</v>
          </cell>
          <cell r="N108">
            <v>8041.6418538330763</v>
          </cell>
          <cell r="O108">
            <v>-56004.479999999996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I109" t="str">
            <v>% GP</v>
          </cell>
          <cell r="J109">
            <v>-0.14894922641999664</v>
          </cell>
          <cell r="K109">
            <v>-9.6017285427433957E-2</v>
          </cell>
        </row>
        <row r="111">
          <cell r="A111" t="str">
            <v>TTSPL</v>
          </cell>
        </row>
        <row r="112">
          <cell r="A112" t="str">
            <v>NO</v>
          </cell>
          <cell r="B112" t="str">
            <v>NEGARA</v>
          </cell>
          <cell r="H112" t="str">
            <v>SALES</v>
          </cell>
          <cell r="J112" t="str">
            <v>MONTH</v>
          </cell>
          <cell r="V112" t="str">
            <v>PLAN</v>
          </cell>
          <cell r="W112" t="str">
            <v>REVISED</v>
          </cell>
          <cell r="X112" t="str">
            <v>ACTUAL</v>
          </cell>
          <cell r="Y112" t="str">
            <v>ACHIEVEMENT (%)</v>
          </cell>
        </row>
        <row r="113">
          <cell r="H113">
            <v>2007</v>
          </cell>
          <cell r="J113" t="str">
            <v>JAN</v>
          </cell>
          <cell r="K113" t="str">
            <v>FEB</v>
          </cell>
          <cell r="L113" t="str">
            <v>MAR</v>
          </cell>
          <cell r="M113" t="str">
            <v>APR</v>
          </cell>
          <cell r="N113" t="str">
            <v>MAY</v>
          </cell>
          <cell r="O113" t="str">
            <v>JUN</v>
          </cell>
          <cell r="P113" t="str">
            <v>JUL</v>
          </cell>
          <cell r="Q113" t="str">
            <v>AUG</v>
          </cell>
          <cell r="R113" t="str">
            <v>SEP</v>
          </cell>
          <cell r="S113" t="str">
            <v>OCT</v>
          </cell>
          <cell r="T113" t="str">
            <v>NOV</v>
          </cell>
          <cell r="U113" t="str">
            <v>DEC</v>
          </cell>
          <cell r="V113">
            <v>2008</v>
          </cell>
          <cell r="W113" t="str">
            <v>PLAN</v>
          </cell>
          <cell r="X113">
            <v>2008</v>
          </cell>
          <cell r="Y113" t="str">
            <v>ACTUAL / PLAN</v>
          </cell>
          <cell r="Z113" t="str">
            <v>RECEIVED / PLAN</v>
          </cell>
        </row>
        <row r="114">
          <cell r="A114">
            <v>1</v>
          </cell>
          <cell r="B114" t="str">
            <v>DOMINICA (SOL AUTO)</v>
          </cell>
          <cell r="C114">
            <v>1920</v>
          </cell>
          <cell r="D114">
            <v>3216</v>
          </cell>
          <cell r="E114">
            <v>4200</v>
          </cell>
          <cell r="F114">
            <v>1080</v>
          </cell>
          <cell r="G114">
            <v>3480</v>
          </cell>
          <cell r="H114">
            <v>11185</v>
          </cell>
          <cell r="I114" t="str">
            <v>P</v>
          </cell>
          <cell r="J114">
            <v>2231</v>
          </cell>
          <cell r="K114">
            <v>3977</v>
          </cell>
          <cell r="L114">
            <v>0</v>
          </cell>
          <cell r="M114">
            <v>3718</v>
          </cell>
          <cell r="N114">
            <v>0</v>
          </cell>
          <cell r="O114">
            <v>1259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11185</v>
          </cell>
          <cell r="W114">
            <v>9727</v>
          </cell>
          <cell r="X114">
            <v>8559</v>
          </cell>
          <cell r="Y114">
            <v>0.76522127849798838</v>
          </cell>
          <cell r="Z114">
            <v>0.86964684845775597</v>
          </cell>
        </row>
        <row r="115">
          <cell r="I115" t="str">
            <v>R</v>
          </cell>
          <cell r="J115">
            <v>1167</v>
          </cell>
          <cell r="K115">
            <v>0</v>
          </cell>
          <cell r="L115">
            <v>0</v>
          </cell>
          <cell r="M115">
            <v>0</v>
          </cell>
          <cell r="N115">
            <v>4971</v>
          </cell>
          <cell r="O115">
            <v>2421</v>
          </cell>
          <cell r="P115">
            <v>1168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I116" t="str">
            <v>A</v>
          </cell>
          <cell r="J116">
            <v>1167</v>
          </cell>
          <cell r="K116">
            <v>0</v>
          </cell>
          <cell r="L116">
            <v>0</v>
          </cell>
          <cell r="M116">
            <v>0</v>
          </cell>
          <cell r="N116">
            <v>4971</v>
          </cell>
          <cell r="O116">
            <v>0</v>
          </cell>
          <cell r="P116">
            <v>2421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I117" t="str">
            <v xml:space="preserve">NET </v>
          </cell>
          <cell r="J117">
            <v>77142.75</v>
          </cell>
          <cell r="K117">
            <v>0</v>
          </cell>
        </row>
        <row r="118">
          <cell r="I118" t="str">
            <v>COST</v>
          </cell>
          <cell r="J118">
            <v>52863.91</v>
          </cell>
          <cell r="K118">
            <v>0</v>
          </cell>
        </row>
        <row r="119">
          <cell r="I119" t="str">
            <v>GP</v>
          </cell>
          <cell r="J119">
            <v>24278.839999999997</v>
          </cell>
          <cell r="K119">
            <v>0</v>
          </cell>
        </row>
        <row r="120">
          <cell r="I120" t="str">
            <v>% GP</v>
          </cell>
          <cell r="J120">
            <v>0.31472614082334371</v>
          </cell>
          <cell r="K120">
            <v>0</v>
          </cell>
        </row>
        <row r="121">
          <cell r="A121">
            <v>2</v>
          </cell>
          <cell r="B121" t="str">
            <v>HAITI</v>
          </cell>
          <cell r="C121">
            <v>1524</v>
          </cell>
          <cell r="D121">
            <v>42892</v>
          </cell>
          <cell r="E121">
            <v>20888</v>
          </cell>
          <cell r="F121">
            <v>2118</v>
          </cell>
          <cell r="G121">
            <v>0</v>
          </cell>
          <cell r="H121">
            <v>1442</v>
          </cell>
          <cell r="I121" t="str">
            <v>P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1442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1442</v>
          </cell>
          <cell r="W121">
            <v>1068</v>
          </cell>
          <cell r="X121">
            <v>1068</v>
          </cell>
          <cell r="Y121">
            <v>0.74063800277392511</v>
          </cell>
          <cell r="Z121">
            <v>0.74063800277392511</v>
          </cell>
        </row>
        <row r="122">
          <cell r="I122" t="str">
            <v>R</v>
          </cell>
          <cell r="J122">
            <v>0</v>
          </cell>
          <cell r="K122">
            <v>1068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I123" t="str">
            <v>A</v>
          </cell>
          <cell r="J123">
            <v>0</v>
          </cell>
          <cell r="K123">
            <v>1068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I124" t="str">
            <v xml:space="preserve">NET </v>
          </cell>
          <cell r="J124">
            <v>0</v>
          </cell>
          <cell r="K124">
            <v>94757.88</v>
          </cell>
        </row>
        <row r="125">
          <cell r="I125" t="str">
            <v>COST</v>
          </cell>
          <cell r="J125">
            <v>0</v>
          </cell>
          <cell r="K125">
            <v>76786.261437743306</v>
          </cell>
        </row>
        <row r="126">
          <cell r="I126" t="str">
            <v>GP</v>
          </cell>
          <cell r="J126">
            <v>0</v>
          </cell>
          <cell r="K126">
            <v>17971.618562256699</v>
          </cell>
        </row>
        <row r="127">
          <cell r="I127" t="str">
            <v>% GP</v>
          </cell>
          <cell r="J127">
            <v>0</v>
          </cell>
          <cell r="K127">
            <v>0.18965830137036305</v>
          </cell>
        </row>
        <row r="128">
          <cell r="A128">
            <v>3</v>
          </cell>
          <cell r="B128" t="str">
            <v>IVORY COAST</v>
          </cell>
          <cell r="C128">
            <v>0</v>
          </cell>
          <cell r="D128">
            <v>0</v>
          </cell>
          <cell r="E128">
            <v>1066</v>
          </cell>
          <cell r="F128">
            <v>3608</v>
          </cell>
          <cell r="G128">
            <v>1470</v>
          </cell>
          <cell r="H128">
            <v>4797</v>
          </cell>
          <cell r="I128" t="str">
            <v>P</v>
          </cell>
          <cell r="J128">
            <v>0</v>
          </cell>
          <cell r="K128">
            <v>1146</v>
          </cell>
          <cell r="L128">
            <v>0</v>
          </cell>
          <cell r="M128">
            <v>0</v>
          </cell>
          <cell r="N128">
            <v>0</v>
          </cell>
          <cell r="O128">
            <v>1239</v>
          </cell>
          <cell r="P128">
            <v>0</v>
          </cell>
          <cell r="Q128">
            <v>1206</v>
          </cell>
          <cell r="R128">
            <v>0</v>
          </cell>
          <cell r="S128">
            <v>0</v>
          </cell>
          <cell r="T128">
            <v>1206</v>
          </cell>
          <cell r="U128">
            <v>0</v>
          </cell>
          <cell r="V128">
            <v>4797</v>
          </cell>
          <cell r="W128">
            <v>0</v>
          </cell>
          <cell r="X128">
            <v>1200</v>
          </cell>
          <cell r="Y128">
            <v>0.25015634771732331</v>
          </cell>
          <cell r="Z128">
            <v>0</v>
          </cell>
        </row>
        <row r="129">
          <cell r="I129" t="str">
            <v>R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I130" t="str">
            <v>A</v>
          </cell>
          <cell r="J130">
            <v>1200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I131" t="str">
            <v xml:space="preserve">NET </v>
          </cell>
          <cell r="J131">
            <v>75710.34</v>
          </cell>
          <cell r="K131">
            <v>0</v>
          </cell>
        </row>
        <row r="132">
          <cell r="I132" t="str">
            <v>COST</v>
          </cell>
          <cell r="J132">
            <v>68504.7</v>
          </cell>
          <cell r="K132">
            <v>0</v>
          </cell>
        </row>
        <row r="133">
          <cell r="I133" t="str">
            <v>GP</v>
          </cell>
          <cell r="J133">
            <v>7205.6399999999994</v>
          </cell>
          <cell r="K133">
            <v>0</v>
          </cell>
        </row>
        <row r="134">
          <cell r="I134" t="str">
            <v>% GP</v>
          </cell>
          <cell r="J134">
            <v>9.5173790000150568E-2</v>
          </cell>
          <cell r="K134">
            <v>0</v>
          </cell>
        </row>
        <row r="135">
          <cell r="A135">
            <v>4</v>
          </cell>
          <cell r="B135" t="str">
            <v>NICARAGUA</v>
          </cell>
          <cell r="C135" t="e">
            <v>#REF!</v>
          </cell>
          <cell r="D135">
            <v>41310</v>
          </cell>
          <cell r="E135">
            <v>50436</v>
          </cell>
          <cell r="F135">
            <v>51840</v>
          </cell>
          <cell r="G135">
            <v>58320</v>
          </cell>
          <cell r="H135">
            <v>2963</v>
          </cell>
          <cell r="I135" t="str">
            <v>P</v>
          </cell>
          <cell r="J135">
            <v>0</v>
          </cell>
          <cell r="K135">
            <v>1278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1685</v>
          </cell>
          <cell r="U135">
            <v>0</v>
          </cell>
          <cell r="V135">
            <v>2963</v>
          </cell>
          <cell r="W135">
            <v>1591</v>
          </cell>
          <cell r="X135">
            <v>1591</v>
          </cell>
          <cell r="Y135">
            <v>0.53695578805264932</v>
          </cell>
          <cell r="Z135">
            <v>0.53695578805264932</v>
          </cell>
        </row>
        <row r="136">
          <cell r="I136" t="str">
            <v>R</v>
          </cell>
          <cell r="J136">
            <v>0</v>
          </cell>
          <cell r="K136">
            <v>1591</v>
          </cell>
          <cell r="L136">
            <v>0</v>
          </cell>
          <cell r="M136">
            <v>0</v>
          </cell>
          <cell r="N136">
            <v>0</v>
          </cell>
          <cell r="O136">
            <v>1542</v>
          </cell>
          <cell r="P136">
            <v>-1542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I137" t="str">
            <v>A</v>
          </cell>
          <cell r="J137">
            <v>0</v>
          </cell>
          <cell r="K137">
            <v>0</v>
          </cell>
          <cell r="L137">
            <v>1591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I138" t="str">
            <v xml:space="preserve">NET </v>
          </cell>
          <cell r="J138">
            <v>0</v>
          </cell>
          <cell r="K138">
            <v>0</v>
          </cell>
        </row>
        <row r="139">
          <cell r="I139" t="str">
            <v>COST</v>
          </cell>
          <cell r="J139">
            <v>0</v>
          </cell>
          <cell r="K139">
            <v>0</v>
          </cell>
        </row>
        <row r="140">
          <cell r="I140" t="str">
            <v>GP</v>
          </cell>
          <cell r="J140">
            <v>0</v>
          </cell>
          <cell r="K140">
            <v>0</v>
          </cell>
        </row>
        <row r="141">
          <cell r="I141" t="str">
            <v>% GP</v>
          </cell>
          <cell r="J141">
            <v>0</v>
          </cell>
          <cell r="K141">
            <v>0</v>
          </cell>
        </row>
        <row r="142">
          <cell r="A142">
            <v>5</v>
          </cell>
          <cell r="B142" t="str">
            <v>PANAMA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153783</v>
          </cell>
          <cell r="H142">
            <v>2607</v>
          </cell>
          <cell r="I142" t="str">
            <v>P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1413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1194</v>
          </cell>
          <cell r="U142">
            <v>0</v>
          </cell>
          <cell r="V142">
            <v>2607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I143" t="str">
            <v>R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I144" t="str">
            <v>A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I145" t="str">
            <v xml:space="preserve">NET </v>
          </cell>
          <cell r="J145">
            <v>0</v>
          </cell>
          <cell r="K145">
            <v>0</v>
          </cell>
        </row>
        <row r="146">
          <cell r="I146" t="str">
            <v>COST</v>
          </cell>
          <cell r="J146">
            <v>0</v>
          </cell>
          <cell r="K146">
            <v>0</v>
          </cell>
        </row>
        <row r="147">
          <cell r="I147" t="str">
            <v>GP</v>
          </cell>
          <cell r="J147">
            <v>0</v>
          </cell>
          <cell r="K147">
            <v>0</v>
          </cell>
        </row>
        <row r="148">
          <cell r="I148" t="str">
            <v>% GP</v>
          </cell>
          <cell r="J148">
            <v>0</v>
          </cell>
          <cell r="K148">
            <v>0</v>
          </cell>
        </row>
        <row r="149">
          <cell r="A149" t="str">
            <v>NO</v>
          </cell>
          <cell r="B149" t="str">
            <v>NEGARA</v>
          </cell>
          <cell r="H149" t="str">
            <v>SALES</v>
          </cell>
          <cell r="J149" t="str">
            <v>MONTH</v>
          </cell>
          <cell r="V149" t="str">
            <v>PLAN</v>
          </cell>
          <cell r="W149" t="str">
            <v>REVISED</v>
          </cell>
          <cell r="X149" t="str">
            <v>ACTUAL</v>
          </cell>
          <cell r="Y149" t="str">
            <v>ACHIEVEMENT (%)</v>
          </cell>
        </row>
        <row r="150">
          <cell r="H150">
            <v>2007</v>
          </cell>
          <cell r="J150" t="str">
            <v>JAN</v>
          </cell>
          <cell r="K150" t="str">
            <v>FEB</v>
          </cell>
          <cell r="L150" t="str">
            <v>MAR</v>
          </cell>
          <cell r="M150" t="str">
            <v>APR</v>
          </cell>
          <cell r="N150" t="str">
            <v>MAY</v>
          </cell>
          <cell r="O150" t="str">
            <v>JUN</v>
          </cell>
          <cell r="P150" t="str">
            <v>JUL</v>
          </cell>
          <cell r="Q150" t="str">
            <v>AUG</v>
          </cell>
          <cell r="R150" t="str">
            <v>SEP</v>
          </cell>
          <cell r="S150" t="str">
            <v>OCT</v>
          </cell>
          <cell r="T150" t="str">
            <v>NOV</v>
          </cell>
          <cell r="U150" t="str">
            <v>DEC</v>
          </cell>
          <cell r="V150">
            <v>2008</v>
          </cell>
          <cell r="W150" t="str">
            <v>PLAN</v>
          </cell>
          <cell r="X150">
            <v>2008</v>
          </cell>
          <cell r="Y150" t="str">
            <v>ACTUAL / PLAN</v>
          </cell>
          <cell r="Z150" t="str">
            <v>RECEIVED / PLAN</v>
          </cell>
        </row>
        <row r="151">
          <cell r="A151">
            <v>6</v>
          </cell>
          <cell r="B151" t="str">
            <v>TAI AMERICA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10768</v>
          </cell>
          <cell r="I151" t="str">
            <v>P</v>
          </cell>
          <cell r="J151">
            <v>3747</v>
          </cell>
          <cell r="K151">
            <v>1823</v>
          </cell>
          <cell r="L151">
            <v>0</v>
          </cell>
          <cell r="M151">
            <v>0</v>
          </cell>
          <cell r="N151">
            <v>1773</v>
          </cell>
          <cell r="O151">
            <v>1908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1517</v>
          </cell>
          <cell r="U151">
            <v>0</v>
          </cell>
          <cell r="V151">
            <v>10768</v>
          </cell>
          <cell r="W151">
            <v>5530</v>
          </cell>
          <cell r="X151">
            <v>5530</v>
          </cell>
          <cell r="Y151">
            <v>0.51355869242199104</v>
          </cell>
          <cell r="Z151">
            <v>0.51355869242199104</v>
          </cell>
        </row>
        <row r="152">
          <cell r="I152" t="str">
            <v>R</v>
          </cell>
          <cell r="J152">
            <v>1733</v>
          </cell>
          <cell r="K152">
            <v>0</v>
          </cell>
          <cell r="L152">
            <v>1780</v>
          </cell>
          <cell r="M152">
            <v>0</v>
          </cell>
          <cell r="N152">
            <v>0</v>
          </cell>
          <cell r="O152">
            <v>2017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I153" t="str">
            <v>A</v>
          </cell>
          <cell r="J153">
            <v>0</v>
          </cell>
          <cell r="K153">
            <v>1733</v>
          </cell>
          <cell r="L153">
            <v>1780</v>
          </cell>
          <cell r="M153">
            <v>0</v>
          </cell>
          <cell r="N153">
            <v>0</v>
          </cell>
          <cell r="O153">
            <v>0</v>
          </cell>
          <cell r="P153">
            <v>2017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I154" t="str">
            <v xml:space="preserve">NET </v>
          </cell>
          <cell r="J154">
            <v>0</v>
          </cell>
          <cell r="K154">
            <v>95082.29</v>
          </cell>
        </row>
        <row r="155">
          <cell r="I155" t="str">
            <v>COST</v>
          </cell>
          <cell r="J155">
            <v>0</v>
          </cell>
          <cell r="K155">
            <v>75398.860981245889</v>
          </cell>
        </row>
        <row r="156">
          <cell r="I156" t="str">
            <v>GP</v>
          </cell>
          <cell r="J156">
            <v>0</v>
          </cell>
          <cell r="K156">
            <v>19683.429018754105</v>
          </cell>
        </row>
        <row r="157">
          <cell r="I157" t="str">
            <v>% GP</v>
          </cell>
          <cell r="J157">
            <v>0</v>
          </cell>
          <cell r="K157">
            <v>0.20701467138364155</v>
          </cell>
        </row>
        <row r="158">
          <cell r="A158">
            <v>7</v>
          </cell>
          <cell r="B158" t="str">
            <v>PARAGUAY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 t="str">
            <v>P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1241</v>
          </cell>
          <cell r="U158">
            <v>0</v>
          </cell>
          <cell r="V158">
            <v>1241</v>
          </cell>
          <cell r="W158">
            <v>2561</v>
          </cell>
          <cell r="X158">
            <v>1241</v>
          </cell>
          <cell r="Y158">
            <v>1</v>
          </cell>
          <cell r="Z158">
            <v>2.0636583400483479</v>
          </cell>
        </row>
        <row r="159">
          <cell r="I159" t="str">
            <v>R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2561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I160" t="str">
            <v>A</v>
          </cell>
          <cell r="J160">
            <v>1241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I161" t="str">
            <v xml:space="preserve">NET </v>
          </cell>
          <cell r="J161">
            <v>73285.09</v>
          </cell>
          <cell r="K161">
            <v>0</v>
          </cell>
        </row>
        <row r="162">
          <cell r="I162" t="str">
            <v>COST</v>
          </cell>
          <cell r="J162">
            <v>74954.77</v>
          </cell>
          <cell r="K162">
            <v>0</v>
          </cell>
        </row>
        <row r="163">
          <cell r="I163" t="str">
            <v>GP</v>
          </cell>
          <cell r="J163">
            <v>-1669.6800000000076</v>
          </cell>
          <cell r="K163">
            <v>0</v>
          </cell>
        </row>
        <row r="164">
          <cell r="I164" t="str">
            <v>% GP</v>
          </cell>
          <cell r="J164">
            <v>-2.2783351975142661E-2</v>
          </cell>
          <cell r="K164">
            <v>0</v>
          </cell>
        </row>
        <row r="165">
          <cell r="A165" t="str">
            <v>TOTAL TTSPL</v>
          </cell>
          <cell r="C165">
            <v>4000</v>
          </cell>
          <cell r="D165">
            <v>8000</v>
          </cell>
          <cell r="E165">
            <v>5140</v>
          </cell>
          <cell r="F165">
            <v>5860</v>
          </cell>
          <cell r="G165">
            <v>6284</v>
          </cell>
          <cell r="H165">
            <v>33762</v>
          </cell>
          <cell r="I165" t="str">
            <v>P</v>
          </cell>
          <cell r="J165">
            <v>5978</v>
          </cell>
          <cell r="K165">
            <v>8224</v>
          </cell>
          <cell r="L165">
            <v>0</v>
          </cell>
          <cell r="M165">
            <v>3718</v>
          </cell>
          <cell r="N165">
            <v>1773</v>
          </cell>
          <cell r="O165">
            <v>7261</v>
          </cell>
          <cell r="P165">
            <v>0</v>
          </cell>
          <cell r="Q165">
            <v>1206</v>
          </cell>
          <cell r="R165">
            <v>0</v>
          </cell>
          <cell r="S165">
            <v>0</v>
          </cell>
          <cell r="T165">
            <v>6843</v>
          </cell>
          <cell r="U165">
            <v>0</v>
          </cell>
          <cell r="V165">
            <v>35003</v>
          </cell>
          <cell r="W165">
            <v>20477</v>
          </cell>
          <cell r="X165">
            <v>19189</v>
          </cell>
          <cell r="Y165">
            <v>0.54821015341542156</v>
          </cell>
          <cell r="Z165">
            <v>0.58500699940005141</v>
          </cell>
        </row>
        <row r="166">
          <cell r="I166" t="str">
            <v>R</v>
          </cell>
          <cell r="J166">
            <v>2900</v>
          </cell>
          <cell r="K166">
            <v>2659</v>
          </cell>
          <cell r="L166">
            <v>1780</v>
          </cell>
          <cell r="M166">
            <v>0</v>
          </cell>
          <cell r="N166">
            <v>4971</v>
          </cell>
          <cell r="O166">
            <v>5980</v>
          </cell>
          <cell r="P166">
            <v>-374</v>
          </cell>
          <cell r="Q166">
            <v>2561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I167" t="str">
            <v>A</v>
          </cell>
          <cell r="J167">
            <v>3608</v>
          </cell>
          <cell r="K167">
            <v>2801</v>
          </cell>
          <cell r="L167">
            <v>3371</v>
          </cell>
          <cell r="M167">
            <v>0</v>
          </cell>
          <cell r="N167">
            <v>4971</v>
          </cell>
          <cell r="O167">
            <v>0</v>
          </cell>
          <cell r="P167">
            <v>4438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I168" t="str">
            <v xml:space="preserve">NET </v>
          </cell>
          <cell r="J168">
            <v>226138.18</v>
          </cell>
          <cell r="K168">
            <v>189840.16999999998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I169" t="str">
            <v>COST</v>
          </cell>
          <cell r="J169">
            <v>196323.38</v>
          </cell>
          <cell r="K169">
            <v>152185.12241898919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I170" t="str">
            <v>GP</v>
          </cell>
          <cell r="J170">
            <v>29814.799999999988</v>
          </cell>
          <cell r="K170">
            <v>37655.047581010804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I171" t="str">
            <v>% GP</v>
          </cell>
          <cell r="J171">
            <v>0.38711657884835166</v>
          </cell>
          <cell r="K171">
            <v>0.39667297275400459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3">
          <cell r="A173" t="str">
            <v>NO</v>
          </cell>
          <cell r="B173" t="str">
            <v>NEGARA</v>
          </cell>
          <cell r="C173" t="str">
            <v>SALES</v>
          </cell>
          <cell r="D173" t="str">
            <v>SALES</v>
          </cell>
          <cell r="E173" t="str">
            <v>SALES</v>
          </cell>
          <cell r="F173" t="str">
            <v>SALES</v>
          </cell>
          <cell r="G173" t="str">
            <v>SALES</v>
          </cell>
          <cell r="H173" t="str">
            <v>SALES</v>
          </cell>
          <cell r="J173" t="str">
            <v>MONTH</v>
          </cell>
          <cell r="V173" t="str">
            <v>PLAN</v>
          </cell>
          <cell r="W173" t="str">
            <v>RECEIVED</v>
          </cell>
          <cell r="X173" t="str">
            <v>ACTUAL</v>
          </cell>
          <cell r="Y173" t="str">
            <v>ACHIEVEMENT (%)</v>
          </cell>
        </row>
        <row r="174">
          <cell r="C174">
            <v>2002</v>
          </cell>
          <cell r="D174">
            <v>2003</v>
          </cell>
          <cell r="E174">
            <v>2004</v>
          </cell>
          <cell r="F174">
            <v>2005</v>
          </cell>
          <cell r="G174">
            <v>2006</v>
          </cell>
          <cell r="H174">
            <v>2007</v>
          </cell>
          <cell r="J174" t="str">
            <v>JAN</v>
          </cell>
          <cell r="K174" t="str">
            <v>FEB</v>
          </cell>
          <cell r="L174" t="str">
            <v>MAR</v>
          </cell>
          <cell r="M174" t="str">
            <v>APR</v>
          </cell>
          <cell r="N174" t="str">
            <v>MAY</v>
          </cell>
          <cell r="O174" t="str">
            <v>JUN</v>
          </cell>
          <cell r="P174" t="str">
            <v>JUL</v>
          </cell>
          <cell r="Q174" t="str">
            <v>AUG</v>
          </cell>
          <cell r="R174" t="str">
            <v>SEP</v>
          </cell>
          <cell r="S174" t="str">
            <v>OCT</v>
          </cell>
          <cell r="T174" t="str">
            <v>NOV</v>
          </cell>
          <cell r="U174" t="str">
            <v>DEC</v>
          </cell>
          <cell r="V174">
            <v>2008</v>
          </cell>
          <cell r="W174" t="str">
            <v>ORDER</v>
          </cell>
          <cell r="X174">
            <v>2007</v>
          </cell>
          <cell r="Y174" t="str">
            <v>ACTUAL / PLAN</v>
          </cell>
          <cell r="Z174" t="str">
            <v>RECEIVED / PLAN</v>
          </cell>
        </row>
        <row r="175">
          <cell r="A175">
            <v>1</v>
          </cell>
          <cell r="B175" t="str">
            <v>AUSTRALIA CENTURY</v>
          </cell>
          <cell r="C175">
            <v>32966</v>
          </cell>
          <cell r="D175">
            <v>40452</v>
          </cell>
          <cell r="E175">
            <v>61902</v>
          </cell>
          <cell r="F175">
            <v>68100</v>
          </cell>
          <cell r="G175">
            <v>80002</v>
          </cell>
          <cell r="H175">
            <v>900</v>
          </cell>
          <cell r="I175" t="str">
            <v>P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500</v>
          </cell>
          <cell r="O175">
            <v>0</v>
          </cell>
          <cell r="P175">
            <v>0</v>
          </cell>
          <cell r="Q175">
            <v>400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900</v>
          </cell>
          <cell r="W175">
            <v>900</v>
          </cell>
          <cell r="X175">
            <v>900</v>
          </cell>
          <cell r="Y175">
            <v>1</v>
          </cell>
          <cell r="Z175">
            <v>1</v>
          </cell>
        </row>
        <row r="176">
          <cell r="I176" t="str">
            <v>R</v>
          </cell>
          <cell r="J176">
            <v>300</v>
          </cell>
          <cell r="K176">
            <v>300</v>
          </cell>
          <cell r="L176">
            <v>0</v>
          </cell>
          <cell r="M176">
            <v>300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I177" t="str">
            <v>A</v>
          </cell>
          <cell r="J177">
            <v>300</v>
          </cell>
          <cell r="K177">
            <v>300</v>
          </cell>
          <cell r="L177">
            <v>0</v>
          </cell>
          <cell r="M177">
            <v>300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I178" t="str">
            <v xml:space="preserve">NET </v>
          </cell>
          <cell r="J178">
            <v>9801</v>
          </cell>
          <cell r="K178">
            <v>9801</v>
          </cell>
        </row>
        <row r="179">
          <cell r="I179" t="str">
            <v>COST</v>
          </cell>
          <cell r="J179">
            <v>8396.91</v>
          </cell>
          <cell r="K179">
            <v>8396.91</v>
          </cell>
        </row>
        <row r="180">
          <cell r="I180" t="str">
            <v>GP</v>
          </cell>
          <cell r="J180">
            <v>1404.0900000000001</v>
          </cell>
          <cell r="K180">
            <v>1404.0900000000001</v>
          </cell>
        </row>
        <row r="181">
          <cell r="I181" t="str">
            <v>% GP</v>
          </cell>
          <cell r="J181">
            <v>0.14325987144168964</v>
          </cell>
          <cell r="K181">
            <v>0.14325987144168964</v>
          </cell>
        </row>
        <row r="182">
          <cell r="A182">
            <v>2</v>
          </cell>
          <cell r="B182" t="str">
            <v>JAPAN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54270</v>
          </cell>
          <cell r="I182" t="str">
            <v>P</v>
          </cell>
          <cell r="J182">
            <v>7290</v>
          </cell>
          <cell r="K182">
            <v>4050</v>
          </cell>
          <cell r="L182">
            <v>6480</v>
          </cell>
          <cell r="M182">
            <v>3240</v>
          </cell>
          <cell r="N182">
            <v>4860</v>
          </cell>
          <cell r="O182">
            <v>3240</v>
          </cell>
          <cell r="P182">
            <v>3240</v>
          </cell>
          <cell r="Q182">
            <v>3240</v>
          </cell>
          <cell r="R182">
            <v>4860</v>
          </cell>
          <cell r="S182">
            <v>3240</v>
          </cell>
          <cell r="T182">
            <v>5670</v>
          </cell>
          <cell r="U182">
            <v>4050</v>
          </cell>
          <cell r="V182">
            <v>53460</v>
          </cell>
          <cell r="W182">
            <v>36450</v>
          </cell>
          <cell r="X182">
            <v>31590</v>
          </cell>
          <cell r="Y182">
            <v>0.59090909090909094</v>
          </cell>
          <cell r="Z182">
            <v>0.68181818181818177</v>
          </cell>
        </row>
        <row r="183">
          <cell r="I183" t="str">
            <v>R</v>
          </cell>
          <cell r="J183">
            <v>8100</v>
          </cell>
          <cell r="K183">
            <v>2430</v>
          </cell>
          <cell r="L183">
            <v>4050</v>
          </cell>
          <cell r="M183">
            <v>4050</v>
          </cell>
          <cell r="N183">
            <v>5670</v>
          </cell>
          <cell r="O183">
            <v>4050</v>
          </cell>
          <cell r="P183">
            <v>3240</v>
          </cell>
          <cell r="Q183">
            <v>4860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I184" t="str">
            <v>A</v>
          </cell>
          <cell r="J184">
            <v>8100</v>
          </cell>
          <cell r="K184">
            <v>2430</v>
          </cell>
          <cell r="L184">
            <v>4050</v>
          </cell>
          <cell r="M184">
            <v>4050</v>
          </cell>
          <cell r="N184">
            <v>5670</v>
          </cell>
          <cell r="O184">
            <v>4050</v>
          </cell>
          <cell r="P184">
            <v>3240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I185" t="str">
            <v xml:space="preserve">NET </v>
          </cell>
          <cell r="J185">
            <v>715363.38</v>
          </cell>
          <cell r="K185">
            <v>213495.15000000002</v>
          </cell>
        </row>
        <row r="186">
          <cell r="I186" t="str">
            <v>COST</v>
          </cell>
          <cell r="J186">
            <v>685606.14465092355</v>
          </cell>
          <cell r="K186">
            <v>205300.78000000003</v>
          </cell>
        </row>
        <row r="187">
          <cell r="I187" t="str">
            <v>GP</v>
          </cell>
          <cell r="J187">
            <v>29757.235349076451</v>
          </cell>
          <cell r="K187">
            <v>8194.3699999999953</v>
          </cell>
        </row>
        <row r="188">
          <cell r="I188" t="str">
            <v>% GP</v>
          </cell>
          <cell r="J188">
            <v>4.1597370205162652E-2</v>
          </cell>
          <cell r="K188">
            <v>3.8381996031291554E-2</v>
          </cell>
        </row>
        <row r="189">
          <cell r="A189" t="str">
            <v>TOTAL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55170</v>
          </cell>
          <cell r="I189" t="str">
            <v>P</v>
          </cell>
          <cell r="J189">
            <v>7290</v>
          </cell>
          <cell r="K189">
            <v>4050</v>
          </cell>
          <cell r="L189">
            <v>6480</v>
          </cell>
          <cell r="M189">
            <v>3240</v>
          </cell>
          <cell r="N189">
            <v>5360</v>
          </cell>
          <cell r="O189">
            <v>3240</v>
          </cell>
          <cell r="P189">
            <v>3240</v>
          </cell>
          <cell r="Q189">
            <v>3640</v>
          </cell>
          <cell r="R189">
            <v>4860</v>
          </cell>
          <cell r="S189">
            <v>3240</v>
          </cell>
          <cell r="T189">
            <v>5670</v>
          </cell>
          <cell r="U189">
            <v>4050</v>
          </cell>
          <cell r="V189">
            <v>54360</v>
          </cell>
          <cell r="W189">
            <v>37350</v>
          </cell>
          <cell r="X189">
            <v>32490</v>
          </cell>
          <cell r="Y189">
            <v>0.59768211920529801</v>
          </cell>
          <cell r="Z189">
            <v>0.6870860927152318</v>
          </cell>
        </row>
        <row r="190">
          <cell r="I190" t="str">
            <v>R</v>
          </cell>
          <cell r="J190">
            <v>8400</v>
          </cell>
          <cell r="K190">
            <v>2730</v>
          </cell>
          <cell r="L190">
            <v>4050</v>
          </cell>
          <cell r="M190">
            <v>4350</v>
          </cell>
          <cell r="N190">
            <v>5670</v>
          </cell>
          <cell r="O190">
            <v>4050</v>
          </cell>
          <cell r="P190">
            <v>3240</v>
          </cell>
          <cell r="Q190">
            <v>4860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I191" t="str">
            <v>A</v>
          </cell>
          <cell r="J191">
            <v>8400</v>
          </cell>
          <cell r="K191">
            <v>2730</v>
          </cell>
          <cell r="L191">
            <v>4050</v>
          </cell>
          <cell r="M191">
            <v>4350</v>
          </cell>
          <cell r="N191">
            <v>5670</v>
          </cell>
          <cell r="O191">
            <v>4050</v>
          </cell>
          <cell r="P191">
            <v>3240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I192" t="str">
            <v xml:space="preserve">NET </v>
          </cell>
          <cell r="J192">
            <v>725164.38</v>
          </cell>
          <cell r="K192">
            <v>223296.15000000002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I193" t="str">
            <v>COST</v>
          </cell>
          <cell r="J193">
            <v>694003.05465092359</v>
          </cell>
          <cell r="K193">
            <v>213697.69000000003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I194" t="str">
            <v>GP</v>
          </cell>
          <cell r="J194">
            <v>31161.325349076451</v>
          </cell>
          <cell r="K194">
            <v>9598.4599999999955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I195" t="str">
            <v>% GP</v>
          </cell>
          <cell r="J195">
            <v>4.297139546357262E-2</v>
          </cell>
          <cell r="K195">
            <v>4.2985335842109208E-2</v>
          </cell>
        </row>
        <row r="197">
          <cell r="A197" t="str">
            <v>AOP</v>
          </cell>
        </row>
        <row r="198">
          <cell r="A198" t="str">
            <v>NO</v>
          </cell>
          <cell r="B198" t="str">
            <v>NEGARA</v>
          </cell>
          <cell r="C198" t="str">
            <v>SALES</v>
          </cell>
          <cell r="D198" t="str">
            <v>SALES</v>
          </cell>
          <cell r="E198" t="str">
            <v>SALES</v>
          </cell>
          <cell r="F198" t="str">
            <v>SALES</v>
          </cell>
          <cell r="G198" t="str">
            <v>SALES</v>
          </cell>
          <cell r="H198" t="str">
            <v>SALES</v>
          </cell>
          <cell r="J198" t="str">
            <v>MONTH</v>
          </cell>
          <cell r="V198" t="str">
            <v>PLAN</v>
          </cell>
          <cell r="W198" t="str">
            <v>RECEIVED</v>
          </cell>
          <cell r="X198" t="str">
            <v>ACTUAL</v>
          </cell>
          <cell r="Y198" t="str">
            <v>ACHIEVEMENT (%)</v>
          </cell>
        </row>
        <row r="199">
          <cell r="C199">
            <v>2002</v>
          </cell>
          <cell r="D199">
            <v>2003</v>
          </cell>
          <cell r="E199">
            <v>2004</v>
          </cell>
          <cell r="F199">
            <v>2005</v>
          </cell>
          <cell r="G199">
            <v>2006</v>
          </cell>
          <cell r="H199">
            <v>2007</v>
          </cell>
          <cell r="J199" t="str">
            <v>JAN</v>
          </cell>
          <cell r="K199" t="str">
            <v>FEB</v>
          </cell>
          <cell r="L199" t="str">
            <v>MAR</v>
          </cell>
          <cell r="M199" t="str">
            <v>APR</v>
          </cell>
          <cell r="N199" t="str">
            <v>MAY</v>
          </cell>
          <cell r="O199" t="str">
            <v>JUN</v>
          </cell>
          <cell r="P199" t="str">
            <v>JUL</v>
          </cell>
          <cell r="Q199" t="str">
            <v>AUG</v>
          </cell>
          <cell r="R199" t="str">
            <v>SEP</v>
          </cell>
          <cell r="S199" t="str">
            <v>OCT</v>
          </cell>
          <cell r="T199" t="str">
            <v>NOV</v>
          </cell>
          <cell r="U199" t="str">
            <v>DEC</v>
          </cell>
          <cell r="V199">
            <v>2008</v>
          </cell>
          <cell r="W199" t="str">
            <v>ORDER</v>
          </cell>
          <cell r="X199">
            <v>2007</v>
          </cell>
          <cell r="Y199" t="str">
            <v>ACTUAL / PLAN</v>
          </cell>
          <cell r="Z199" t="str">
            <v>RECEIVED / PLAN</v>
          </cell>
        </row>
        <row r="200">
          <cell r="A200">
            <v>1</v>
          </cell>
          <cell r="B200" t="str">
            <v>BOLIVIA</v>
          </cell>
          <cell r="H200">
            <v>13148</v>
          </cell>
          <cell r="I200" t="str">
            <v>P</v>
          </cell>
          <cell r="J200">
            <v>0</v>
          </cell>
          <cell r="K200">
            <v>1686</v>
          </cell>
          <cell r="L200">
            <v>0</v>
          </cell>
          <cell r="M200">
            <v>1834</v>
          </cell>
          <cell r="N200">
            <v>2003</v>
          </cell>
          <cell r="O200">
            <v>1750</v>
          </cell>
          <cell r="P200">
            <v>0</v>
          </cell>
          <cell r="Q200">
            <v>1880</v>
          </cell>
          <cell r="R200">
            <v>1885</v>
          </cell>
          <cell r="S200">
            <v>2110</v>
          </cell>
          <cell r="T200">
            <v>0</v>
          </cell>
          <cell r="U200">
            <v>0</v>
          </cell>
          <cell r="V200">
            <v>13148</v>
          </cell>
          <cell r="W200">
            <v>7910</v>
          </cell>
          <cell r="X200">
            <v>7910</v>
          </cell>
          <cell r="Y200">
            <v>0.6016124125342257</v>
          </cell>
          <cell r="Z200">
            <v>0.6016124125342257</v>
          </cell>
        </row>
        <row r="201">
          <cell r="I201" t="str">
            <v>R</v>
          </cell>
          <cell r="J201">
            <v>0</v>
          </cell>
          <cell r="K201">
            <v>0</v>
          </cell>
          <cell r="L201">
            <v>1940</v>
          </cell>
          <cell r="M201">
            <v>1925</v>
          </cell>
          <cell r="N201">
            <v>0</v>
          </cell>
          <cell r="O201">
            <v>2075</v>
          </cell>
          <cell r="P201">
            <v>1970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I202" t="str">
            <v>A</v>
          </cell>
          <cell r="J202">
            <v>0</v>
          </cell>
          <cell r="K202">
            <v>0</v>
          </cell>
          <cell r="L202">
            <v>1940</v>
          </cell>
          <cell r="M202">
            <v>0</v>
          </cell>
          <cell r="N202">
            <v>1925</v>
          </cell>
          <cell r="O202">
            <v>2075</v>
          </cell>
          <cell r="P202">
            <v>1970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I203" t="str">
            <v xml:space="preserve">NET </v>
          </cell>
          <cell r="J203">
            <v>0</v>
          </cell>
          <cell r="K203">
            <v>0</v>
          </cell>
        </row>
        <row r="204">
          <cell r="I204" t="str">
            <v>COST</v>
          </cell>
          <cell r="J204">
            <v>0</v>
          </cell>
          <cell r="K204">
            <v>0</v>
          </cell>
        </row>
        <row r="205">
          <cell r="I205" t="str">
            <v>GP</v>
          </cell>
          <cell r="J205">
            <v>0</v>
          </cell>
          <cell r="K205">
            <v>0</v>
          </cell>
        </row>
        <row r="206">
          <cell r="I206" t="str">
            <v>% GP</v>
          </cell>
          <cell r="J206">
            <v>0</v>
          </cell>
          <cell r="K206">
            <v>0</v>
          </cell>
        </row>
        <row r="207">
          <cell r="A207" t="str">
            <v>NO</v>
          </cell>
          <cell r="B207" t="str">
            <v>NEGARA</v>
          </cell>
          <cell r="C207" t="str">
            <v>SALES</v>
          </cell>
          <cell r="D207" t="str">
            <v>SALES</v>
          </cell>
          <cell r="E207" t="str">
            <v>SALES</v>
          </cell>
          <cell r="F207" t="str">
            <v>SALES</v>
          </cell>
          <cell r="G207" t="str">
            <v>SALES</v>
          </cell>
          <cell r="H207" t="str">
            <v>SALES</v>
          </cell>
          <cell r="J207" t="str">
            <v>MONTH</v>
          </cell>
          <cell r="V207" t="str">
            <v>PLAN</v>
          </cell>
          <cell r="W207" t="str">
            <v>RECEIVED</v>
          </cell>
          <cell r="X207" t="str">
            <v>ACTUAL</v>
          </cell>
          <cell r="Y207" t="str">
            <v>ACHIEVEMENT (%)</v>
          </cell>
        </row>
        <row r="208">
          <cell r="C208">
            <v>2002</v>
          </cell>
          <cell r="D208">
            <v>2003</v>
          </cell>
          <cell r="E208">
            <v>2004</v>
          </cell>
          <cell r="F208">
            <v>2005</v>
          </cell>
          <cell r="G208">
            <v>2006</v>
          </cell>
          <cell r="H208">
            <v>2007</v>
          </cell>
          <cell r="J208" t="str">
            <v>JAN</v>
          </cell>
          <cell r="K208" t="str">
            <v>FEB</v>
          </cell>
          <cell r="L208" t="str">
            <v>MAR</v>
          </cell>
          <cell r="M208" t="str">
            <v>APR</v>
          </cell>
          <cell r="N208" t="str">
            <v>MAY</v>
          </cell>
          <cell r="O208" t="str">
            <v>JUN</v>
          </cell>
          <cell r="P208" t="str">
            <v>JUL</v>
          </cell>
          <cell r="Q208" t="str">
            <v>AUG</v>
          </cell>
          <cell r="R208" t="str">
            <v>SEP</v>
          </cell>
          <cell r="S208" t="str">
            <v>OCT</v>
          </cell>
          <cell r="T208" t="str">
            <v>NOV</v>
          </cell>
          <cell r="U208" t="str">
            <v>DEC</v>
          </cell>
          <cell r="V208">
            <v>2008</v>
          </cell>
          <cell r="W208" t="str">
            <v>ORDER</v>
          </cell>
          <cell r="X208">
            <v>2007</v>
          </cell>
          <cell r="Y208" t="str">
            <v>ACTUAL / PLAN</v>
          </cell>
          <cell r="Z208" t="str">
            <v>RECEIVED / PLAN</v>
          </cell>
        </row>
        <row r="209">
          <cell r="A209">
            <v>2</v>
          </cell>
          <cell r="B209" t="str">
            <v>ETHIOPIA</v>
          </cell>
          <cell r="H209">
            <v>84693</v>
          </cell>
          <cell r="I209" t="str">
            <v>P</v>
          </cell>
          <cell r="J209">
            <v>8940</v>
          </cell>
          <cell r="K209">
            <v>7378</v>
          </cell>
          <cell r="L209">
            <v>3990</v>
          </cell>
          <cell r="M209">
            <v>8679</v>
          </cell>
          <cell r="N209">
            <v>10839</v>
          </cell>
          <cell r="O209">
            <v>0</v>
          </cell>
          <cell r="P209">
            <v>19778</v>
          </cell>
          <cell r="Q209">
            <v>0</v>
          </cell>
          <cell r="R209">
            <v>0</v>
          </cell>
          <cell r="S209">
            <v>8500</v>
          </cell>
          <cell r="T209">
            <v>19753</v>
          </cell>
          <cell r="U209">
            <v>0</v>
          </cell>
          <cell r="V209">
            <v>87857</v>
          </cell>
          <cell r="W209">
            <v>17936</v>
          </cell>
          <cell r="X209">
            <v>16658</v>
          </cell>
          <cell r="Y209">
            <v>0.1896035603309924</v>
          </cell>
          <cell r="Z209">
            <v>0.20414992544703325</v>
          </cell>
        </row>
        <row r="210">
          <cell r="I210" t="str">
            <v>R</v>
          </cell>
          <cell r="J210">
            <v>7000</v>
          </cell>
          <cell r="K210">
            <v>0</v>
          </cell>
          <cell r="L210">
            <v>0</v>
          </cell>
          <cell r="M210">
            <v>0</v>
          </cell>
          <cell r="N210">
            <v>9658</v>
          </cell>
          <cell r="O210">
            <v>0</v>
          </cell>
          <cell r="P210">
            <v>0</v>
          </cell>
          <cell r="Q210">
            <v>1278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I211" t="str">
            <v>A</v>
          </cell>
          <cell r="J211">
            <v>7000</v>
          </cell>
          <cell r="K211">
            <v>0</v>
          </cell>
          <cell r="L211">
            <v>0</v>
          </cell>
          <cell r="M211">
            <v>0</v>
          </cell>
          <cell r="N211">
            <v>4996</v>
          </cell>
          <cell r="O211">
            <v>4662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I212" t="str">
            <v xml:space="preserve">NET </v>
          </cell>
          <cell r="J212">
            <v>363370.06</v>
          </cell>
          <cell r="K212">
            <v>0</v>
          </cell>
        </row>
        <row r="213">
          <cell r="I213" t="str">
            <v>COST</v>
          </cell>
          <cell r="J213">
            <v>352093.8</v>
          </cell>
          <cell r="K213">
            <v>0</v>
          </cell>
        </row>
        <row r="214">
          <cell r="I214" t="str">
            <v>GP</v>
          </cell>
          <cell r="J214">
            <v>11276.260000000009</v>
          </cell>
          <cell r="K214">
            <v>0</v>
          </cell>
        </row>
        <row r="215">
          <cell r="I215" t="str">
            <v>% GP</v>
          </cell>
          <cell r="J215">
            <v>3.1032441142784327E-2</v>
          </cell>
          <cell r="K215">
            <v>0</v>
          </cell>
        </row>
        <row r="216">
          <cell r="A216">
            <v>3</v>
          </cell>
          <cell r="B216" t="str">
            <v>NEPAL</v>
          </cell>
          <cell r="H216">
            <v>374</v>
          </cell>
          <cell r="I216" t="str">
            <v>P</v>
          </cell>
          <cell r="J216">
            <v>0</v>
          </cell>
          <cell r="K216">
            <v>0</v>
          </cell>
          <cell r="L216">
            <v>0</v>
          </cell>
          <cell r="M216">
            <v>90</v>
          </cell>
          <cell r="N216">
            <v>0</v>
          </cell>
          <cell r="O216">
            <v>0</v>
          </cell>
          <cell r="P216">
            <v>0</v>
          </cell>
          <cell r="Q216">
            <v>284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374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I217" t="str">
            <v>R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I218" t="str">
            <v>A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I219" t="str">
            <v xml:space="preserve">NET </v>
          </cell>
          <cell r="J219">
            <v>0</v>
          </cell>
          <cell r="K219">
            <v>0</v>
          </cell>
        </row>
        <row r="220">
          <cell r="I220" t="str">
            <v>COST</v>
          </cell>
          <cell r="J220">
            <v>0</v>
          </cell>
          <cell r="K220">
            <v>0</v>
          </cell>
        </row>
        <row r="221">
          <cell r="I221" t="str">
            <v>GP</v>
          </cell>
          <cell r="J221">
            <v>0</v>
          </cell>
          <cell r="K221">
            <v>0</v>
          </cell>
        </row>
        <row r="222">
          <cell r="I222" t="str">
            <v>% GP</v>
          </cell>
          <cell r="J222">
            <v>0</v>
          </cell>
          <cell r="K222">
            <v>0</v>
          </cell>
        </row>
        <row r="223">
          <cell r="A223">
            <v>4</v>
          </cell>
          <cell r="B223" t="str">
            <v>SINGAPORE</v>
          </cell>
          <cell r="H223">
            <v>23569</v>
          </cell>
          <cell r="I223" t="str">
            <v>P</v>
          </cell>
          <cell r="J223">
            <v>314</v>
          </cell>
          <cell r="K223">
            <v>97</v>
          </cell>
          <cell r="L223">
            <v>0</v>
          </cell>
          <cell r="M223">
            <v>930</v>
          </cell>
          <cell r="N223">
            <v>5296</v>
          </cell>
          <cell r="O223">
            <v>5000</v>
          </cell>
          <cell r="P223">
            <v>66</v>
          </cell>
          <cell r="Q223">
            <v>3297</v>
          </cell>
          <cell r="R223">
            <v>0</v>
          </cell>
          <cell r="S223">
            <v>4816</v>
          </cell>
          <cell r="T223">
            <v>0</v>
          </cell>
          <cell r="U223">
            <v>3584</v>
          </cell>
          <cell r="V223">
            <v>23400</v>
          </cell>
          <cell r="W223">
            <v>5065</v>
          </cell>
          <cell r="X223">
            <v>3327</v>
          </cell>
          <cell r="Y223">
            <v>0.14217948717948717</v>
          </cell>
          <cell r="Z223">
            <v>0.21645299145299146</v>
          </cell>
        </row>
        <row r="224">
          <cell r="I224" t="str">
            <v>R</v>
          </cell>
          <cell r="J224">
            <v>0</v>
          </cell>
          <cell r="K224">
            <v>0</v>
          </cell>
          <cell r="L224">
            <v>276</v>
          </cell>
          <cell r="M224">
            <v>0</v>
          </cell>
          <cell r="N224">
            <v>1791</v>
          </cell>
          <cell r="O224">
            <v>0</v>
          </cell>
          <cell r="P224">
            <v>1260</v>
          </cell>
          <cell r="Q224">
            <v>1738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</row>
        <row r="225">
          <cell r="I225" t="str">
            <v>A</v>
          </cell>
          <cell r="J225">
            <v>0</v>
          </cell>
          <cell r="K225">
            <v>0</v>
          </cell>
          <cell r="L225">
            <v>276</v>
          </cell>
          <cell r="M225">
            <v>0</v>
          </cell>
          <cell r="N225">
            <v>1791</v>
          </cell>
          <cell r="O225">
            <v>0</v>
          </cell>
          <cell r="P225">
            <v>1260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</row>
        <row r="226">
          <cell r="I226" t="str">
            <v xml:space="preserve">NET </v>
          </cell>
          <cell r="J226">
            <v>0</v>
          </cell>
          <cell r="K226">
            <v>0</v>
          </cell>
        </row>
        <row r="227">
          <cell r="I227" t="str">
            <v>COST</v>
          </cell>
          <cell r="J227">
            <v>0</v>
          </cell>
          <cell r="K227">
            <v>0</v>
          </cell>
        </row>
        <row r="228">
          <cell r="I228" t="str">
            <v>GP</v>
          </cell>
          <cell r="J228">
            <v>0</v>
          </cell>
          <cell r="K228">
            <v>0</v>
          </cell>
        </row>
        <row r="229">
          <cell r="I229" t="str">
            <v>% GP</v>
          </cell>
          <cell r="J229">
            <v>0</v>
          </cell>
          <cell r="K229">
            <v>0</v>
          </cell>
        </row>
        <row r="230">
          <cell r="A230">
            <v>5</v>
          </cell>
          <cell r="B230" t="str">
            <v>AOME SUDAN</v>
          </cell>
          <cell r="H230">
            <v>50000</v>
          </cell>
          <cell r="I230" t="str">
            <v>P</v>
          </cell>
          <cell r="J230">
            <v>0</v>
          </cell>
          <cell r="K230">
            <v>0</v>
          </cell>
          <cell r="L230">
            <v>16444</v>
          </cell>
          <cell r="M230">
            <v>0</v>
          </cell>
          <cell r="N230">
            <v>7320</v>
          </cell>
          <cell r="O230">
            <v>0</v>
          </cell>
          <cell r="P230">
            <v>0</v>
          </cell>
          <cell r="Q230">
            <v>6343</v>
          </cell>
          <cell r="R230">
            <v>11377</v>
          </cell>
          <cell r="S230">
            <v>585</v>
          </cell>
          <cell r="T230">
            <v>0</v>
          </cell>
          <cell r="U230">
            <v>9915</v>
          </cell>
          <cell r="V230">
            <v>51984</v>
          </cell>
          <cell r="W230">
            <v>28340</v>
          </cell>
          <cell r="X230">
            <v>25670</v>
          </cell>
          <cell r="Y230">
            <v>0.49380578639581407</v>
          </cell>
          <cell r="Z230">
            <v>0.54516774392120648</v>
          </cell>
        </row>
        <row r="231">
          <cell r="I231" t="str">
            <v>R</v>
          </cell>
          <cell r="J231">
            <v>0</v>
          </cell>
          <cell r="K231">
            <v>7110</v>
          </cell>
          <cell r="L231">
            <v>5680</v>
          </cell>
          <cell r="M231">
            <v>4890</v>
          </cell>
          <cell r="N231">
            <v>2360</v>
          </cell>
          <cell r="O231">
            <v>5630</v>
          </cell>
          <cell r="P231">
            <v>0</v>
          </cell>
          <cell r="Q231">
            <v>2670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I232" t="str">
            <v>A</v>
          </cell>
          <cell r="J232">
            <v>0</v>
          </cell>
          <cell r="K232">
            <v>7110</v>
          </cell>
          <cell r="L232">
            <v>0</v>
          </cell>
          <cell r="M232">
            <v>10570</v>
          </cell>
          <cell r="N232">
            <v>0</v>
          </cell>
          <cell r="O232">
            <v>7990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</row>
        <row r="233">
          <cell r="I233" t="str">
            <v xml:space="preserve">NET </v>
          </cell>
          <cell r="J233">
            <v>0</v>
          </cell>
          <cell r="K233">
            <v>366835.29300000001</v>
          </cell>
        </row>
        <row r="234">
          <cell r="I234" t="str">
            <v>COST</v>
          </cell>
          <cell r="J234">
            <v>0</v>
          </cell>
          <cell r="K234">
            <v>360464.56844585534</v>
          </cell>
        </row>
        <row r="235">
          <cell r="I235" t="str">
            <v>GP</v>
          </cell>
          <cell r="J235">
            <v>0</v>
          </cell>
          <cell r="K235">
            <v>6370.7245541446609</v>
          </cell>
        </row>
        <row r="236">
          <cell r="I236" t="str">
            <v>% GP</v>
          </cell>
          <cell r="J236">
            <v>0</v>
          </cell>
          <cell r="K236">
            <v>1.7366716550211162E-2</v>
          </cell>
        </row>
        <row r="237">
          <cell r="A237">
            <v>6</v>
          </cell>
          <cell r="B237" t="str">
            <v>AOME TANZANIA</v>
          </cell>
          <cell r="H237">
            <v>16860</v>
          </cell>
          <cell r="I237" t="str">
            <v>P</v>
          </cell>
          <cell r="J237">
            <v>3442</v>
          </cell>
          <cell r="K237">
            <v>0</v>
          </cell>
          <cell r="L237">
            <v>5007</v>
          </cell>
          <cell r="M237">
            <v>0</v>
          </cell>
          <cell r="N237">
            <v>6335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2076</v>
          </cell>
          <cell r="U237">
            <v>0</v>
          </cell>
          <cell r="V237">
            <v>16860</v>
          </cell>
          <cell r="W237">
            <v>7882</v>
          </cell>
          <cell r="X237">
            <v>7882</v>
          </cell>
          <cell r="Y237">
            <v>0.46749703440094897</v>
          </cell>
          <cell r="Z237">
            <v>0.46749703440094897</v>
          </cell>
        </row>
        <row r="238">
          <cell r="I238" t="str">
            <v>R</v>
          </cell>
          <cell r="J238">
            <v>2529</v>
          </cell>
          <cell r="K238">
            <v>2623</v>
          </cell>
          <cell r="L238">
            <v>0</v>
          </cell>
          <cell r="M238">
            <v>0</v>
          </cell>
          <cell r="N238">
            <v>0</v>
          </cell>
          <cell r="O238">
            <v>2730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I239" t="str">
            <v>A</v>
          </cell>
          <cell r="J239">
            <v>2529</v>
          </cell>
          <cell r="K239">
            <v>2623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2730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</row>
        <row r="240">
          <cell r="I240" t="str">
            <v xml:space="preserve">NET </v>
          </cell>
          <cell r="J240">
            <v>146445.39000000001</v>
          </cell>
          <cell r="K240">
            <v>138124.58219999998</v>
          </cell>
        </row>
        <row r="241">
          <cell r="I241" t="str">
            <v>COST</v>
          </cell>
          <cell r="J241">
            <v>139777.42000000001</v>
          </cell>
          <cell r="K241">
            <v>134518.17047591694</v>
          </cell>
        </row>
        <row r="242">
          <cell r="I242" t="str">
            <v>GP</v>
          </cell>
          <cell r="J242">
            <v>6667.9700000000012</v>
          </cell>
          <cell r="K242">
            <v>3606.4117240830383</v>
          </cell>
        </row>
        <row r="243">
          <cell r="I243" t="str">
            <v>% GP</v>
          </cell>
          <cell r="J243">
            <v>4.5532126344161469E-2</v>
          </cell>
          <cell r="K243">
            <v>2.6109847115128787E-2</v>
          </cell>
        </row>
        <row r="244">
          <cell r="A244">
            <v>7</v>
          </cell>
          <cell r="B244" t="str">
            <v>YEMEN</v>
          </cell>
          <cell r="H244">
            <v>39653</v>
          </cell>
          <cell r="I244" t="str">
            <v>P</v>
          </cell>
          <cell r="J244">
            <v>0</v>
          </cell>
          <cell r="K244">
            <v>5933</v>
          </cell>
          <cell r="L244">
            <v>0</v>
          </cell>
          <cell r="M244">
            <v>6833</v>
          </cell>
          <cell r="N244">
            <v>0</v>
          </cell>
          <cell r="O244">
            <v>6503</v>
          </cell>
          <cell r="P244">
            <v>0</v>
          </cell>
          <cell r="Q244">
            <v>5984</v>
          </cell>
          <cell r="R244">
            <v>8802</v>
          </cell>
          <cell r="S244">
            <v>6099</v>
          </cell>
          <cell r="T244">
            <v>5742</v>
          </cell>
          <cell r="U244">
            <v>6501</v>
          </cell>
          <cell r="V244">
            <v>52397</v>
          </cell>
          <cell r="W244">
            <v>24147</v>
          </cell>
          <cell r="X244">
            <v>18853</v>
          </cell>
          <cell r="Y244">
            <v>0.35981067618375095</v>
          </cell>
          <cell r="Z244">
            <v>0.46084699505696891</v>
          </cell>
        </row>
        <row r="245">
          <cell r="I245" t="str">
            <v>R</v>
          </cell>
          <cell r="J245">
            <v>0</v>
          </cell>
          <cell r="K245">
            <v>6773</v>
          </cell>
          <cell r="L245">
            <v>0</v>
          </cell>
          <cell r="M245">
            <v>0</v>
          </cell>
          <cell r="N245">
            <v>12080</v>
          </cell>
          <cell r="O245">
            <v>0</v>
          </cell>
          <cell r="P245">
            <v>0</v>
          </cell>
          <cell r="Q245">
            <v>5294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</row>
        <row r="246">
          <cell r="I246" t="str">
            <v>A</v>
          </cell>
          <cell r="J246">
            <v>0</v>
          </cell>
          <cell r="K246">
            <v>6773</v>
          </cell>
          <cell r="L246">
            <v>0</v>
          </cell>
          <cell r="M246">
            <v>0</v>
          </cell>
          <cell r="N246">
            <v>12080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I247" t="str">
            <v xml:space="preserve">NET </v>
          </cell>
          <cell r="J247">
            <v>0</v>
          </cell>
          <cell r="K247">
            <v>333310.07</v>
          </cell>
        </row>
        <row r="248">
          <cell r="I248" t="str">
            <v>COST</v>
          </cell>
          <cell r="J248">
            <v>0</v>
          </cell>
          <cell r="K248">
            <v>316247.06</v>
          </cell>
        </row>
        <row r="249">
          <cell r="I249" t="str">
            <v>GP</v>
          </cell>
          <cell r="J249">
            <v>0</v>
          </cell>
          <cell r="K249">
            <v>17063.010000000009</v>
          </cell>
        </row>
        <row r="250">
          <cell r="I250" t="str">
            <v>% GP</v>
          </cell>
          <cell r="J250">
            <v>0</v>
          </cell>
          <cell r="K250">
            <v>5.1192602731744676E-2</v>
          </cell>
        </row>
        <row r="251">
          <cell r="A251" t="str">
            <v>NO</v>
          </cell>
          <cell r="B251" t="str">
            <v>NEGARA</v>
          </cell>
          <cell r="C251" t="str">
            <v>SALES</v>
          </cell>
          <cell r="D251" t="str">
            <v>SALES</v>
          </cell>
          <cell r="E251" t="str">
            <v>SALES</v>
          </cell>
          <cell r="F251" t="str">
            <v>SALES</v>
          </cell>
          <cell r="G251" t="str">
            <v>SALES</v>
          </cell>
          <cell r="H251" t="str">
            <v>SALES</v>
          </cell>
          <cell r="J251" t="str">
            <v>MONTH</v>
          </cell>
          <cell r="V251" t="str">
            <v>PLAN</v>
          </cell>
          <cell r="W251" t="str">
            <v>RECEIVED</v>
          </cell>
          <cell r="X251" t="str">
            <v>ACTUAL</v>
          </cell>
          <cell r="Y251" t="str">
            <v>ACHIEVEMENT (%)</v>
          </cell>
        </row>
        <row r="252">
          <cell r="C252">
            <v>2002</v>
          </cell>
          <cell r="D252">
            <v>2003</v>
          </cell>
          <cell r="E252">
            <v>2004</v>
          </cell>
          <cell r="F252">
            <v>2005</v>
          </cell>
          <cell r="G252">
            <v>2006</v>
          </cell>
          <cell r="H252">
            <v>2007</v>
          </cell>
          <cell r="J252" t="str">
            <v>JAN</v>
          </cell>
          <cell r="K252" t="str">
            <v>FEB</v>
          </cell>
          <cell r="L252" t="str">
            <v>MAR</v>
          </cell>
          <cell r="M252" t="str">
            <v>APR</v>
          </cell>
          <cell r="N252" t="str">
            <v>MAY</v>
          </cell>
          <cell r="O252" t="str">
            <v>JUN</v>
          </cell>
          <cell r="P252" t="str">
            <v>JUL</v>
          </cell>
          <cell r="Q252" t="str">
            <v>AUG</v>
          </cell>
          <cell r="R252" t="str">
            <v>SEP</v>
          </cell>
          <cell r="S252" t="str">
            <v>OCT</v>
          </cell>
          <cell r="T252" t="str">
            <v>NOV</v>
          </cell>
          <cell r="U252" t="str">
            <v>DEC</v>
          </cell>
          <cell r="V252">
            <v>2008</v>
          </cell>
          <cell r="W252" t="str">
            <v>ORDER</v>
          </cell>
          <cell r="X252">
            <v>2007</v>
          </cell>
          <cell r="Y252" t="str">
            <v>ACTUAL / PLAN</v>
          </cell>
          <cell r="Z252" t="str">
            <v>RECEIVED / PLAN</v>
          </cell>
        </row>
        <row r="253">
          <cell r="A253">
            <v>8</v>
          </cell>
          <cell r="B253" t="str">
            <v>AOME IRAN</v>
          </cell>
          <cell r="H253">
            <v>3360</v>
          </cell>
          <cell r="I253" t="str">
            <v>P</v>
          </cell>
          <cell r="J253">
            <v>3360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3360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I254" t="str">
            <v>R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</row>
        <row r="255">
          <cell r="I255" t="str">
            <v>A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</row>
        <row r="256">
          <cell r="I256" t="str">
            <v xml:space="preserve">NET </v>
          </cell>
          <cell r="J256">
            <v>0</v>
          </cell>
          <cell r="K256">
            <v>0</v>
          </cell>
        </row>
        <row r="257">
          <cell r="I257" t="str">
            <v>COST</v>
          </cell>
          <cell r="J257">
            <v>0</v>
          </cell>
          <cell r="K257">
            <v>0</v>
          </cell>
        </row>
        <row r="258">
          <cell r="I258" t="str">
            <v>GP</v>
          </cell>
          <cell r="J258">
            <v>0</v>
          </cell>
          <cell r="K258">
            <v>0</v>
          </cell>
        </row>
        <row r="259">
          <cell r="I259" t="str">
            <v>% GP</v>
          </cell>
          <cell r="J259">
            <v>0</v>
          </cell>
          <cell r="K259">
            <v>0</v>
          </cell>
        </row>
        <row r="260">
          <cell r="A260">
            <v>9</v>
          </cell>
          <cell r="B260" t="str">
            <v>AOME DUBAI</v>
          </cell>
          <cell r="H260">
            <v>6834</v>
          </cell>
          <cell r="I260" t="str">
            <v>P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6834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6834</v>
          </cell>
          <cell r="W260">
            <v>13026</v>
          </cell>
          <cell r="X260">
            <v>9511</v>
          </cell>
          <cell r="Y260">
            <v>1.3917178811823236</v>
          </cell>
          <cell r="Z260">
            <v>1.9060579455662863</v>
          </cell>
        </row>
        <row r="261">
          <cell r="I261" t="str">
            <v>R</v>
          </cell>
          <cell r="J261">
            <v>0</v>
          </cell>
          <cell r="K261">
            <v>1281</v>
          </cell>
          <cell r="L261">
            <v>7078</v>
          </cell>
          <cell r="M261">
            <v>0</v>
          </cell>
          <cell r="N261">
            <v>0</v>
          </cell>
          <cell r="O261">
            <v>0</v>
          </cell>
          <cell r="P261">
            <v>1152</v>
          </cell>
          <cell r="Q261">
            <v>3515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</row>
        <row r="262">
          <cell r="I262" t="str">
            <v>A</v>
          </cell>
          <cell r="J262">
            <v>0</v>
          </cell>
          <cell r="K262">
            <v>1281</v>
          </cell>
          <cell r="L262">
            <v>7078</v>
          </cell>
          <cell r="M262">
            <v>0</v>
          </cell>
          <cell r="N262">
            <v>0</v>
          </cell>
          <cell r="O262">
            <v>0</v>
          </cell>
          <cell r="P262">
            <v>1152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I263" t="str">
            <v xml:space="preserve">NET </v>
          </cell>
          <cell r="J263">
            <v>0</v>
          </cell>
          <cell r="K263">
            <v>67898.929999999993</v>
          </cell>
        </row>
        <row r="264">
          <cell r="I264" t="str">
            <v>COST</v>
          </cell>
          <cell r="J264">
            <v>0</v>
          </cell>
          <cell r="K264">
            <v>66917.420307922192</v>
          </cell>
        </row>
        <row r="265">
          <cell r="I265" t="str">
            <v>GP</v>
          </cell>
          <cell r="J265">
            <v>0</v>
          </cell>
          <cell r="K265">
            <v>981.50969207780145</v>
          </cell>
        </row>
        <row r="266">
          <cell r="I266" t="str">
            <v>% GP</v>
          </cell>
          <cell r="J266">
            <v>0</v>
          </cell>
          <cell r="K266">
            <v>1.4455451537716449E-2</v>
          </cell>
        </row>
        <row r="267">
          <cell r="A267">
            <v>10</v>
          </cell>
          <cell r="B267" t="str">
            <v>AOME SAUDI</v>
          </cell>
          <cell r="H267">
            <v>0</v>
          </cell>
          <cell r="I267" t="str">
            <v>P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23144</v>
          </cell>
          <cell r="X267">
            <v>8879</v>
          </cell>
          <cell r="Y267" t="e">
            <v>#DIV/0!</v>
          </cell>
          <cell r="Z267" t="e">
            <v>#DIV/0!</v>
          </cell>
        </row>
        <row r="268">
          <cell r="I268" t="str">
            <v>R</v>
          </cell>
          <cell r="J268">
            <v>0</v>
          </cell>
          <cell r="K268">
            <v>0</v>
          </cell>
          <cell r="L268">
            <v>0</v>
          </cell>
          <cell r="M268">
            <v>8879</v>
          </cell>
          <cell r="N268">
            <v>0</v>
          </cell>
          <cell r="O268">
            <v>0</v>
          </cell>
          <cell r="P268">
            <v>0</v>
          </cell>
          <cell r="Q268">
            <v>14265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</row>
        <row r="269">
          <cell r="I269" t="str">
            <v>A</v>
          </cell>
          <cell r="J269">
            <v>0</v>
          </cell>
          <cell r="K269">
            <v>0</v>
          </cell>
          <cell r="L269">
            <v>0</v>
          </cell>
          <cell r="M269">
            <v>8879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I270" t="str">
            <v xml:space="preserve">NET </v>
          </cell>
          <cell r="J270">
            <v>0</v>
          </cell>
          <cell r="K270">
            <v>0</v>
          </cell>
        </row>
        <row r="271">
          <cell r="I271" t="str">
            <v>COST</v>
          </cell>
          <cell r="J271">
            <v>0</v>
          </cell>
          <cell r="K271">
            <v>0</v>
          </cell>
        </row>
        <row r="272">
          <cell r="I272" t="str">
            <v>GP</v>
          </cell>
          <cell r="J272">
            <v>0</v>
          </cell>
          <cell r="K272">
            <v>0</v>
          </cell>
        </row>
        <row r="273">
          <cell r="I273" t="str">
            <v>% GP</v>
          </cell>
          <cell r="J273">
            <v>0</v>
          </cell>
          <cell r="K273">
            <v>0</v>
          </cell>
        </row>
        <row r="274">
          <cell r="A274" t="str">
            <v>TOTAL AOP</v>
          </cell>
          <cell r="H274">
            <v>238491</v>
          </cell>
          <cell r="I274" t="str">
            <v>P</v>
          </cell>
          <cell r="J274">
            <v>16056</v>
          </cell>
          <cell r="K274">
            <v>15094</v>
          </cell>
          <cell r="L274">
            <v>25441</v>
          </cell>
          <cell r="M274">
            <v>18366</v>
          </cell>
          <cell r="N274">
            <v>31793</v>
          </cell>
          <cell r="O274">
            <v>20087</v>
          </cell>
          <cell r="P274">
            <v>19844</v>
          </cell>
          <cell r="Q274">
            <v>17788</v>
          </cell>
          <cell r="R274">
            <v>22064</v>
          </cell>
          <cell r="S274">
            <v>22110</v>
          </cell>
          <cell r="T274">
            <v>27571</v>
          </cell>
          <cell r="U274">
            <v>20000</v>
          </cell>
          <cell r="V274">
            <v>256214</v>
          </cell>
          <cell r="W274">
            <v>127450</v>
          </cell>
          <cell r="X274">
            <v>98690</v>
          </cell>
          <cell r="Y274">
            <v>0.38518582122756756</v>
          </cell>
          <cell r="Z274">
            <v>0.49743573731333962</v>
          </cell>
        </row>
        <row r="275">
          <cell r="I275" t="str">
            <v>R</v>
          </cell>
          <cell r="J275">
            <v>9529</v>
          </cell>
          <cell r="K275">
            <v>17787</v>
          </cell>
          <cell r="L275">
            <v>14974</v>
          </cell>
          <cell r="M275">
            <v>15694</v>
          </cell>
          <cell r="N275">
            <v>25889</v>
          </cell>
          <cell r="O275">
            <v>10435</v>
          </cell>
          <cell r="P275">
            <v>4382</v>
          </cell>
          <cell r="Q275">
            <v>28760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</row>
        <row r="276">
          <cell r="I276" t="str">
            <v>A</v>
          </cell>
          <cell r="J276">
            <v>9529</v>
          </cell>
          <cell r="K276">
            <v>17787</v>
          </cell>
          <cell r="L276">
            <v>9294</v>
          </cell>
          <cell r="M276">
            <v>19449</v>
          </cell>
          <cell r="N276">
            <v>20792</v>
          </cell>
          <cell r="O276">
            <v>14727</v>
          </cell>
          <cell r="P276">
            <v>7112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I277" t="str">
            <v xml:space="preserve">NET </v>
          </cell>
          <cell r="J277">
            <v>509815.45</v>
          </cell>
          <cell r="K277">
            <v>906168.87519999989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I278" t="str">
            <v>COST</v>
          </cell>
          <cell r="J278">
            <v>491871.22</v>
          </cell>
          <cell r="K278">
            <v>878147.21922969446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I279" t="str">
            <v>GP</v>
          </cell>
          <cell r="J279">
            <v>17944.23000000001</v>
          </cell>
          <cell r="K279">
            <v>28021.65597030551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</row>
        <row r="280">
          <cell r="I280" t="str">
            <v>% GP</v>
          </cell>
          <cell r="J280">
            <v>3.5197501370348841E-2</v>
          </cell>
          <cell r="K280">
            <v>3.0923216121410999E-2</v>
          </cell>
        </row>
        <row r="282">
          <cell r="A282" t="str">
            <v>NEW CUSTOMERS</v>
          </cell>
        </row>
        <row r="283">
          <cell r="A283" t="str">
            <v>NO</v>
          </cell>
          <cell r="B283" t="str">
            <v>NEGARA</v>
          </cell>
          <cell r="H283" t="str">
            <v>SALES</v>
          </cell>
          <cell r="J283" t="str">
            <v>MONTH</v>
          </cell>
          <cell r="V283" t="str">
            <v>PLAN</v>
          </cell>
          <cell r="W283" t="str">
            <v>RECEIVED</v>
          </cell>
          <cell r="X283" t="str">
            <v>ACTUAL</v>
          </cell>
          <cell r="Y283" t="str">
            <v>ACHIEVEMENT (%)</v>
          </cell>
        </row>
        <row r="284">
          <cell r="H284">
            <v>2007</v>
          </cell>
          <cell r="J284" t="str">
            <v>JAN</v>
          </cell>
          <cell r="K284" t="str">
            <v>FEB</v>
          </cell>
          <cell r="L284" t="str">
            <v>MAR</v>
          </cell>
          <cell r="M284" t="str">
            <v>APR</v>
          </cell>
          <cell r="N284" t="str">
            <v>MAY</v>
          </cell>
          <cell r="O284" t="str">
            <v>JUN</v>
          </cell>
          <cell r="P284" t="str">
            <v>JUL</v>
          </cell>
          <cell r="Q284" t="str">
            <v>AUG</v>
          </cell>
          <cell r="R284" t="str">
            <v>SEP</v>
          </cell>
          <cell r="S284" t="str">
            <v>OCT</v>
          </cell>
          <cell r="T284" t="str">
            <v>NOV</v>
          </cell>
          <cell r="U284" t="str">
            <v>DEC</v>
          </cell>
          <cell r="V284">
            <v>2008</v>
          </cell>
          <cell r="W284" t="str">
            <v>ORDER</v>
          </cell>
          <cell r="X284">
            <v>2007</v>
          </cell>
          <cell r="Y284" t="str">
            <v>ACTUAL / PLAN</v>
          </cell>
          <cell r="Z284" t="str">
            <v>RECEIVED / PLAN</v>
          </cell>
        </row>
        <row r="285">
          <cell r="A285">
            <v>1</v>
          </cell>
          <cell r="B285" t="str">
            <v>AUSTRALIA (EXIDE)</v>
          </cell>
          <cell r="H285">
            <v>840</v>
          </cell>
          <cell r="I285" t="str">
            <v>P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240</v>
          </cell>
          <cell r="O285">
            <v>0</v>
          </cell>
          <cell r="P285">
            <v>0</v>
          </cell>
          <cell r="Q285">
            <v>120</v>
          </cell>
          <cell r="R285">
            <v>0</v>
          </cell>
          <cell r="S285">
            <v>0</v>
          </cell>
          <cell r="T285">
            <v>480</v>
          </cell>
          <cell r="U285">
            <v>0</v>
          </cell>
          <cell r="V285">
            <v>840</v>
          </cell>
          <cell r="W285">
            <v>480</v>
          </cell>
          <cell r="X285">
            <v>480</v>
          </cell>
          <cell r="Y285">
            <v>0.5714285714285714</v>
          </cell>
          <cell r="Z285">
            <v>0.5714285714285714</v>
          </cell>
        </row>
        <row r="286">
          <cell r="I286" t="str">
            <v>R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480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I287" t="str">
            <v>A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480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I288" t="str">
            <v xml:space="preserve">NET </v>
          </cell>
          <cell r="J288">
            <v>0</v>
          </cell>
          <cell r="K288">
            <v>0</v>
          </cell>
        </row>
        <row r="289">
          <cell r="I289" t="str">
            <v>COST</v>
          </cell>
          <cell r="J289">
            <v>0</v>
          </cell>
          <cell r="K289">
            <v>0</v>
          </cell>
        </row>
        <row r="290">
          <cell r="I290" t="str">
            <v>GP</v>
          </cell>
          <cell r="J290">
            <v>0</v>
          </cell>
          <cell r="K290">
            <v>0</v>
          </cell>
        </row>
        <row r="291">
          <cell r="I291" t="str">
            <v>% GP</v>
          </cell>
          <cell r="J291">
            <v>0</v>
          </cell>
          <cell r="K291">
            <v>0</v>
          </cell>
        </row>
        <row r="292">
          <cell r="A292">
            <v>2</v>
          </cell>
          <cell r="B292" t="str">
            <v>JAMAICA</v>
          </cell>
          <cell r="H292">
            <v>18208</v>
          </cell>
          <cell r="I292" t="str">
            <v>P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 t="e">
            <v>#DIV/0!</v>
          </cell>
          <cell r="Z292" t="e">
            <v>#DIV/0!</v>
          </cell>
        </row>
        <row r="293">
          <cell r="I293" t="str">
            <v>R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</row>
        <row r="294">
          <cell r="I294" t="str">
            <v>A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</row>
        <row r="295">
          <cell r="I295" t="str">
            <v xml:space="preserve">NET </v>
          </cell>
          <cell r="J295">
            <v>0</v>
          </cell>
          <cell r="K295">
            <v>0</v>
          </cell>
        </row>
        <row r="296">
          <cell r="I296" t="str">
            <v>COST</v>
          </cell>
          <cell r="J296">
            <v>0</v>
          </cell>
          <cell r="K296">
            <v>0</v>
          </cell>
        </row>
        <row r="297">
          <cell r="I297" t="str">
            <v>GP</v>
          </cell>
          <cell r="J297">
            <v>0</v>
          </cell>
          <cell r="K297">
            <v>0</v>
          </cell>
        </row>
        <row r="298">
          <cell r="I298" t="str">
            <v>% GP</v>
          </cell>
          <cell r="J298">
            <v>0</v>
          </cell>
          <cell r="K298">
            <v>0</v>
          </cell>
        </row>
        <row r="299">
          <cell r="A299">
            <v>3</v>
          </cell>
          <cell r="B299" t="str">
            <v>BOSCH MALAYSIA</v>
          </cell>
          <cell r="H299">
            <v>194703</v>
          </cell>
          <cell r="I299" t="str">
            <v>P</v>
          </cell>
          <cell r="J299">
            <v>21570</v>
          </cell>
          <cell r="K299">
            <v>19872</v>
          </cell>
          <cell r="L299">
            <v>20699</v>
          </cell>
          <cell r="M299">
            <v>19683</v>
          </cell>
          <cell r="N299">
            <v>21060</v>
          </cell>
          <cell r="O299">
            <v>20660</v>
          </cell>
          <cell r="P299">
            <v>21609</v>
          </cell>
          <cell r="Q299">
            <v>21190</v>
          </cell>
          <cell r="R299">
            <v>21862</v>
          </cell>
          <cell r="S299">
            <v>15682</v>
          </cell>
          <cell r="T299">
            <v>21924</v>
          </cell>
          <cell r="U299">
            <v>15754</v>
          </cell>
          <cell r="V299">
            <v>241565</v>
          </cell>
          <cell r="W299">
            <v>48178</v>
          </cell>
          <cell r="X299">
            <v>48178</v>
          </cell>
          <cell r="Y299">
            <v>0.19944114420549336</v>
          </cell>
          <cell r="Z299">
            <v>0.19944114420549336</v>
          </cell>
        </row>
        <row r="300">
          <cell r="I300" t="str">
            <v>R</v>
          </cell>
          <cell r="J300">
            <v>0</v>
          </cell>
          <cell r="K300">
            <v>5751</v>
          </cell>
          <cell r="L300">
            <v>15651</v>
          </cell>
          <cell r="M300">
            <v>24492</v>
          </cell>
          <cell r="N300">
            <v>2284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I301" t="str">
            <v>A</v>
          </cell>
          <cell r="J301">
            <v>0</v>
          </cell>
          <cell r="K301">
            <v>1443</v>
          </cell>
          <cell r="L301">
            <v>19959</v>
          </cell>
          <cell r="M301">
            <v>24492</v>
          </cell>
          <cell r="N301">
            <v>2284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I302" t="str">
            <v xml:space="preserve">NET </v>
          </cell>
          <cell r="J302">
            <v>0</v>
          </cell>
          <cell r="K302">
            <v>61937.84</v>
          </cell>
        </row>
        <row r="303">
          <cell r="I303" t="str">
            <v>COST</v>
          </cell>
          <cell r="J303">
            <v>0</v>
          </cell>
          <cell r="K303">
            <v>64790.49</v>
          </cell>
        </row>
        <row r="304">
          <cell r="I304" t="str">
            <v>GP</v>
          </cell>
          <cell r="J304">
            <v>0</v>
          </cell>
          <cell r="K304">
            <v>-2852.6500000000015</v>
          </cell>
        </row>
        <row r="305">
          <cell r="I305" t="str">
            <v>% GP</v>
          </cell>
          <cell r="J305">
            <v>0</v>
          </cell>
          <cell r="K305">
            <v>-4.6056659386249206E-2</v>
          </cell>
        </row>
        <row r="306">
          <cell r="A306" t="str">
            <v>NO</v>
          </cell>
          <cell r="B306" t="str">
            <v>NEGARA</v>
          </cell>
          <cell r="H306" t="str">
            <v>SALES</v>
          </cell>
          <cell r="J306" t="str">
            <v>MONTH</v>
          </cell>
          <cell r="V306" t="str">
            <v>PLAN</v>
          </cell>
          <cell r="W306" t="str">
            <v>RECEIVED</v>
          </cell>
          <cell r="X306" t="str">
            <v>ACTUAL</v>
          </cell>
          <cell r="Y306" t="str">
            <v>ACHIEVEMENT (%)</v>
          </cell>
        </row>
        <row r="307">
          <cell r="H307">
            <v>2007</v>
          </cell>
          <cell r="J307" t="str">
            <v>JAN</v>
          </cell>
          <cell r="K307" t="str">
            <v>FEB</v>
          </cell>
          <cell r="L307" t="str">
            <v>MAR</v>
          </cell>
          <cell r="M307" t="str">
            <v>APR</v>
          </cell>
          <cell r="N307" t="str">
            <v>MAY</v>
          </cell>
          <cell r="O307" t="str">
            <v>JUN</v>
          </cell>
          <cell r="P307" t="str">
            <v>JUL</v>
          </cell>
          <cell r="Q307" t="str">
            <v>AUG</v>
          </cell>
          <cell r="R307" t="str">
            <v>SEP</v>
          </cell>
          <cell r="S307" t="str">
            <v>OCT</v>
          </cell>
          <cell r="T307" t="str">
            <v>NOV</v>
          </cell>
          <cell r="U307" t="str">
            <v>DEC</v>
          </cell>
          <cell r="V307">
            <v>2008</v>
          </cell>
          <cell r="W307" t="str">
            <v>ORDER</v>
          </cell>
          <cell r="X307">
            <v>2007</v>
          </cell>
          <cell r="Y307" t="str">
            <v>ACTUAL / PLAN</v>
          </cell>
          <cell r="Z307" t="str">
            <v>RECEIVED / PLAN</v>
          </cell>
        </row>
        <row r="308">
          <cell r="A308">
            <v>4</v>
          </cell>
          <cell r="B308" t="str">
            <v>AOME LIBYA</v>
          </cell>
          <cell r="H308">
            <v>7970</v>
          </cell>
          <cell r="I308" t="str">
            <v>P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3035</v>
          </cell>
          <cell r="P308">
            <v>0</v>
          </cell>
          <cell r="Q308">
            <v>1900</v>
          </cell>
          <cell r="R308">
            <v>0</v>
          </cell>
          <cell r="S308">
            <v>0</v>
          </cell>
          <cell r="T308">
            <v>0</v>
          </cell>
          <cell r="U308">
            <v>3035</v>
          </cell>
          <cell r="V308">
            <v>7970</v>
          </cell>
          <cell r="W308">
            <v>4630</v>
          </cell>
          <cell r="X308">
            <v>4630</v>
          </cell>
          <cell r="Y308">
            <v>0.58092848180677537</v>
          </cell>
          <cell r="Z308">
            <v>0.58092848180677537</v>
          </cell>
        </row>
        <row r="309">
          <cell r="I309" t="str">
            <v>R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4630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I310" t="str">
            <v>A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4630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I311" t="str">
            <v xml:space="preserve">NET </v>
          </cell>
          <cell r="J311">
            <v>0</v>
          </cell>
          <cell r="K311">
            <v>0</v>
          </cell>
        </row>
        <row r="312">
          <cell r="I312" t="str">
            <v>COST</v>
          </cell>
          <cell r="J312">
            <v>0</v>
          </cell>
          <cell r="K312">
            <v>0</v>
          </cell>
        </row>
        <row r="313">
          <cell r="I313" t="str">
            <v>GP</v>
          </cell>
          <cell r="J313">
            <v>0</v>
          </cell>
          <cell r="K313">
            <v>0</v>
          </cell>
        </row>
        <row r="314">
          <cell r="I314" t="str">
            <v>% GP</v>
          </cell>
          <cell r="J314">
            <v>0</v>
          </cell>
          <cell r="K314">
            <v>0</v>
          </cell>
        </row>
        <row r="315">
          <cell r="A315">
            <v>5</v>
          </cell>
          <cell r="B315" t="str">
            <v>BOSCH MADAGASKAR</v>
          </cell>
          <cell r="H315">
            <v>0</v>
          </cell>
          <cell r="I315" t="str">
            <v>P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1224</v>
          </cell>
          <cell r="X315">
            <v>1224</v>
          </cell>
          <cell r="Y315" t="e">
            <v>#DIV/0!</v>
          </cell>
          <cell r="Z315" t="e">
            <v>#DIV/0!</v>
          </cell>
        </row>
        <row r="316">
          <cell r="I316" t="str">
            <v>R</v>
          </cell>
          <cell r="J316">
            <v>702</v>
          </cell>
          <cell r="K316">
            <v>0</v>
          </cell>
          <cell r="L316">
            <v>522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I317" t="str">
            <v>A</v>
          </cell>
          <cell r="J317">
            <v>702</v>
          </cell>
          <cell r="K317">
            <v>0</v>
          </cell>
          <cell r="L317">
            <v>522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I318" t="str">
            <v xml:space="preserve">NET </v>
          </cell>
          <cell r="J318">
            <v>63683.31</v>
          </cell>
          <cell r="K318">
            <v>0</v>
          </cell>
        </row>
        <row r="319">
          <cell r="I319" t="str">
            <v>COST</v>
          </cell>
          <cell r="J319">
            <v>56872.29</v>
          </cell>
          <cell r="K319">
            <v>0</v>
          </cell>
        </row>
        <row r="320">
          <cell r="I320" t="str">
            <v>GP</v>
          </cell>
          <cell r="J320">
            <v>6811.0199999999968</v>
          </cell>
          <cell r="K320">
            <v>0</v>
          </cell>
        </row>
        <row r="321">
          <cell r="I321" t="str">
            <v>% GP</v>
          </cell>
          <cell r="J321">
            <v>0.10695141317246225</v>
          </cell>
          <cell r="K321">
            <v>0</v>
          </cell>
        </row>
        <row r="322">
          <cell r="A322">
            <v>6</v>
          </cell>
          <cell r="B322" t="str">
            <v>QATAR</v>
          </cell>
          <cell r="H322">
            <v>7371</v>
          </cell>
          <cell r="I322" t="str">
            <v>P</v>
          </cell>
          <cell r="J322">
            <v>1645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2775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4420</v>
          </cell>
          <cell r="W322">
            <v>4334</v>
          </cell>
          <cell r="X322">
            <v>4334</v>
          </cell>
          <cell r="Y322">
            <v>0.98054298642533932</v>
          </cell>
          <cell r="Z322">
            <v>0.98054298642533932</v>
          </cell>
        </row>
        <row r="323">
          <cell r="I323" t="str">
            <v>R</v>
          </cell>
          <cell r="J323">
            <v>4334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I324" t="str">
            <v>A</v>
          </cell>
          <cell r="J324">
            <v>0</v>
          </cell>
          <cell r="K324">
            <v>4334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I325" t="str">
            <v xml:space="preserve">NET </v>
          </cell>
          <cell r="J325">
            <v>0</v>
          </cell>
          <cell r="K325">
            <v>249921.42</v>
          </cell>
        </row>
        <row r="326">
          <cell r="I326" t="str">
            <v>COST</v>
          </cell>
          <cell r="J326">
            <v>0</v>
          </cell>
          <cell r="K326">
            <v>223978.20345907452</v>
          </cell>
        </row>
        <row r="327">
          <cell r="I327" t="str">
            <v>GP</v>
          </cell>
          <cell r="J327">
            <v>0</v>
          </cell>
          <cell r="K327">
            <v>25943.216540925496</v>
          </cell>
        </row>
        <row r="328">
          <cell r="I328" t="str">
            <v>% GP</v>
          </cell>
          <cell r="J328">
            <v>0</v>
          </cell>
          <cell r="K328">
            <v>0.10380549430667245</v>
          </cell>
        </row>
        <row r="329">
          <cell r="A329">
            <v>7</v>
          </cell>
          <cell r="B329" t="str">
            <v>YUASA BATTERY MALAYSIA</v>
          </cell>
          <cell r="H329">
            <v>2192</v>
          </cell>
          <cell r="I329" t="str">
            <v>P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 t="e">
            <v>#DIV/0!</v>
          </cell>
          <cell r="Z329" t="e">
            <v>#DIV/0!</v>
          </cell>
        </row>
        <row r="330">
          <cell r="I330" t="str">
            <v>R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I331" t="str">
            <v>A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I332" t="str">
            <v xml:space="preserve">NET </v>
          </cell>
          <cell r="J332">
            <v>0</v>
          </cell>
          <cell r="K332">
            <v>0</v>
          </cell>
        </row>
        <row r="333">
          <cell r="I333" t="str">
            <v>COST</v>
          </cell>
          <cell r="J333">
            <v>0</v>
          </cell>
          <cell r="K333">
            <v>0</v>
          </cell>
        </row>
        <row r="334">
          <cell r="I334" t="str">
            <v>GP</v>
          </cell>
          <cell r="J334">
            <v>0</v>
          </cell>
          <cell r="K334">
            <v>0</v>
          </cell>
        </row>
        <row r="335">
          <cell r="I335" t="str">
            <v>% GP</v>
          </cell>
          <cell r="J335">
            <v>0</v>
          </cell>
          <cell r="K335">
            <v>0</v>
          </cell>
        </row>
        <row r="336">
          <cell r="A336">
            <v>8</v>
          </cell>
          <cell r="B336" t="str">
            <v>BOSCH SAUDI</v>
          </cell>
          <cell r="H336">
            <v>984</v>
          </cell>
          <cell r="I336" t="str">
            <v>P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3000</v>
          </cell>
          <cell r="R336">
            <v>0</v>
          </cell>
          <cell r="S336">
            <v>0</v>
          </cell>
          <cell r="T336">
            <v>2946</v>
          </cell>
          <cell r="U336">
            <v>0</v>
          </cell>
          <cell r="V336">
            <v>5946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I337" t="str">
            <v>R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I338" t="str">
            <v>A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I339" t="str">
            <v xml:space="preserve">NET </v>
          </cell>
          <cell r="J339">
            <v>0</v>
          </cell>
          <cell r="K339">
            <v>0</v>
          </cell>
        </row>
        <row r="340">
          <cell r="I340" t="str">
            <v>COST</v>
          </cell>
          <cell r="J340">
            <v>0</v>
          </cell>
          <cell r="K340">
            <v>0</v>
          </cell>
        </row>
        <row r="341">
          <cell r="I341" t="str">
            <v>GP</v>
          </cell>
          <cell r="J341">
            <v>0</v>
          </cell>
          <cell r="K341">
            <v>0</v>
          </cell>
        </row>
        <row r="342">
          <cell r="I342" t="str">
            <v>% GP</v>
          </cell>
          <cell r="J342">
            <v>0</v>
          </cell>
          <cell r="K342">
            <v>0</v>
          </cell>
        </row>
        <row r="343">
          <cell r="A343">
            <v>9</v>
          </cell>
          <cell r="B343" t="str">
            <v>BOSCH GABON</v>
          </cell>
          <cell r="H343">
            <v>1962</v>
          </cell>
          <cell r="I343" t="str">
            <v>P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8386</v>
          </cell>
          <cell r="X343">
            <v>7156</v>
          </cell>
          <cell r="Y343" t="e">
            <v>#DIV/0!</v>
          </cell>
          <cell r="Z343" t="e">
            <v>#DIV/0!</v>
          </cell>
        </row>
        <row r="344">
          <cell r="I344" t="str">
            <v>R</v>
          </cell>
          <cell r="J344">
            <v>2982</v>
          </cell>
          <cell r="K344">
            <v>1016</v>
          </cell>
          <cell r="L344">
            <v>1730</v>
          </cell>
          <cell r="M344">
            <v>0</v>
          </cell>
          <cell r="N344">
            <v>0</v>
          </cell>
          <cell r="O344">
            <v>1428</v>
          </cell>
          <cell r="P344">
            <v>0</v>
          </cell>
          <cell r="Q344">
            <v>1230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I345" t="str">
            <v>A</v>
          </cell>
          <cell r="J345">
            <v>2982</v>
          </cell>
          <cell r="K345">
            <v>0</v>
          </cell>
          <cell r="L345">
            <v>2746</v>
          </cell>
          <cell r="M345">
            <v>0</v>
          </cell>
          <cell r="N345">
            <v>0</v>
          </cell>
          <cell r="O345">
            <v>1428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I346" t="str">
            <v xml:space="preserve">NET </v>
          </cell>
          <cell r="J346">
            <v>212662.57</v>
          </cell>
          <cell r="K346">
            <v>0</v>
          </cell>
        </row>
        <row r="347">
          <cell r="I347" t="str">
            <v>COST</v>
          </cell>
          <cell r="J347">
            <v>189382.44</v>
          </cell>
          <cell r="K347">
            <v>0</v>
          </cell>
        </row>
        <row r="348">
          <cell r="I348" t="str">
            <v>GP</v>
          </cell>
          <cell r="J348">
            <v>23280.130000000005</v>
          </cell>
          <cell r="K348">
            <v>0</v>
          </cell>
        </row>
        <row r="349">
          <cell r="I349" t="str">
            <v>% GP</v>
          </cell>
          <cell r="J349">
            <v>0.10946980467695845</v>
          </cell>
          <cell r="K349">
            <v>0</v>
          </cell>
        </row>
        <row r="350">
          <cell r="A350">
            <v>10</v>
          </cell>
          <cell r="B350" t="str">
            <v>BOSCH TANZANIA</v>
          </cell>
          <cell r="H350">
            <v>0</v>
          </cell>
          <cell r="I350" t="str">
            <v>P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1300</v>
          </cell>
          <cell r="X350">
            <v>1300</v>
          </cell>
          <cell r="Y350" t="e">
            <v>#DIV/0!</v>
          </cell>
          <cell r="Z350" t="e">
            <v>#DIV/0!</v>
          </cell>
        </row>
        <row r="351">
          <cell r="I351" t="str">
            <v>R</v>
          </cell>
          <cell r="J351">
            <v>0</v>
          </cell>
          <cell r="K351">
            <v>0</v>
          </cell>
          <cell r="L351">
            <v>1300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I352" t="str">
            <v>A</v>
          </cell>
          <cell r="J352">
            <v>0</v>
          </cell>
          <cell r="K352">
            <v>0</v>
          </cell>
          <cell r="L352">
            <v>0</v>
          </cell>
          <cell r="M352">
            <v>1300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I353" t="str">
            <v xml:space="preserve">NET </v>
          </cell>
          <cell r="J353">
            <v>0</v>
          </cell>
          <cell r="K353">
            <v>0</v>
          </cell>
          <cell r="L353">
            <v>0</v>
          </cell>
          <cell r="M353">
            <v>72890.781799999997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I354" t="str">
            <v>COST</v>
          </cell>
          <cell r="J354">
            <v>0</v>
          </cell>
          <cell r="K354">
            <v>0</v>
          </cell>
          <cell r="L354">
            <v>0</v>
          </cell>
          <cell r="M354">
            <v>73709.88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I355" t="str">
            <v>GP</v>
          </cell>
          <cell r="J355">
            <v>0</v>
          </cell>
          <cell r="K355">
            <v>0</v>
          </cell>
          <cell r="L355">
            <v>0</v>
          </cell>
          <cell r="M355">
            <v>-819.09820000000764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I356" t="str">
            <v>% GP</v>
          </cell>
          <cell r="J356" t="e">
            <v>#DIV/0!</v>
          </cell>
          <cell r="K356" t="e">
            <v>#DIV/0!</v>
          </cell>
          <cell r="L356" t="e">
            <v>#DIV/0!</v>
          </cell>
          <cell r="M356">
            <v>-1.123733591234451E-2</v>
          </cell>
          <cell r="N356" t="e">
            <v>#DIV/0!</v>
          </cell>
          <cell r="O356" t="e">
            <v>#DIV/0!</v>
          </cell>
          <cell r="P356" t="e">
            <v>#DIV/0!</v>
          </cell>
          <cell r="Q356" t="e">
            <v>#DIV/0!</v>
          </cell>
          <cell r="R356" t="e">
            <v>#DIV/0!</v>
          </cell>
          <cell r="S356" t="e">
            <v>#DIV/0!</v>
          </cell>
          <cell r="T356" t="e">
            <v>#DIV/0!</v>
          </cell>
          <cell r="U356" t="e">
            <v>#DIV/0!</v>
          </cell>
        </row>
        <row r="357">
          <cell r="A357">
            <v>11</v>
          </cell>
          <cell r="B357" t="str">
            <v>SURINAME</v>
          </cell>
          <cell r="H357">
            <v>2184</v>
          </cell>
          <cell r="I357" t="str">
            <v>P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7191</v>
          </cell>
          <cell r="X357">
            <v>1767</v>
          </cell>
          <cell r="Y357" t="e">
            <v>#DIV/0!</v>
          </cell>
          <cell r="Z357" t="e">
            <v>#DIV/0!</v>
          </cell>
        </row>
        <row r="358">
          <cell r="I358" t="str">
            <v>R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1767</v>
          </cell>
          <cell r="O358">
            <v>0</v>
          </cell>
          <cell r="P358">
            <v>0</v>
          </cell>
          <cell r="Q358">
            <v>5424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I359" t="str">
            <v>A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1767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I360" t="str">
            <v xml:space="preserve">NET </v>
          </cell>
          <cell r="J360">
            <v>0</v>
          </cell>
          <cell r="K360">
            <v>0</v>
          </cell>
        </row>
        <row r="361">
          <cell r="I361" t="str">
            <v>COST</v>
          </cell>
          <cell r="J361">
            <v>0</v>
          </cell>
          <cell r="K361">
            <v>0</v>
          </cell>
        </row>
        <row r="362">
          <cell r="I362" t="str">
            <v>GP</v>
          </cell>
          <cell r="J362">
            <v>0</v>
          </cell>
          <cell r="K362">
            <v>0</v>
          </cell>
        </row>
        <row r="363">
          <cell r="I363" t="str">
            <v>% GP</v>
          </cell>
          <cell r="J363">
            <v>0</v>
          </cell>
          <cell r="K363">
            <v>0</v>
          </cell>
        </row>
        <row r="364">
          <cell r="A364" t="str">
            <v>NO</v>
          </cell>
          <cell r="B364" t="str">
            <v>NEGARA</v>
          </cell>
          <cell r="H364" t="str">
            <v>SALES</v>
          </cell>
          <cell r="J364" t="str">
            <v>MONTH</v>
          </cell>
          <cell r="V364" t="str">
            <v>PLAN</v>
          </cell>
          <cell r="W364" t="str">
            <v>RECEIVED</v>
          </cell>
          <cell r="X364" t="str">
            <v>ACTUAL</v>
          </cell>
          <cell r="Y364" t="str">
            <v>ACHIEVEMENT (%)</v>
          </cell>
        </row>
        <row r="365">
          <cell r="H365">
            <v>2007</v>
          </cell>
          <cell r="J365" t="str">
            <v>JAN</v>
          </cell>
          <cell r="K365" t="str">
            <v>FEB</v>
          </cell>
          <cell r="L365" t="str">
            <v>MAR</v>
          </cell>
          <cell r="M365" t="str">
            <v>APR</v>
          </cell>
          <cell r="N365" t="str">
            <v>MAY</v>
          </cell>
          <cell r="O365" t="str">
            <v>JUN</v>
          </cell>
          <cell r="P365" t="str">
            <v>JUL</v>
          </cell>
          <cell r="Q365" t="str">
            <v>AUG</v>
          </cell>
          <cell r="R365" t="str">
            <v>SEP</v>
          </cell>
          <cell r="S365" t="str">
            <v>OCT</v>
          </cell>
          <cell r="T365" t="str">
            <v>NOV</v>
          </cell>
          <cell r="U365" t="str">
            <v>DEC</v>
          </cell>
          <cell r="V365">
            <v>2008</v>
          </cell>
          <cell r="W365" t="str">
            <v>ORDER</v>
          </cell>
          <cell r="X365">
            <v>2007</v>
          </cell>
          <cell r="Y365" t="str">
            <v>ACTUAL / PLAN</v>
          </cell>
          <cell r="Z365" t="str">
            <v>RECEIVED / PLAN</v>
          </cell>
        </row>
        <row r="366">
          <cell r="A366" t="str">
            <v>TOTAL   AOP</v>
          </cell>
          <cell r="H366">
            <v>236414</v>
          </cell>
          <cell r="I366" t="str">
            <v>P</v>
          </cell>
          <cell r="J366">
            <v>23215</v>
          </cell>
          <cell r="K366">
            <v>19872</v>
          </cell>
          <cell r="L366">
            <v>20699</v>
          </cell>
          <cell r="M366">
            <v>19683</v>
          </cell>
          <cell r="N366">
            <v>21300</v>
          </cell>
          <cell r="O366">
            <v>26470</v>
          </cell>
          <cell r="P366">
            <v>21609</v>
          </cell>
          <cell r="Q366">
            <v>26210</v>
          </cell>
          <cell r="R366">
            <v>21862</v>
          </cell>
          <cell r="S366">
            <v>15682</v>
          </cell>
          <cell r="T366">
            <v>25350</v>
          </cell>
          <cell r="U366">
            <v>18789</v>
          </cell>
          <cell r="V366">
            <v>260741</v>
          </cell>
          <cell r="W366">
            <v>75723</v>
          </cell>
          <cell r="X366">
            <v>69069</v>
          </cell>
          <cell r="Y366">
            <v>0.26489504911003642</v>
          </cell>
          <cell r="Z366">
            <v>0.29041462600818435</v>
          </cell>
        </row>
        <row r="367">
          <cell r="I367" t="str">
            <v>R</v>
          </cell>
          <cell r="J367">
            <v>8018</v>
          </cell>
          <cell r="K367">
            <v>6767</v>
          </cell>
          <cell r="L367">
            <v>19203</v>
          </cell>
          <cell r="M367">
            <v>24492</v>
          </cell>
          <cell r="N367">
            <v>8681</v>
          </cell>
          <cell r="O367">
            <v>1428</v>
          </cell>
          <cell r="P367">
            <v>480</v>
          </cell>
          <cell r="Q367">
            <v>6654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I368" t="str">
            <v>A</v>
          </cell>
          <cell r="J368">
            <v>3684</v>
          </cell>
          <cell r="K368">
            <v>5777</v>
          </cell>
          <cell r="L368">
            <v>23227</v>
          </cell>
          <cell r="M368">
            <v>25792</v>
          </cell>
          <cell r="N368">
            <v>4051</v>
          </cell>
          <cell r="O368">
            <v>6058</v>
          </cell>
          <cell r="P368">
            <v>480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I369" t="str">
            <v xml:space="preserve">NET </v>
          </cell>
          <cell r="J369">
            <v>276345.88</v>
          </cell>
          <cell r="K369">
            <v>311859.26</v>
          </cell>
          <cell r="L369">
            <v>0</v>
          </cell>
          <cell r="M369">
            <v>72890.781799999997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I370" t="str">
            <v>COST</v>
          </cell>
          <cell r="J370">
            <v>246254.73</v>
          </cell>
          <cell r="K370">
            <v>288768.69345907454</v>
          </cell>
          <cell r="L370">
            <v>0</v>
          </cell>
          <cell r="M370">
            <v>73709.88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I371" t="str">
            <v>GP</v>
          </cell>
          <cell r="J371">
            <v>30091.15</v>
          </cell>
          <cell r="K371">
            <v>23090.566540925494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I372" t="str">
            <v>% GP</v>
          </cell>
          <cell r="J372">
            <v>0.10888944680485195</v>
          </cell>
          <cell r="K372">
            <v>7.4041625510576456E-2</v>
          </cell>
          <cell r="L372" t="e">
            <v>#DIV/0!</v>
          </cell>
        </row>
        <row r="374">
          <cell r="A374" t="str">
            <v>NO</v>
          </cell>
          <cell r="B374" t="str">
            <v>NEGARA</v>
          </cell>
          <cell r="C374" t="str">
            <v>SALES</v>
          </cell>
          <cell r="D374" t="str">
            <v>SALES</v>
          </cell>
          <cell r="E374" t="str">
            <v>SALES</v>
          </cell>
          <cell r="F374" t="str">
            <v>SALES</v>
          </cell>
          <cell r="G374" t="str">
            <v>SALES</v>
          </cell>
          <cell r="J374" t="str">
            <v>MONTH</v>
          </cell>
          <cell r="V374" t="str">
            <v>PLAN</v>
          </cell>
          <cell r="W374" t="str">
            <v>REVISED</v>
          </cell>
          <cell r="X374" t="str">
            <v>ACTUAL</v>
          </cell>
          <cell r="Y374" t="str">
            <v>ACHIEVEMENT (%)</v>
          </cell>
        </row>
        <row r="375">
          <cell r="C375" t="e">
            <v>#REF!</v>
          </cell>
          <cell r="D375" t="e">
            <v>#REF!</v>
          </cell>
          <cell r="E375" t="e">
            <v>#REF!</v>
          </cell>
          <cell r="F375" t="e">
            <v>#REF!</v>
          </cell>
          <cell r="G375" t="e">
            <v>#REF!</v>
          </cell>
          <cell r="J375" t="str">
            <v>JAN</v>
          </cell>
          <cell r="K375" t="str">
            <v>FEB</v>
          </cell>
          <cell r="L375" t="str">
            <v>MAR</v>
          </cell>
          <cell r="M375" t="str">
            <v>APR</v>
          </cell>
          <cell r="N375" t="str">
            <v>MAY</v>
          </cell>
          <cell r="O375" t="str">
            <v>JUN</v>
          </cell>
          <cell r="P375" t="str">
            <v>JUL</v>
          </cell>
          <cell r="Q375" t="str">
            <v>AUG</v>
          </cell>
          <cell r="R375" t="str">
            <v>SEP</v>
          </cell>
          <cell r="S375" t="str">
            <v>OCT</v>
          </cell>
          <cell r="T375" t="str">
            <v>NOV</v>
          </cell>
          <cell r="U375" t="str">
            <v>DEC</v>
          </cell>
          <cell r="V375">
            <v>2008</v>
          </cell>
          <cell r="W375" t="str">
            <v>PLAN</v>
          </cell>
          <cell r="X375">
            <v>2007</v>
          </cell>
          <cell r="Y375" t="str">
            <v>ACTUAL / PLAN</v>
          </cell>
          <cell r="Z375" t="str">
            <v>RECEIVED / PLAN</v>
          </cell>
        </row>
        <row r="376">
          <cell r="A376" t="str">
            <v>TOTAL</v>
          </cell>
          <cell r="C376" t="e">
            <v>#REF!</v>
          </cell>
          <cell r="D376" t="e">
            <v>#REF!</v>
          </cell>
          <cell r="E376" t="e">
            <v>#REF!</v>
          </cell>
          <cell r="F376" t="e">
            <v>#REF!</v>
          </cell>
          <cell r="G376" t="e">
            <v>#REF!</v>
          </cell>
          <cell r="H376">
            <v>877325</v>
          </cell>
          <cell r="I376" t="str">
            <v>P</v>
          </cell>
          <cell r="J376">
            <v>79971</v>
          </cell>
          <cell r="K376">
            <v>72928</v>
          </cell>
          <cell r="L376">
            <v>76779</v>
          </cell>
          <cell r="M376">
            <v>72252</v>
          </cell>
          <cell r="N376">
            <v>81249</v>
          </cell>
          <cell r="O376">
            <v>80512</v>
          </cell>
          <cell r="P376">
            <v>80292</v>
          </cell>
          <cell r="Q376">
            <v>82328</v>
          </cell>
          <cell r="R376">
            <v>81019</v>
          </cell>
          <cell r="S376">
            <v>78944</v>
          </cell>
          <cell r="T376">
            <v>84625</v>
          </cell>
          <cell r="U376">
            <v>79101</v>
          </cell>
          <cell r="V376">
            <v>950000</v>
          </cell>
          <cell r="W376">
            <v>479766</v>
          </cell>
          <cell r="X376">
            <v>406737</v>
          </cell>
          <cell r="Y376">
            <v>0.42814421052631579</v>
          </cell>
          <cell r="Z376">
            <v>0.50501684210526321</v>
          </cell>
        </row>
        <row r="377">
          <cell r="I377" t="str">
            <v>R</v>
          </cell>
          <cell r="J377">
            <v>64964</v>
          </cell>
          <cell r="K377">
            <v>60098</v>
          </cell>
          <cell r="L377">
            <v>65427</v>
          </cell>
          <cell r="M377">
            <v>68414</v>
          </cell>
          <cell r="N377">
            <v>61934</v>
          </cell>
          <cell r="O377">
            <v>52695</v>
          </cell>
          <cell r="P377">
            <v>38298</v>
          </cell>
          <cell r="Q377">
            <v>67936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I378" t="str">
            <v>A</v>
          </cell>
          <cell r="J378">
            <v>66443</v>
          </cell>
          <cell r="K378">
            <v>64175</v>
          </cell>
          <cell r="L378">
            <v>69061</v>
          </cell>
          <cell r="M378">
            <v>70420</v>
          </cell>
          <cell r="N378">
            <v>48773</v>
          </cell>
          <cell r="O378">
            <v>47721</v>
          </cell>
          <cell r="P378">
            <v>40144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I379" t="str">
            <v xml:space="preserve">NET </v>
          </cell>
          <cell r="J379">
            <v>3388877.39408</v>
          </cell>
          <cell r="K379">
            <v>3101575.7800979586</v>
          </cell>
          <cell r="L379">
            <v>212777.32</v>
          </cell>
          <cell r="M379">
            <v>368418.11229999998</v>
          </cell>
          <cell r="N379">
            <v>138152.16</v>
          </cell>
          <cell r="O379">
            <v>388516.03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I380" t="str">
            <v>COST</v>
          </cell>
          <cell r="J380">
            <v>3525842.6526631755</v>
          </cell>
          <cell r="K380">
            <v>3144394.9538841755</v>
          </cell>
          <cell r="L380">
            <v>211234.55</v>
          </cell>
          <cell r="M380">
            <v>363468.95</v>
          </cell>
          <cell r="N380">
            <v>130110.51814616693</v>
          </cell>
          <cell r="O380">
            <v>444520.51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I381" t="str">
            <v>GP</v>
          </cell>
          <cell r="J381">
            <v>-136965.25858317551</v>
          </cell>
          <cell r="K381">
            <v>-42819.173786216859</v>
          </cell>
          <cell r="L381">
            <v>1542.7699999999895</v>
          </cell>
          <cell r="M381">
            <v>5768.2604999999967</v>
          </cell>
          <cell r="N381">
            <v>8041.6418538330763</v>
          </cell>
          <cell r="O381">
            <v>-56004.479999999996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I382" t="str">
            <v>% GP</v>
          </cell>
          <cell r="J382">
            <v>-4.0416115030434241E-2</v>
          </cell>
          <cell r="K382">
            <v>-1.3805619085942333E-2</v>
          </cell>
          <cell r="L382">
            <v>7.2506317872599833E-3</v>
          </cell>
          <cell r="M382">
            <v>1.5656832027039286E-2</v>
          </cell>
          <cell r="N382">
            <v>5.8208585763936491E-2</v>
          </cell>
        </row>
      </sheetData>
      <sheetData sheetId="34" refreshError="1"/>
      <sheetData sheetId="35" refreshError="1"/>
      <sheetData sheetId="36" refreshError="1">
        <row r="36">
          <cell r="A36" t="str">
            <v>BATTERY</v>
          </cell>
          <cell r="B36" t="str">
            <v>SALES</v>
          </cell>
          <cell r="C36" t="str">
            <v>MONTH</v>
          </cell>
          <cell r="O36" t="str">
            <v>TOTAL</v>
          </cell>
          <cell r="S36" t="str">
            <v>BATTERY</v>
          </cell>
          <cell r="T36" t="str">
            <v>SALES</v>
          </cell>
          <cell r="U36" t="str">
            <v>MONTH</v>
          </cell>
          <cell r="AG36" t="str">
            <v>TOTAL</v>
          </cell>
        </row>
        <row r="37">
          <cell r="A37" t="str">
            <v>A M B</v>
          </cell>
          <cell r="B37">
            <v>2005</v>
          </cell>
          <cell r="C37">
            <v>38718</v>
          </cell>
          <cell r="D37">
            <v>38749</v>
          </cell>
          <cell r="E37">
            <v>38777</v>
          </cell>
          <cell r="F37">
            <v>38808</v>
          </cell>
          <cell r="G37">
            <v>38838</v>
          </cell>
          <cell r="H37">
            <v>38869</v>
          </cell>
          <cell r="I37">
            <v>38899</v>
          </cell>
          <cell r="J37">
            <v>38930</v>
          </cell>
          <cell r="K37">
            <v>38961</v>
          </cell>
          <cell r="L37">
            <v>38991</v>
          </cell>
          <cell r="M37">
            <v>39022</v>
          </cell>
          <cell r="N37">
            <v>39052</v>
          </cell>
          <cell r="O37" t="str">
            <v>Pcs</v>
          </cell>
          <cell r="S37" t="str">
            <v>MCB</v>
          </cell>
          <cell r="T37">
            <v>2005</v>
          </cell>
          <cell r="U37">
            <v>38718</v>
          </cell>
          <cell r="V37">
            <v>38749</v>
          </cell>
          <cell r="W37">
            <v>38777</v>
          </cell>
          <cell r="X37">
            <v>38808</v>
          </cell>
          <cell r="Y37">
            <v>38838</v>
          </cell>
          <cell r="Z37">
            <v>38869</v>
          </cell>
          <cell r="AA37">
            <v>38899</v>
          </cell>
          <cell r="AB37">
            <v>38930</v>
          </cell>
          <cell r="AC37">
            <v>38961</v>
          </cell>
          <cell r="AD37">
            <v>38991</v>
          </cell>
          <cell r="AE37">
            <v>39022</v>
          </cell>
          <cell r="AF37">
            <v>39052</v>
          </cell>
          <cell r="AG37" t="str">
            <v>Pcs</v>
          </cell>
        </row>
        <row r="38">
          <cell r="A38" t="str">
            <v>O/E : A</v>
          </cell>
          <cell r="B38">
            <v>252379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S38" t="str">
            <v>O/E : A</v>
          </cell>
          <cell r="T38">
            <v>1576001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O/E  : NA</v>
          </cell>
          <cell r="B39">
            <v>151500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S39" t="str">
            <v>O/E  : NA</v>
          </cell>
          <cell r="T39">
            <v>1119641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TOTAL O/E</v>
          </cell>
          <cell r="B40">
            <v>403879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S40" t="str">
            <v>TOTAL O/E</v>
          </cell>
          <cell r="T40">
            <v>2695642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R/M</v>
          </cell>
          <cell r="B41">
            <v>1325270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S41" t="str">
            <v>R/M</v>
          </cell>
          <cell r="T41">
            <v>2288343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EXPORT</v>
          </cell>
          <cell r="B42">
            <v>695474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S42" t="str">
            <v>EXPORT</v>
          </cell>
          <cell r="T42">
            <v>696988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OTHERS</v>
          </cell>
          <cell r="B43">
            <v>11631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S43" t="str">
            <v>OTHERS</v>
          </cell>
          <cell r="T43">
            <v>226882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TOTAL</v>
          </cell>
          <cell r="B44">
            <v>2436254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S44" t="str">
            <v>TOTAL</v>
          </cell>
          <cell r="T44">
            <v>5907855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</sheetData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RFORM2"/>
    </sheetNames>
    <definedNames>
      <definedName name="BUYAFA"/>
      <definedName name="BUYAFAc"/>
      <definedName name="BUYAFAmultiple"/>
      <definedName name="BUYAFAp"/>
      <definedName name="BUYAFAsingle"/>
      <definedName name="BuySheetSinglePrint"/>
      <definedName name="BUYSINGLEc"/>
      <definedName name="BUYSINGLEd"/>
      <definedName name="BUYSINGLEdpo"/>
      <definedName name="BUYSINGLEgotopo"/>
      <definedName name="BUYSINGLEsplr"/>
      <definedName name="BUYSINGLEspn"/>
      <definedName name="clearMultiDetail"/>
      <definedName name="GOTOAFA"/>
      <definedName name="gotopriceinput1"/>
      <definedName name="gotopriceinput10"/>
      <definedName name="gotopriceinput2"/>
      <definedName name="gotopriceinput3"/>
      <definedName name="gotopriceinput4"/>
      <definedName name="gotopriceinput5"/>
      <definedName name="gotopriceinput6"/>
      <definedName name="gotopriceinput7"/>
      <definedName name="gotopriceinput8"/>
      <definedName name="gotopriceinput9"/>
      <definedName name="GOTOSplrPlace"/>
      <definedName name="printMultiform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r Info"/>
      <sheetName val="SPLRFRM1"/>
    </sheetNames>
    <definedNames>
      <definedName name="CARE"/>
      <definedName name="ECR"/>
      <definedName name="GTC" refersTo="#REF!" sheetId="0"/>
    </definedNames>
    <sheetDataSet>
      <sheetData sheetId="0" refreshError="1"/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______"/>
      <sheetName val="bcta"/>
      <sheetName val="??????"/>
      <sheetName val="Indr"/>
      <sheetName val="PERF TEST Pre MP"/>
      <sheetName val="SUMMARY NDE"/>
      <sheetName val="_x005f_x0000__x005f_x0000__x005f_x0000__x005f_x0000__x0"/>
      <sheetName val="INDEX"/>
      <sheetName val="Material"/>
      <sheetName val="Asset"/>
      <sheetName val="Graph_98"/>
      <sheetName val="Tabel_97"/>
      <sheetName val="Tabel_98"/>
      <sheetName val="MA_1-7"/>
      <sheetName val="MA_1-8"/>
      <sheetName val="MA_1-9"/>
      <sheetName val="forecast_2004"/>
      <sheetName val="Q_(in_progress)"/>
      <sheetName val="Informasi_Dept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CALCULATION"/>
      <sheetName val="Proj 2007"/>
      <sheetName val="C100_KICK"/>
      <sheetName val="RINCIAN"/>
      <sheetName val="cogs"/>
      <sheetName val="_x0000__x0000__x0000__x0000__x0000__x0000_"/>
      <sheetName val="IS"/>
      <sheetName val="RM priceASLI"/>
      <sheetName val="crp05"/>
      <sheetName val="RM price"/>
      <sheetName val="Resume"/>
      <sheetName val="Sheet1 (2)"/>
      <sheetName val="Sum"/>
      <sheetName val="ocean voyage"/>
      <sheetName val="Sheet1"/>
      <sheetName val="Ｋｓｓ耐久車走行実績詳細 "/>
      <sheetName val="FC"/>
      <sheetName val="order"/>
      <sheetName val="Data Tahunan"/>
      <sheetName val="Man power"/>
      <sheetName val="capacity"/>
      <sheetName val="AssySupps"/>
      <sheetName val="Tot part"/>
      <sheetName val="Titel"/>
      <sheetName val="Hyp"/>
      <sheetName val="RM_priceASLI"/>
      <sheetName val="RM_price"/>
      <sheetName val="Sheet1_(2)"/>
      <sheetName val="ocean_voyage"/>
      <sheetName val="bre"/>
      <sheetName val="BUT-1"/>
      <sheetName val="HEX-A"/>
      <sheetName val="HEX-E"/>
      <sheetName val="I-BUT"/>
      <sheetName val="RD I-BUT"/>
      <sheetName val="MARCH-APRIL. 03"/>
      <sheetName val="Graph_981"/>
      <sheetName val="Tabel_971"/>
      <sheetName val="Tabel_981"/>
      <sheetName val="MA_1-71"/>
      <sheetName val="MA_1-81"/>
      <sheetName val="MA_1-9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SO_PERF1"/>
      <sheetName val="Sury!_Kencana_Motor1"/>
      <sheetName val="forecast_20041"/>
      <sheetName val="Q_(in_progress)1"/>
      <sheetName val="Informasi_Dept1"/>
      <sheetName val="PERF_TEST_Pre_MP"/>
      <sheetName val="SUMMARY_NDE"/>
      <sheetName val="Proj_2007"/>
      <sheetName val="INPUT"/>
      <sheetName val="NCastalone"/>
      <sheetName val="REV"/>
      <sheetName val="Key-in"/>
      <sheetName val="166N Plist"/>
      <sheetName val="GRAPH"/>
      <sheetName val="Data Base"/>
      <sheetName val="Calendar"/>
      <sheetName val="GROUP_B"/>
      <sheetName val="AHASS PROFILE"/>
      <sheetName val="ｺﾝY条件BD"/>
      <sheetName val="Menu"/>
      <sheetName val="McForecast (SF-XI)"/>
      <sheetName val="GROUP C"/>
      <sheetName val="SHEET2"/>
      <sheetName val="SHEET6"/>
      <sheetName val="BUDGET_1999"/>
      <sheetName val="Sheet8"/>
      <sheetName val="master h2"/>
      <sheetName val="master h1"/>
      <sheetName val="Score card_H1"/>
      <sheetName val="Check list H2"/>
      <sheetName val="Original+CC"/>
      <sheetName val="McForecast%20(SF-XI)"/>
      <sheetName val="QCC"/>
      <sheetName val="Training"/>
      <sheetName val="Reff"/>
      <sheetName val="list"/>
      <sheetName val="source"/>
      <sheetName val="Nop_05"/>
      <sheetName val="Monitoring User"/>
      <sheetName val="Graph_982"/>
      <sheetName val="Tabel_972"/>
      <sheetName val="Tabel_982"/>
      <sheetName val="MA_1-72"/>
      <sheetName val="MA_1-82"/>
      <sheetName val="MA_1-9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SO_PERF2"/>
      <sheetName val="Sury!_Kencana_Motor2"/>
      <sheetName val="forecast_20042"/>
      <sheetName val="Q_(in_progress)2"/>
      <sheetName val="Informasi_Dept2"/>
      <sheetName val="AHASS_PROFILE"/>
      <sheetName val="McForecast_(SF-XI)"/>
      <sheetName val="GROUP_C"/>
      <sheetName val="Bandung"/>
      <sheetName val="Cirebon"/>
      <sheetName val="Karawang"/>
      <sheetName val="Rekap"/>
      <sheetName val="sales"/>
      <sheetName val="stock"/>
      <sheetName val="Sheet3"/>
      <sheetName val="DATA"/>
      <sheetName val="KPB"/>
      <sheetName val="CHECK LIST AVAILIBILITY PARTS"/>
      <sheetName val="Master H3"/>
      <sheetName val="A04.1"/>
      <sheetName val="ｺｽﾄ企画"/>
      <sheetName val="Applicable"/>
      <sheetName val="KYEA SUSi Rate KSPG"/>
      <sheetName val="COST"/>
      <sheetName val="一覧表元祖"/>
      <sheetName val="ｸﾞﾗﾌﾃﾞｰﾀ"/>
      <sheetName val="(9.30) IP"/>
      <sheetName val="Master"/>
      <sheetName val="marine conv"/>
      <sheetName val="OEM conv"/>
      <sheetName val="pe conv"/>
      <sheetName val="数値"/>
      <sheetName val="ў_x0000__x0004__x0000__x0000__x0000__x0000__x0000__x0000_볜ߑ_x0000__x0000__x0000__x0000__x0000__x0000__x0000__x0000_ў_x0000__x0000__x0002__x0000__x0000__x0000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teri"/>
      <sheetName val="Highlight-1"/>
      <sheetName val="Highlight-2"/>
      <sheetName val="bl"/>
      <sheetName val="PL Global"/>
      <sheetName val="Sales"/>
      <sheetName val="PL Detail"/>
      <sheetName val="Sales Breakdown-1"/>
      <sheetName val="Addition"/>
      <sheetName val="cf-Indirect"/>
      <sheetName val="cf-Direct"/>
      <sheetName val="cogs"/>
      <sheetName val="OE"/>
      <sheetName val="Projection 2003"/>
      <sheetName val="Cf"/>
      <sheetName val="cf-Direct Project 2003 "/>
      <sheetName val="cf-Indirect Project 2003"/>
      <sheetName val="Sales Breakdown-2"/>
      <sheetName val="Oth"/>
      <sheetName val="A-Exp Dec"/>
      <sheetName val="Lestary"/>
      <sheetName val="Sheet1"/>
      <sheetName val="2003"/>
      <sheetName val="2002"/>
      <sheetName val="sapa"/>
      <sheetName val="cash"/>
      <sheetName val="A-Exp Nov"/>
      <sheetName val="A-Exp Oct"/>
      <sheetName val="A-Exp Sep"/>
      <sheetName val="A-Exp Aug"/>
      <sheetName val="A-Exp Jul"/>
      <sheetName val="A-Exp Jun"/>
      <sheetName val="A-Exp May"/>
      <sheetName val="A-Exp Apr"/>
      <sheetName val="A-Exp Mar"/>
      <sheetName val="A-Exp Feb"/>
      <sheetName val="A-Exp. Jan"/>
      <sheetName val="SHEET2"/>
      <sheetName val="input"/>
      <sheetName val="Estimasi"/>
      <sheetName val="CE MT"/>
      <sheetName val="CE AT"/>
      <sheetName val="Indicator"/>
      <sheetName val="23-14"/>
      <sheetName val="auto tightening bolt"/>
      <sheetName val="AUTO BLEEDER ASSY"/>
      <sheetName val="supplier list"/>
      <sheetName val="drop down list"/>
      <sheetName val="INFO"/>
      <sheetName val="Rekap Inv CBI112010"/>
      <sheetName val="OL"/>
      <sheetName val="PL_Global"/>
      <sheetName val="PL_Detail"/>
      <sheetName val="Sales_Breakdown-1"/>
      <sheetName val="Projection_2003"/>
      <sheetName val="cf-Direct_Project_2003_"/>
      <sheetName val="cf-Indirect_Project_2003"/>
      <sheetName val="Sales_Breakdown-2"/>
      <sheetName val="A-Exp_Dec"/>
      <sheetName val="A-Exp_Nov"/>
      <sheetName val="A-Exp_Oct"/>
      <sheetName val="A-Exp_Sep"/>
      <sheetName val="A-Exp_Aug"/>
      <sheetName val="A-Exp_Jul"/>
      <sheetName val="A-Exp_Jun"/>
      <sheetName val="A-Exp_May"/>
      <sheetName val="A-Exp_Apr"/>
      <sheetName val="A-Exp_Mar"/>
      <sheetName val="A-Exp_Feb"/>
      <sheetName val="A-Exp__Jan"/>
      <sheetName val="CE_MT"/>
      <sheetName val="CE_AT"/>
      <sheetName val="CC"/>
      <sheetName val="Data"/>
      <sheetName val="Rekap Inv CBI102010"/>
      <sheetName val="DEALER SELLING"/>
      <sheetName val="GRAFIK2005AMB_MCB"/>
      <sheetName val="sales amount amb"/>
      <sheetName val="Monthly2007AMB_EXP _2_"/>
      <sheetName val="Monthly2008AMB_EXP 950"/>
      <sheetName val="sales amount mcb"/>
      <sheetName val="Monthly2008MCB"/>
      <sheetName val="PICA JUNE"/>
      <sheetName val="PLANAMB_MCB 2008"/>
      <sheetName val="BF0996"/>
      <sheetName val="bcta"/>
      <sheetName val="basbw"/>
      <sheetName val="ct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den"/>
      <sheetName val="Sales"/>
      <sheetName val="PL Global"/>
      <sheetName val="OE"/>
      <sheetName val="Cash Flow"/>
      <sheetName val="bl"/>
      <sheetName val="cogs"/>
      <sheetName val="Highlight"/>
      <sheetName val="PL Detail"/>
      <sheetName val="2002"/>
      <sheetName val="CE MT"/>
      <sheetName val="SHEET2"/>
      <sheetName val="TIRE DIVISION"/>
      <sheetName val="PL_Global"/>
      <sheetName val="Cash_Flow"/>
      <sheetName val="PL_Detail"/>
      <sheetName val="CE_MT"/>
      <sheetName val="Rekap Inv CBI112010"/>
      <sheetName val="Rekap Inv CBI10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s"/>
      <sheetName val="OE"/>
      <sheetName val="PL Detail"/>
      <sheetName val="DATA CF"/>
      <sheetName val="2002"/>
      <sheetName val="PL_Detail"/>
      <sheetName val="DATA_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teri"/>
      <sheetName val="Highlight-1"/>
      <sheetName val="Highlight-2"/>
      <sheetName val="bl"/>
      <sheetName val="PL Global"/>
      <sheetName val="Sales"/>
      <sheetName val="PL Detail"/>
      <sheetName val="Sales Breakdown-1"/>
      <sheetName val="Addition"/>
      <sheetName val="cf-Indirect"/>
      <sheetName val="cf-Direct"/>
      <sheetName val="cogs"/>
      <sheetName val="OE"/>
      <sheetName val="Projection 2003"/>
      <sheetName val="Cf"/>
      <sheetName val="cf-Direct Project 2003 "/>
      <sheetName val="cf-Indirect Project 2003"/>
      <sheetName val="Sales Breakdown-2"/>
      <sheetName val="Oth"/>
      <sheetName val="A-Exp Dec"/>
      <sheetName val="Lestary"/>
      <sheetName val="Sheet1"/>
      <sheetName val="2003"/>
      <sheetName val="2002"/>
      <sheetName val="sapa"/>
      <sheetName val="cash"/>
      <sheetName val="A-Exp Nov"/>
      <sheetName val="A-Exp Oct"/>
      <sheetName val="A-Exp Sep"/>
      <sheetName val="A-Exp Aug"/>
      <sheetName val="A-Exp Jul"/>
      <sheetName val="A-Exp Jun"/>
      <sheetName val="A-Exp May"/>
      <sheetName val="A-Exp Apr"/>
      <sheetName val="A-Exp Mar"/>
      <sheetName val="A-Exp Feb"/>
      <sheetName val="A-Exp. Jan"/>
      <sheetName val="TIRE DIVISION"/>
      <sheetName val="PL_Global"/>
      <sheetName val="PL_Detail"/>
      <sheetName val="Sales_Breakdown-1"/>
      <sheetName val="Projection_2003"/>
      <sheetName val="cf-Direct_Project_2003_"/>
      <sheetName val="cf-Indirect_Project_2003"/>
      <sheetName val="Sales_Breakdown-2"/>
      <sheetName val="A-Exp_Dec"/>
      <sheetName val="A-Exp_Nov"/>
      <sheetName val="A-Exp_Oct"/>
      <sheetName val="A-Exp_Sep"/>
      <sheetName val="A-Exp_Aug"/>
      <sheetName val="A-Exp_Jul"/>
      <sheetName val="A-Exp_Jun"/>
      <sheetName val="A-Exp_May"/>
      <sheetName val="A-Exp_Apr"/>
      <sheetName val="A-Exp_Mar"/>
      <sheetName val="A-Exp_Feb"/>
      <sheetName val="A-Exp__Jan"/>
      <sheetName val="TIRE_DIVISION"/>
      <sheetName val="H4"/>
      <sheetName val="H2"/>
      <sheetName val="H1"/>
      <sheetName val="H3"/>
      <sheetName val="H5"/>
      <sheetName val="M1"/>
      <sheetName val="M3"/>
      <sheetName val="CE 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s"/>
      <sheetName val="OE"/>
      <sheetName val="PL Detail"/>
      <sheetName val="PL_Detai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IA"/>
      <sheetName val="popmc"/>
      <sheetName val="popmc-Honda"/>
      <sheetName val="Cont Mc"/>
      <sheetName val="COGS var fix"/>
      <sheetName val="CM32 p eq ti"/>
      <sheetName val="CM32 p eq tu"/>
      <sheetName val="F002"/>
      <sheetName val="harga_2007"/>
      <sheetName val="harga_2008"/>
      <sheetName val="movement&amp;add test"/>
      <sheetName val="GRAPH"/>
      <sheetName val="4"/>
      <sheetName val="6"/>
      <sheetName val="PALLET"/>
      <sheetName val="FM2"/>
      <sheetName val="DATA CF"/>
      <sheetName val="Cont_Mc"/>
      <sheetName val="COGS_var_fix"/>
      <sheetName val="CM32_p_eq_ti"/>
      <sheetName val="CM32_p_eq_tu"/>
      <sheetName val="movement&amp;add_test"/>
      <sheetName val="JAN"/>
      <sheetName val="ocean voyage"/>
      <sheetName val="MOTO"/>
      <sheetName val="PLATE KRW _hal_9~13"/>
      <sheetName val="060608rev01"/>
      <sheetName val="basbw"/>
      <sheetName val="ctcom"/>
      <sheetName val="FA Add"/>
      <sheetName val="RM"/>
      <sheetName val="Estima"/>
      <sheetName val="FG0298"/>
      <sheetName val="#REF"/>
      <sheetName val="REV"/>
      <sheetName val="01"/>
      <sheetName val="02"/>
      <sheetName val="03"/>
      <sheetName val="DN"/>
      <sheetName val="仕様ﾏﾄ"/>
      <sheetName val="OPEX Parent"/>
      <sheetName val="COGS TRD"/>
      <sheetName val="opex"/>
      <sheetName val="General Parameter"/>
      <sheetName val="Steuerung"/>
      <sheetName val="RUPS95C"/>
      <sheetName val="Sheet1"/>
      <sheetName val="09-12"/>
      <sheetName val="BASE"/>
      <sheetName val="FA99B"/>
      <sheetName val="2002"/>
      <sheetName val="DTA Assets"/>
      <sheetName val="ST"/>
      <sheetName val="GLOBAL POWERTRAIN"/>
      <sheetName val="Resume"/>
      <sheetName val="Part order _ rev 1"/>
      <sheetName val="First order _ additional order"/>
      <sheetName val="FC"/>
      <sheetName val="Base 2"/>
      <sheetName val="Data Base"/>
      <sheetName val="FEB"/>
      <sheetName val="April"/>
      <sheetName val="Mei"/>
      <sheetName val="Attachement"/>
      <sheetName val="FGdetail1"/>
      <sheetName val="Project list"/>
      <sheetName val="cogs"/>
      <sheetName val="OE"/>
      <sheetName val="Summary"/>
      <sheetName val="Analisa"/>
      <sheetName val="BAAN"/>
      <sheetName val="Contents"/>
      <sheetName val="ＦＣ～FT"/>
      <sheetName val="Import (2)"/>
      <sheetName val="REKAP NILAI"/>
      <sheetName val="13.Prima S_14.SMS"/>
      <sheetName val="15._16."/>
      <sheetName val="17."/>
      <sheetName val="1.Allindo_2.Aneka L"/>
      <sheetName val="Edt_KMP"/>
      <sheetName val="3.Canggih_4.Cisindo"/>
      <sheetName val="5.ICO_6.Indo.s"/>
      <sheetName val="7.SAT 8.Pratama.cm_"/>
      <sheetName val="11.KWD_12"/>
      <sheetName val="FA_Add"/>
      <sheetName val="DATA_CF"/>
      <sheetName val="OPEX_Parent"/>
      <sheetName val="COGS_TRD"/>
      <sheetName val="General_Parameter"/>
      <sheetName val="PLATE_KRW__hal_9~13"/>
      <sheetName val="TIRE DIVISION"/>
      <sheetName val="Rekapan"/>
      <sheetName val="CALCULATION"/>
      <sheetName val="Parameter"/>
      <sheetName val="積上"/>
      <sheetName val="日々完成嵩"/>
      <sheetName val="A"/>
      <sheetName val="QIA2002-V0-R0"/>
      <sheetName val="TB"/>
      <sheetName val="PL Detail"/>
      <sheetName val="DATA"/>
      <sheetName val="IW1-BCUT-DIS"/>
      <sheetName val="RBA"/>
      <sheetName val="Currency Rate"/>
      <sheetName val="NON SHIFT "/>
      <sheetName val="ラミ"/>
      <sheetName val="TOTAL"/>
      <sheetName val="DPA 2"/>
      <sheetName val="Master Sheet"/>
      <sheetName val="S Kg"/>
      <sheetName val="S Amt"/>
      <sheetName val="S pcs"/>
      <sheetName val="SPI"/>
      <sheetName val="SPI GMBH"/>
      <sheetName val="PDCC"/>
      <sheetName val="SSI"/>
      <sheetName val="Syntegra"/>
      <sheetName val="UK"/>
      <sheetName val="Note"/>
      <sheetName val="Isian"/>
      <sheetName val="Master"/>
      <sheetName val="LCGRAPH"/>
      <sheetName val="収益改善　単価見直し資料"/>
      <sheetName val="C100_KICK"/>
      <sheetName val="MasterData"/>
      <sheetName val="Risk Library"/>
      <sheetName val="Risk Type"/>
      <sheetName val="monthly perf Import"/>
      <sheetName val="cum delivery import"/>
      <sheetName val="Cumm Delivery local"/>
      <sheetName val="Monthly Perf Local"/>
    </sheetNames>
    <sheetDataSet>
      <sheetData sheetId="0" refreshError="1"/>
      <sheetData sheetId="1" refreshError="1">
        <row r="3">
          <cell r="T3" t="str">
            <v>MARKET SIZE MC TIRE</v>
          </cell>
        </row>
        <row r="5">
          <cell r="C5" t="str">
            <v>OE MARKET</v>
          </cell>
          <cell r="F5">
            <v>1992</v>
          </cell>
          <cell r="G5">
            <v>1993</v>
          </cell>
          <cell r="H5">
            <v>1994</v>
          </cell>
          <cell r="I5">
            <v>1995</v>
          </cell>
          <cell r="J5">
            <v>1996</v>
          </cell>
          <cell r="K5">
            <v>1997</v>
          </cell>
          <cell r="L5">
            <v>1998</v>
          </cell>
          <cell r="M5">
            <v>1999</v>
          </cell>
          <cell r="N5">
            <v>2000</v>
          </cell>
          <cell r="O5">
            <v>2001</v>
          </cell>
          <cell r="P5">
            <v>2002</v>
          </cell>
          <cell r="Q5">
            <v>2003</v>
          </cell>
          <cell r="R5">
            <v>2004</v>
          </cell>
          <cell r="S5">
            <v>2005</v>
          </cell>
          <cell r="T5">
            <v>2006</v>
          </cell>
          <cell r="U5">
            <v>2007</v>
          </cell>
          <cell r="V5">
            <v>2008</v>
          </cell>
          <cell r="W5">
            <v>2009</v>
          </cell>
        </row>
        <row r="6">
          <cell r="C6" t="str">
            <v xml:space="preserve">Unit Motor Cycle :   </v>
          </cell>
          <cell r="D6" t="str">
            <v>HND</v>
          </cell>
          <cell r="F6">
            <v>237</v>
          </cell>
          <cell r="G6">
            <v>319.70800000000003</v>
          </cell>
          <cell r="H6">
            <v>368.57799999999997</v>
          </cell>
          <cell r="I6">
            <v>476.721</v>
          </cell>
          <cell r="J6">
            <v>654.26199999999994</v>
          </cell>
          <cell r="K6">
            <v>856.87599999999998</v>
          </cell>
          <cell r="L6">
            <v>266.40199999999999</v>
          </cell>
          <cell r="M6">
            <v>275.19499999999999</v>
          </cell>
          <cell r="N6">
            <v>476.887</v>
          </cell>
          <cell r="O6">
            <v>1000</v>
          </cell>
          <cell r="P6">
            <v>1500</v>
          </cell>
          <cell r="Q6">
            <v>1815</v>
          </cell>
          <cell r="R6">
            <v>1899.9999999999998</v>
          </cell>
          <cell r="S6">
            <v>2000.0000000000002</v>
          </cell>
          <cell r="T6">
            <v>2100</v>
          </cell>
          <cell r="U6">
            <v>2540.9694022246754</v>
          </cell>
          <cell r="V6">
            <v>2795.1463424471431</v>
          </cell>
          <cell r="W6">
            <v>3074.5909766918576</v>
          </cell>
        </row>
        <row r="7">
          <cell r="C7" t="str">
            <v xml:space="preserve">                  ( in .000 unit motor)      </v>
          </cell>
          <cell r="F7">
            <v>0.51746724890829698</v>
          </cell>
          <cell r="G7">
            <v>0.55648426322073963</v>
          </cell>
          <cell r="H7">
            <v>0.51078307192132977</v>
          </cell>
          <cell r="I7">
            <v>0.48426635406265023</v>
          </cell>
          <cell r="J7">
            <v>0.47506645725642077</v>
          </cell>
          <cell r="K7">
            <v>0.47576046630162355</v>
          </cell>
          <cell r="L7">
            <v>0.61461830044550259</v>
          </cell>
          <cell r="M7">
            <v>0.56420281327458843</v>
          </cell>
          <cell r="N7">
            <v>0.55186567855059854</v>
          </cell>
          <cell r="O7">
            <v>0.60024009603841533</v>
          </cell>
          <cell r="P7">
            <v>0.6</v>
          </cell>
          <cell r="Q7">
            <v>0.6</v>
          </cell>
          <cell r="R7">
            <v>0.6001263423878711</v>
          </cell>
          <cell r="S7">
            <v>0.60006000600060017</v>
          </cell>
          <cell r="T7">
            <v>0.6</v>
          </cell>
          <cell r="U7">
            <v>0.5</v>
          </cell>
          <cell r="V7">
            <v>0.5</v>
          </cell>
          <cell r="W7">
            <v>0.5</v>
          </cell>
        </row>
        <row r="8">
          <cell r="D8" t="str">
            <v>YHM</v>
          </cell>
          <cell r="F8">
            <v>124</v>
          </cell>
          <cell r="G8">
            <v>161.03299999999999</v>
          </cell>
          <cell r="H8">
            <v>210.88900000000001</v>
          </cell>
          <cell r="I8">
            <v>267.32799999999997</v>
          </cell>
          <cell r="J8">
            <v>354.19299999999998</v>
          </cell>
          <cell r="K8">
            <v>469.791</v>
          </cell>
          <cell r="L8">
            <v>71.741</v>
          </cell>
          <cell r="M8">
            <v>99.263000000000005</v>
          </cell>
          <cell r="N8">
            <v>190.29</v>
          </cell>
          <cell r="O8">
            <v>333.20000000000005</v>
          </cell>
          <cell r="P8">
            <v>500</v>
          </cell>
          <cell r="Q8">
            <v>605</v>
          </cell>
          <cell r="R8">
            <v>633.20000000000005</v>
          </cell>
          <cell r="S8">
            <v>666.6</v>
          </cell>
          <cell r="T8">
            <v>700</v>
          </cell>
          <cell r="U8">
            <v>1270.4847011123377</v>
          </cell>
          <cell r="V8">
            <v>1397.5731712235715</v>
          </cell>
          <cell r="W8">
            <v>1537.2954883459288</v>
          </cell>
        </row>
        <row r="9">
          <cell r="F9">
            <v>0.27074235807860264</v>
          </cell>
          <cell r="G9">
            <v>0.28029430092217072</v>
          </cell>
          <cell r="H9">
            <v>0.29225437018600492</v>
          </cell>
          <cell r="I9">
            <v>0.2715591633237473</v>
          </cell>
          <cell r="J9">
            <v>0.25718322888234901</v>
          </cell>
          <cell r="K9">
            <v>0.26084052444496758</v>
          </cell>
          <cell r="L9">
            <v>0.16551426600498798</v>
          </cell>
          <cell r="M9">
            <v>0.20350828995467024</v>
          </cell>
          <cell r="N9">
            <v>0.22020839312330467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0.25</v>
          </cell>
          <cell r="V9">
            <v>0.25</v>
          </cell>
          <cell r="W9">
            <v>0.25</v>
          </cell>
        </row>
        <row r="10">
          <cell r="D10" t="str">
            <v>SZK</v>
          </cell>
          <cell r="F10">
            <v>84</v>
          </cell>
          <cell r="G10">
            <v>80.031999999999996</v>
          </cell>
          <cell r="H10">
            <v>125.33199999999999</v>
          </cell>
          <cell r="I10">
            <v>199.86799999999999</v>
          </cell>
          <cell r="J10">
            <v>299.93099999999998</v>
          </cell>
          <cell r="K10">
            <v>378.584</v>
          </cell>
          <cell r="L10">
            <v>84.277000000000001</v>
          </cell>
          <cell r="M10">
            <v>95.143000000000001</v>
          </cell>
          <cell r="N10">
            <v>160.26499999999999</v>
          </cell>
          <cell r="O10">
            <v>283.22000000000003</v>
          </cell>
          <cell r="P10">
            <v>425.00000000000006</v>
          </cell>
          <cell r="Q10">
            <v>514.25</v>
          </cell>
          <cell r="R10">
            <v>538.22</v>
          </cell>
          <cell r="S10">
            <v>566.61</v>
          </cell>
          <cell r="T10">
            <v>595</v>
          </cell>
          <cell r="U10">
            <v>1016.3877608898702</v>
          </cell>
          <cell r="V10">
            <v>1118.0585369788573</v>
          </cell>
          <cell r="W10">
            <v>1229.8363906767431</v>
          </cell>
        </row>
        <row r="11">
          <cell r="F11">
            <v>0.18340611353711792</v>
          </cell>
          <cell r="G11">
            <v>0.13930382897544707</v>
          </cell>
          <cell r="H11">
            <v>0.17368769695978625</v>
          </cell>
          <cell r="I11">
            <v>0.20303143275373597</v>
          </cell>
          <cell r="J11">
            <v>0.21778302513576447</v>
          </cell>
          <cell r="K11">
            <v>0.21019995935740279</v>
          </cell>
          <cell r="L11">
            <v>0.19443617730589721</v>
          </cell>
          <cell r="M11">
            <v>0.19506149553365493</v>
          </cell>
          <cell r="N11">
            <v>0.18546270494459205</v>
          </cell>
          <cell r="O11">
            <v>0.17</v>
          </cell>
          <cell r="P11">
            <v>0.17</v>
          </cell>
          <cell r="Q11">
            <v>0.17</v>
          </cell>
          <cell r="R11">
            <v>0.17</v>
          </cell>
          <cell r="S11">
            <v>0.17</v>
          </cell>
          <cell r="T11">
            <v>0.17</v>
          </cell>
          <cell r="U11">
            <v>0.2</v>
          </cell>
          <cell r="V11">
            <v>0.2</v>
          </cell>
          <cell r="W11">
            <v>0.2</v>
          </cell>
        </row>
        <row r="12">
          <cell r="D12" t="str">
            <v>KWK</v>
          </cell>
          <cell r="G12">
            <v>0</v>
          </cell>
          <cell r="H12">
            <v>0</v>
          </cell>
          <cell r="I12">
            <v>21.745999999999999</v>
          </cell>
          <cell r="J12">
            <v>51.768999999999998</v>
          </cell>
          <cell r="K12">
            <v>80.06</v>
          </cell>
          <cell r="L12">
            <v>8.4149999999999991</v>
          </cell>
          <cell r="M12">
            <v>14.834</v>
          </cell>
          <cell r="N12">
            <v>31.401</v>
          </cell>
          <cell r="O12">
            <v>49.98</v>
          </cell>
          <cell r="P12">
            <v>75</v>
          </cell>
          <cell r="Q12">
            <v>90.75</v>
          </cell>
          <cell r="R12">
            <v>94.97999999999999</v>
          </cell>
          <cell r="S12">
            <v>99.99</v>
          </cell>
          <cell r="T12">
            <v>105</v>
          </cell>
          <cell r="U12">
            <v>152.45816413348052</v>
          </cell>
          <cell r="V12">
            <v>167.70878054682859</v>
          </cell>
          <cell r="W12">
            <v>184.47545860151143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2.2090187206870247E-2</v>
          </cell>
          <cell r="J13">
            <v>3.7590010463251188E-2</v>
          </cell>
          <cell r="K13">
            <v>4.4451452639714478E-2</v>
          </cell>
          <cell r="L13">
            <v>1.9414317453505997E-2</v>
          </cell>
          <cell r="M13">
            <v>3.0412560301296337E-2</v>
          </cell>
          <cell r="N13">
            <v>3.6338030124887753E-2</v>
          </cell>
          <cell r="O13">
            <v>0.03</v>
          </cell>
          <cell r="P13">
            <v>0.03</v>
          </cell>
          <cell r="Q13">
            <v>0.03</v>
          </cell>
          <cell r="R13">
            <v>0.03</v>
          </cell>
          <cell r="S13">
            <v>0.03</v>
          </cell>
          <cell r="T13">
            <v>0.03</v>
          </cell>
          <cell r="U13">
            <v>0.03</v>
          </cell>
          <cell r="V13">
            <v>0.03</v>
          </cell>
          <cell r="W13">
            <v>0.03</v>
          </cell>
        </row>
        <row r="14">
          <cell r="D14" t="str">
            <v>V+OTH</v>
          </cell>
          <cell r="F14">
            <v>13</v>
          </cell>
          <cell r="G14">
            <v>13.741</v>
          </cell>
          <cell r="H14">
            <v>16.795000000000002</v>
          </cell>
          <cell r="I14">
            <v>18.756</v>
          </cell>
          <cell r="J14">
            <v>17.045999999999999</v>
          </cell>
          <cell r="K14">
            <v>15.755000000000001</v>
          </cell>
          <cell r="L14">
            <v>2.6080000000000001</v>
          </cell>
          <cell r="M14">
            <v>3.3239999999999998</v>
          </cell>
          <cell r="N14">
            <v>5.2930000000000001</v>
          </cell>
          <cell r="O14">
            <v>-0.40000000000006963</v>
          </cell>
          <cell r="P14">
            <v>0</v>
          </cell>
          <cell r="Q14">
            <v>0</v>
          </cell>
          <cell r="R14">
            <v>-0.39999999999983515</v>
          </cell>
          <cell r="S14">
            <v>-0.20000000000025864</v>
          </cell>
          <cell r="T14">
            <v>0</v>
          </cell>
          <cell r="U14">
            <v>101.63877608898702</v>
          </cell>
          <cell r="V14">
            <v>111.80585369788562</v>
          </cell>
          <cell r="W14">
            <v>122.98363906767423</v>
          </cell>
        </row>
        <row r="15">
          <cell r="F15">
            <v>2.8384279475982533E-2</v>
          </cell>
          <cell r="G15">
            <v>2.3917606881642569E-2</v>
          </cell>
          <cell r="H15">
            <v>2.3274860932879157E-2</v>
          </cell>
          <cell r="I15">
            <v>1.9052862652996338E-2</v>
          </cell>
          <cell r="J15">
            <v>1.2377278262214447E-2</v>
          </cell>
          <cell r="K15">
            <v>8.7475972562915515E-3</v>
          </cell>
          <cell r="L15">
            <v>6.0169387901061969E-3</v>
          </cell>
          <cell r="M15">
            <v>6.8148409357900105E-3</v>
          </cell>
          <cell r="N15">
            <v>6.1251932566170142E-3</v>
          </cell>
          <cell r="O15">
            <v>-2.4009603841540795E-4</v>
          </cell>
          <cell r="P15">
            <v>0</v>
          </cell>
          <cell r="Q15">
            <v>0</v>
          </cell>
          <cell r="R15">
            <v>-1.263423878710787E-4</v>
          </cell>
          <cell r="S15">
            <v>-6.0006000600137603E-5</v>
          </cell>
          <cell r="T15">
            <v>0</v>
          </cell>
          <cell r="U15">
            <v>0.02</v>
          </cell>
          <cell r="V15">
            <v>1.9999999999999983E-2</v>
          </cell>
          <cell r="W15">
            <v>1.999999999999999E-2</v>
          </cell>
        </row>
        <row r="16">
          <cell r="E16">
            <v>0</v>
          </cell>
        </row>
        <row r="17">
          <cell r="D17" t="str">
            <v>TOTAL Motor Cycle/year</v>
          </cell>
          <cell r="F17">
            <v>458</v>
          </cell>
          <cell r="G17">
            <v>574.51400000000001</v>
          </cell>
          <cell r="H17">
            <v>721.59399999999994</v>
          </cell>
          <cell r="I17">
            <v>984.41899999999987</v>
          </cell>
          <cell r="J17">
            <v>1377.201</v>
          </cell>
          <cell r="K17">
            <v>1801.066</v>
          </cell>
          <cell r="L17">
            <v>433.44299999999998</v>
          </cell>
          <cell r="M17">
            <v>487.75900000000001</v>
          </cell>
          <cell r="N17">
            <v>864.13599999999997</v>
          </cell>
          <cell r="O17">
            <v>1666</v>
          </cell>
          <cell r="P17">
            <v>2500</v>
          </cell>
          <cell r="Q17">
            <v>3025</v>
          </cell>
          <cell r="R17">
            <v>3166</v>
          </cell>
          <cell r="S17">
            <v>3333</v>
          </cell>
          <cell r="T17">
            <v>3500</v>
          </cell>
          <cell r="U17">
            <v>5081.9388044493508</v>
          </cell>
          <cell r="V17">
            <v>5590.2926848942861</v>
          </cell>
          <cell r="W17">
            <v>6149.1819533837152</v>
          </cell>
        </row>
        <row r="18">
          <cell r="D18" t="str">
            <v xml:space="preserve">Market Growth </v>
          </cell>
          <cell r="G18">
            <v>0.25439737991266376</v>
          </cell>
          <cell r="H18">
            <v>0.25600768649676064</v>
          </cell>
          <cell r="I18">
            <v>0.36422836110056345</v>
          </cell>
          <cell r="J18">
            <v>0.39899880030759283</v>
          </cell>
          <cell r="K18">
            <v>0.30777279423991133</v>
          </cell>
          <cell r="L18">
            <v>-0.75934085702578358</v>
          </cell>
          <cell r="M18">
            <v>0.12531290158106145</v>
          </cell>
          <cell r="N18">
            <v>0.77164542325205665</v>
          </cell>
          <cell r="O18">
            <v>0.92793726913356234</v>
          </cell>
          <cell r="P18">
            <v>0.50060024009603832</v>
          </cell>
          <cell r="Q18">
            <v>0.20999999999999996</v>
          </cell>
          <cell r="R18">
            <v>4.6611570247933942E-2</v>
          </cell>
          <cell r="S18">
            <v>5.274794693619711E-2</v>
          </cell>
          <cell r="T18">
            <v>5.0105010501050096E-2</v>
          </cell>
          <cell r="U18">
            <v>0.45198251555695745</v>
          </cell>
          <cell r="V18">
            <v>0.10003148404696649</v>
          </cell>
          <cell r="W18">
            <v>9.9974956588520403E-2</v>
          </cell>
        </row>
        <row r="19">
          <cell r="C19" t="str">
            <v>Potential Market OE (FM)</v>
          </cell>
          <cell r="D19" t="str">
            <v>unitx2 tire</v>
          </cell>
          <cell r="F19">
            <v>916</v>
          </cell>
          <cell r="G19">
            <v>1149.028</v>
          </cell>
          <cell r="H19">
            <v>1443.1879999999999</v>
          </cell>
          <cell r="I19">
            <v>1968.8379999999997</v>
          </cell>
          <cell r="J19">
            <v>2754.402</v>
          </cell>
          <cell r="K19">
            <v>3602.1320000000001</v>
          </cell>
          <cell r="L19">
            <v>866.88599999999997</v>
          </cell>
          <cell r="M19">
            <v>975.51800000000003</v>
          </cell>
          <cell r="N19">
            <v>1728.2719999999999</v>
          </cell>
          <cell r="O19">
            <v>3332</v>
          </cell>
          <cell r="P19">
            <v>5000</v>
          </cell>
          <cell r="Q19">
            <v>6050</v>
          </cell>
          <cell r="R19">
            <v>6332</v>
          </cell>
          <cell r="S19">
            <v>6666</v>
          </cell>
          <cell r="T19">
            <v>7000</v>
          </cell>
          <cell r="U19">
            <v>10163.877608898702</v>
          </cell>
          <cell r="V19">
            <v>11180.585369788572</v>
          </cell>
          <cell r="W19">
            <v>12298.36390676743</v>
          </cell>
        </row>
        <row r="22">
          <cell r="C22" t="str">
            <v>RE MARKET</v>
          </cell>
        </row>
        <row r="23">
          <cell r="C23" t="str">
            <v>Accumulated M/C (000 units)</v>
          </cell>
          <cell r="F23">
            <v>2902.9070000000002</v>
          </cell>
          <cell r="G23">
            <v>3201.4250000000002</v>
          </cell>
          <cell r="H23">
            <v>3688.8119999999999</v>
          </cell>
          <cell r="I23">
            <v>4353.6970000000001</v>
          </cell>
          <cell r="J23">
            <v>5486.9070000000002</v>
          </cell>
          <cell r="K23">
            <v>7062.6189999999997</v>
          </cell>
          <cell r="L23">
            <v>7291.3040000000001</v>
          </cell>
          <cell r="M23">
            <v>7468.2579999999998</v>
          </cell>
          <cell r="N23">
            <v>10987.89</v>
          </cell>
          <cell r="O23">
            <v>11396.223333333332</v>
          </cell>
          <cell r="P23">
            <v>12971.223333333332</v>
          </cell>
          <cell r="Q23">
            <v>15496.223333333332</v>
          </cell>
          <cell r="R23">
            <v>18242.84</v>
          </cell>
          <cell r="S23">
            <v>20469.833333333332</v>
          </cell>
          <cell r="T23">
            <v>25161.666666666664</v>
          </cell>
          <cell r="U23">
            <v>23678.919861830742</v>
          </cell>
          <cell r="V23">
            <v>28682.191709844559</v>
          </cell>
          <cell r="W23">
            <v>34011.550742659761</v>
          </cell>
        </row>
        <row r="24">
          <cell r="C24" t="str">
            <v>Reduction (life time max 7 years)</v>
          </cell>
          <cell r="E24" t="str">
            <v>( - )</v>
          </cell>
          <cell r="F24">
            <v>-276.48200000000003</v>
          </cell>
          <cell r="G24">
            <v>-233.613</v>
          </cell>
          <cell r="H24">
            <v>-320.11500000000001</v>
          </cell>
          <cell r="I24">
            <v>-243.82</v>
          </cell>
          <cell r="J24">
            <v>-254.09200000000001</v>
          </cell>
          <cell r="K24">
            <v>-289.21499999999997</v>
          </cell>
          <cell r="L24">
            <v>-410.04599999999999</v>
          </cell>
          <cell r="M24">
            <v>-417.524</v>
          </cell>
          <cell r="N24">
            <v>-458</v>
          </cell>
          <cell r="O24">
            <v>-575</v>
          </cell>
          <cell r="P24">
            <v>-721</v>
          </cell>
          <cell r="Q24">
            <v>-985</v>
          </cell>
          <cell r="R24">
            <v>-1377.0300000000002</v>
          </cell>
          <cell r="S24">
            <v>-1829.8039999999999</v>
          </cell>
          <cell r="T24">
            <v>-517.9</v>
          </cell>
          <cell r="U24">
            <v>-587</v>
          </cell>
          <cell r="V24">
            <v>-820</v>
          </cell>
          <cell r="W24">
            <v>-1666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Re-used/repair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Total Accumulated  (000 units)</v>
          </cell>
          <cell r="F27">
            <v>2626.4250000000002</v>
          </cell>
          <cell r="G27">
            <v>2967.8120000000004</v>
          </cell>
          <cell r="H27">
            <v>3368.6970000000001</v>
          </cell>
          <cell r="I27">
            <v>4109.8770000000004</v>
          </cell>
          <cell r="J27">
            <v>5232.8150000000005</v>
          </cell>
          <cell r="K27">
            <v>6773.4039999999995</v>
          </cell>
          <cell r="L27">
            <v>6881.2579999999998</v>
          </cell>
          <cell r="M27">
            <v>7050.7339999999995</v>
          </cell>
          <cell r="N27">
            <v>10529.89</v>
          </cell>
          <cell r="O27">
            <v>10821.223333333332</v>
          </cell>
          <cell r="P27">
            <v>12250.223333333332</v>
          </cell>
          <cell r="Q27">
            <v>14511.223333333332</v>
          </cell>
          <cell r="R27">
            <v>16865.810000000001</v>
          </cell>
          <cell r="S27">
            <v>18640.029333333332</v>
          </cell>
          <cell r="T27">
            <v>24643.766666666663</v>
          </cell>
          <cell r="U27">
            <v>23091.919861830742</v>
          </cell>
          <cell r="V27">
            <v>27862.191709844559</v>
          </cell>
          <cell r="W27">
            <v>32345.550742659761</v>
          </cell>
        </row>
        <row r="29">
          <cell r="C29" t="str">
            <v>Total Acc. MC (7 years)</v>
          </cell>
          <cell r="H29">
            <v>1032.5140000000001</v>
          </cell>
          <cell r="I29">
            <v>1754.1080000000002</v>
          </cell>
          <cell r="J29">
            <v>2738.527</v>
          </cell>
          <cell r="K29">
            <v>4115.7280000000001</v>
          </cell>
          <cell r="L29">
            <v>5916.7939999999999</v>
          </cell>
          <cell r="M29">
            <v>6350.2370000000001</v>
          </cell>
          <cell r="N29">
            <v>6379.9960000000001</v>
          </cell>
          <cell r="O29">
            <v>6669.6180000000004</v>
          </cell>
          <cell r="P29">
            <v>7614.0239999999994</v>
          </cell>
          <cell r="Q29">
            <v>9129.6049999999996</v>
          </cell>
          <cell r="R29">
            <v>10777.404</v>
          </cell>
          <cell r="S29">
            <v>12142.338</v>
          </cell>
          <cell r="T29">
            <v>15041.895</v>
          </cell>
          <cell r="U29">
            <v>18009.981057381392</v>
          </cell>
          <cell r="V29">
            <v>22271.899024950275</v>
          </cell>
          <cell r="W29">
            <v>26196.368789276046</v>
          </cell>
        </row>
        <row r="30">
          <cell r="C30" t="str">
            <v>Life Time Tire : Front</v>
          </cell>
          <cell r="D30" t="str">
            <v>year</v>
          </cell>
          <cell r="F30">
            <v>1.5</v>
          </cell>
          <cell r="G30">
            <v>1.5</v>
          </cell>
          <cell r="H30">
            <v>1.5</v>
          </cell>
          <cell r="I30">
            <v>1.5</v>
          </cell>
          <cell r="J30">
            <v>1.5</v>
          </cell>
          <cell r="K30">
            <v>1.5</v>
          </cell>
          <cell r="L30">
            <v>1.5</v>
          </cell>
          <cell r="M30">
            <v>1.5</v>
          </cell>
          <cell r="N30">
            <v>1.5</v>
          </cell>
          <cell r="O30">
            <v>1.5</v>
          </cell>
          <cell r="P30">
            <v>1.5</v>
          </cell>
          <cell r="Q30">
            <v>1.5</v>
          </cell>
          <cell r="R30">
            <v>1.5</v>
          </cell>
          <cell r="S30">
            <v>1.5</v>
          </cell>
          <cell r="T30">
            <v>1.5</v>
          </cell>
          <cell r="U30">
            <v>1.5</v>
          </cell>
          <cell r="V30">
            <v>1.5</v>
          </cell>
          <cell r="W30">
            <v>1.5</v>
          </cell>
        </row>
        <row r="31">
          <cell r="C31" t="str">
            <v>Rear</v>
          </cell>
          <cell r="D31" t="str">
            <v>year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1.2</v>
          </cell>
          <cell r="V31">
            <v>1.2</v>
          </cell>
          <cell r="W31">
            <v>1.2</v>
          </cell>
        </row>
        <row r="32">
          <cell r="C32" t="str">
            <v xml:space="preserve">Total Demand : Front Tire </v>
          </cell>
          <cell r="E32" t="str">
            <v>000tire</v>
          </cell>
          <cell r="F32">
            <v>0</v>
          </cell>
          <cell r="G32">
            <v>0</v>
          </cell>
          <cell r="H32">
            <v>688.34266666666679</v>
          </cell>
          <cell r="I32">
            <v>1169.4053333333334</v>
          </cell>
          <cell r="J32">
            <v>1825.6846666666668</v>
          </cell>
          <cell r="K32">
            <v>2743.8186666666666</v>
          </cell>
          <cell r="L32">
            <v>3944.5293333333334</v>
          </cell>
          <cell r="M32">
            <v>4233.4913333333334</v>
          </cell>
          <cell r="N32">
            <v>4253.3306666666667</v>
          </cell>
          <cell r="O32">
            <v>4446.4120000000003</v>
          </cell>
          <cell r="P32">
            <v>5076.0159999999996</v>
          </cell>
          <cell r="Q32">
            <v>6086.4033333333327</v>
          </cell>
          <cell r="R32">
            <v>7184.9360000000006</v>
          </cell>
          <cell r="S32">
            <v>8094.8919999999998</v>
          </cell>
          <cell r="T32">
            <v>10027.93</v>
          </cell>
          <cell r="U32">
            <v>12006.666666666666</v>
          </cell>
          <cell r="V32">
            <v>14847.946574553827</v>
          </cell>
          <cell r="W32">
            <v>17464.127806563043</v>
          </cell>
        </row>
        <row r="33">
          <cell r="C33" t="str">
            <v>Rear Tire</v>
          </cell>
          <cell r="E33" t="str">
            <v>000 tire</v>
          </cell>
          <cell r="F33">
            <v>0</v>
          </cell>
          <cell r="G33">
            <v>0</v>
          </cell>
          <cell r="H33">
            <v>1032.5140000000001</v>
          </cell>
          <cell r="I33">
            <v>1754.1080000000002</v>
          </cell>
          <cell r="J33">
            <v>2738.527</v>
          </cell>
          <cell r="K33">
            <v>4115.7280000000001</v>
          </cell>
          <cell r="L33">
            <v>5916.7939999999999</v>
          </cell>
          <cell r="M33">
            <v>6350.2370000000001</v>
          </cell>
          <cell r="N33">
            <v>6379.9960000000001</v>
          </cell>
          <cell r="O33">
            <v>6669.6180000000004</v>
          </cell>
          <cell r="P33">
            <v>7614.0239999999994</v>
          </cell>
          <cell r="Q33">
            <v>9129.6049999999996</v>
          </cell>
          <cell r="R33">
            <v>10777.404</v>
          </cell>
          <cell r="S33">
            <v>12142.338</v>
          </cell>
          <cell r="T33">
            <v>15041.895</v>
          </cell>
          <cell r="U33">
            <v>15008.333333333334</v>
          </cell>
          <cell r="V33">
            <v>18559.933218192287</v>
          </cell>
          <cell r="W33">
            <v>21830.159758203805</v>
          </cell>
        </row>
        <row r="34">
          <cell r="C34" t="str">
            <v>Potential Market RE</v>
          </cell>
          <cell r="E34" t="str">
            <v>000 tire</v>
          </cell>
          <cell r="F34">
            <v>0</v>
          </cell>
          <cell r="G34">
            <v>0</v>
          </cell>
          <cell r="H34">
            <v>1720.856666666667</v>
          </cell>
          <cell r="I34">
            <v>2923.5133333333333</v>
          </cell>
          <cell r="J34">
            <v>4564.211666666667</v>
          </cell>
          <cell r="K34">
            <v>6859.5466666666671</v>
          </cell>
          <cell r="L34">
            <v>9861.3233333333337</v>
          </cell>
          <cell r="M34">
            <v>10583.728333333333</v>
          </cell>
          <cell r="N34">
            <v>10633.326666666668</v>
          </cell>
          <cell r="O34">
            <v>11116.03</v>
          </cell>
          <cell r="P34">
            <v>12690.039999999999</v>
          </cell>
          <cell r="Q34">
            <v>15216.008333333331</v>
          </cell>
          <cell r="R34">
            <v>17962.34</v>
          </cell>
          <cell r="S34">
            <v>20237.23</v>
          </cell>
          <cell r="T34">
            <v>25069.825000000001</v>
          </cell>
          <cell r="U34">
            <v>27015</v>
          </cell>
          <cell r="V34">
            <v>33407.879792746113</v>
          </cell>
          <cell r="W34">
            <v>39294.287564766848</v>
          </cell>
        </row>
        <row r="36">
          <cell r="C36" t="str">
            <v>TOTAL MARKET (OE+RE)</v>
          </cell>
          <cell r="E36" t="str">
            <v>000 tire</v>
          </cell>
          <cell r="F36">
            <v>916</v>
          </cell>
          <cell r="G36">
            <v>1149.028</v>
          </cell>
          <cell r="H36">
            <v>3164.0446666666667</v>
          </cell>
          <cell r="I36">
            <v>4892.3513333333331</v>
          </cell>
          <cell r="J36">
            <v>7318.6136666666671</v>
          </cell>
          <cell r="K36">
            <v>10461.678666666667</v>
          </cell>
          <cell r="L36">
            <v>10728.209333333334</v>
          </cell>
          <cell r="M36">
            <v>11559.246333333333</v>
          </cell>
          <cell r="N36">
            <v>12361.598666666669</v>
          </cell>
          <cell r="O36">
            <v>14448.03</v>
          </cell>
          <cell r="P36">
            <v>17690.04</v>
          </cell>
          <cell r="Q36">
            <v>21266.008333333331</v>
          </cell>
          <cell r="R36">
            <v>24294.34</v>
          </cell>
          <cell r="S36">
            <v>26903.23</v>
          </cell>
          <cell r="T36">
            <v>32069.825000000001</v>
          </cell>
          <cell r="U36">
            <v>37178.8776088987</v>
          </cell>
          <cell r="V36">
            <v>44588.465162534689</v>
          </cell>
          <cell r="W36">
            <v>51592.651471534278</v>
          </cell>
        </row>
        <row r="38">
          <cell r="C38" t="str">
            <v>TOTAL SALES APBI</v>
          </cell>
          <cell r="G38">
            <v>6109.9459999999999</v>
          </cell>
          <cell r="H38">
            <v>7045.4950000000008</v>
          </cell>
          <cell r="I38">
            <v>7935.2909999999993</v>
          </cell>
          <cell r="J38">
            <v>9582.4250000000011</v>
          </cell>
          <cell r="K38">
            <v>11352.099999999999</v>
          </cell>
          <cell r="L38">
            <v>6811.2599999999993</v>
          </cell>
          <cell r="M38">
            <v>10505</v>
          </cell>
          <cell r="N38">
            <v>12285.368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51">
          <cell r="T51" t="str">
            <v>SALES PROJECTION</v>
          </cell>
          <cell r="X51" t="str">
            <v>SALES PROJECTION MC TIRE</v>
          </cell>
        </row>
        <row r="55">
          <cell r="C55" t="str">
            <v>OE MARKET</v>
          </cell>
          <cell r="H55">
            <v>1994</v>
          </cell>
          <cell r="I55">
            <v>1995</v>
          </cell>
          <cell r="J55">
            <v>1996</v>
          </cell>
          <cell r="K55">
            <v>1997</v>
          </cell>
          <cell r="L55">
            <v>1998</v>
          </cell>
          <cell r="M55">
            <v>1999</v>
          </cell>
          <cell r="N55">
            <v>2000</v>
          </cell>
          <cell r="O55">
            <v>2001</v>
          </cell>
          <cell r="P55">
            <v>2002</v>
          </cell>
          <cell r="Q55">
            <v>2003</v>
          </cell>
          <cell r="R55">
            <v>2004</v>
          </cell>
          <cell r="S55">
            <v>2005</v>
          </cell>
          <cell r="T55">
            <v>2006</v>
          </cell>
          <cell r="U55">
            <v>2007</v>
          </cell>
          <cell r="V55">
            <v>2008</v>
          </cell>
          <cell r="W55">
            <v>2009</v>
          </cell>
        </row>
        <row r="57">
          <cell r="C57" t="str">
            <v>Sales Forecast :</v>
          </cell>
          <cell r="D57" t="str">
            <v>HND</v>
          </cell>
          <cell r="H57">
            <v>0</v>
          </cell>
          <cell r="I57">
            <v>207</v>
          </cell>
          <cell r="J57">
            <v>611</v>
          </cell>
          <cell r="K57">
            <v>1294.01</v>
          </cell>
          <cell r="L57">
            <v>494.32499999999999</v>
          </cell>
          <cell r="M57">
            <v>479</v>
          </cell>
          <cell r="N57">
            <v>907.69</v>
          </cell>
          <cell r="O57">
            <v>1842.6716436957636</v>
          </cell>
          <cell r="P57">
            <v>2602.7983999999992</v>
          </cell>
          <cell r="Q57">
            <v>3024.9995174492656</v>
          </cell>
          <cell r="R57">
            <v>3217.3333901672745</v>
          </cell>
          <cell r="S57">
            <v>3440.0003580708158</v>
          </cell>
          <cell r="T57">
            <v>3640.0003259743571</v>
          </cell>
          <cell r="U57">
            <v>4056.2719999999999</v>
          </cell>
          <cell r="V57">
            <v>4461.9939999999997</v>
          </cell>
          <cell r="W57">
            <v>4908.1459999999997</v>
          </cell>
        </row>
        <row r="58">
          <cell r="H58">
            <v>0</v>
          </cell>
          <cell r="I58">
            <v>0.21710811984368214</v>
          </cell>
          <cell r="J58">
            <v>0.46693832134527152</v>
          </cell>
          <cell r="K58">
            <v>0.74550000000000005</v>
          </cell>
          <cell r="L58">
            <v>0.92778019684536905</v>
          </cell>
          <cell r="M58">
            <v>0.87029197478151854</v>
          </cell>
          <cell r="N58">
            <v>0.95168247404521411</v>
          </cell>
          <cell r="O58">
            <v>0.92133582184788176</v>
          </cell>
          <cell r="P58">
            <v>0.86759946666666643</v>
          </cell>
          <cell r="Q58">
            <v>0.83333320039924674</v>
          </cell>
          <cell r="R58">
            <v>0.8466666816229671</v>
          </cell>
          <cell r="S58">
            <v>0.86000008951770379</v>
          </cell>
          <cell r="T58">
            <v>0.86666674427960888</v>
          </cell>
          <cell r="U58">
            <v>0.79817411347980882</v>
          </cell>
          <cell r="V58">
            <v>0.79816822687243205</v>
          </cell>
          <cell r="W58">
            <v>0.79817869063041635</v>
          </cell>
        </row>
        <row r="59">
          <cell r="D59" t="str">
            <v>YMH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D61" t="str">
            <v>SZK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D63" t="str">
            <v>KWK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D65" t="str">
            <v>V+OTH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8">
          <cell r="C68" t="str">
            <v>Sales Forecast OEM</v>
          </cell>
          <cell r="H68">
            <v>0</v>
          </cell>
          <cell r="I68">
            <v>207</v>
          </cell>
          <cell r="J68">
            <v>611</v>
          </cell>
          <cell r="K68">
            <v>1294.01</v>
          </cell>
          <cell r="L68">
            <v>494.32499999999999</v>
          </cell>
          <cell r="M68">
            <v>479</v>
          </cell>
          <cell r="N68">
            <v>907.69</v>
          </cell>
          <cell r="O68">
            <v>1842.6716436957636</v>
          </cell>
          <cell r="P68">
            <v>2602.7983999999992</v>
          </cell>
          <cell r="Q68">
            <v>3024.9995174492656</v>
          </cell>
          <cell r="R68">
            <v>3217.3333901672745</v>
          </cell>
          <cell r="S68">
            <v>3440.0003580708158</v>
          </cell>
          <cell r="T68">
            <v>3640.0003259743571</v>
          </cell>
          <cell r="U68">
            <v>4056.2719999999999</v>
          </cell>
          <cell r="V68">
            <v>4461.9939999999997</v>
          </cell>
          <cell r="W68">
            <v>4908.1459999999997</v>
          </cell>
        </row>
        <row r="69">
          <cell r="C69" t="str">
            <v>Sales Increase</v>
          </cell>
          <cell r="K69">
            <v>1.1178559738134206</v>
          </cell>
          <cell r="L69">
            <v>-0.61798981460730595</v>
          </cell>
          <cell r="M69">
            <v>-3.1001871238557577E-2</v>
          </cell>
          <cell r="N69">
            <v>0.89496868475991653</v>
          </cell>
          <cell r="O69">
            <v>1.0300671415304383</v>
          </cell>
          <cell r="P69">
            <v>0.41251340622992583</v>
          </cell>
          <cell r="Q69">
            <v>0.16221045681035706</v>
          </cell>
          <cell r="R69">
            <v>6.3581455669185827E-2</v>
          </cell>
          <cell r="S69">
            <v>6.9208546613182875E-2</v>
          </cell>
          <cell r="T69">
            <v>5.8139519501591908E-2</v>
          </cell>
          <cell r="U69">
            <v>0.11436033976568805</v>
          </cell>
          <cell r="V69">
            <v>0.10002337121376459</v>
          </cell>
          <cell r="W69">
            <v>9.9989376946719277E-2</v>
          </cell>
        </row>
        <row r="70">
          <cell r="C70" t="str">
            <v>Market Share</v>
          </cell>
          <cell r="H70">
            <v>0</v>
          </cell>
          <cell r="I70">
            <v>0.10513815763409688</v>
          </cell>
          <cell r="J70">
            <v>0.2218267340787583</v>
          </cell>
          <cell r="K70">
            <v>0.35923447558279376</v>
          </cell>
          <cell r="L70">
            <v>0.57023068777209462</v>
          </cell>
          <cell r="M70">
            <v>0.49102118054202998</v>
          </cell>
          <cell r="N70">
            <v>0.52520089430367445</v>
          </cell>
          <cell r="O70">
            <v>0.55302270218960492</v>
          </cell>
          <cell r="P70">
            <v>0.52055967999999986</v>
          </cell>
          <cell r="Q70">
            <v>0.49999992023954803</v>
          </cell>
          <cell r="R70">
            <v>0.5081069788640673</v>
          </cell>
          <cell r="S70">
            <v>0.51605165887651006</v>
          </cell>
          <cell r="T70">
            <v>0.52000004656776533</v>
          </cell>
          <cell r="U70">
            <v>0.39908705673990441</v>
          </cell>
          <cell r="V70">
            <v>0.39908411343621603</v>
          </cell>
          <cell r="W70">
            <v>0.39908934531520818</v>
          </cell>
        </row>
        <row r="74">
          <cell r="C74" t="str">
            <v>Sales Forecast REM</v>
          </cell>
          <cell r="H74">
            <v>51</v>
          </cell>
          <cell r="I74">
            <v>222</v>
          </cell>
          <cell r="J74">
            <v>368</v>
          </cell>
          <cell r="K74">
            <v>414.93799999999999</v>
          </cell>
          <cell r="L74">
            <v>377.68700000000001</v>
          </cell>
          <cell r="M74">
            <v>525</v>
          </cell>
          <cell r="N74">
            <v>802</v>
          </cell>
          <cell r="O74">
            <v>685.80899999999997</v>
          </cell>
          <cell r="P74">
            <v>783.23</v>
          </cell>
          <cell r="Q74">
            <v>861.6</v>
          </cell>
          <cell r="R74">
            <v>947.4</v>
          </cell>
          <cell r="S74">
            <v>1042.4000000000001</v>
          </cell>
          <cell r="T74">
            <v>1146.5</v>
          </cell>
          <cell r="U74">
            <v>3563.9</v>
          </cell>
          <cell r="V74">
            <v>3924</v>
          </cell>
          <cell r="W74">
            <v>4319.8</v>
          </cell>
        </row>
        <row r="75">
          <cell r="C75" t="str">
            <v>Sales Increase</v>
          </cell>
          <cell r="K75">
            <v>0.12754891304347815</v>
          </cell>
          <cell r="L75">
            <v>-8.9774857930582375E-2</v>
          </cell>
          <cell r="M75">
            <v>0.39003990076438955</v>
          </cell>
          <cell r="N75">
            <v>0.52761904761904765</v>
          </cell>
          <cell r="O75">
            <v>-0.14487655860349136</v>
          </cell>
          <cell r="P75">
            <v>0.14205267064153437</v>
          </cell>
          <cell r="Q75">
            <v>0.10006000791593794</v>
          </cell>
          <cell r="R75">
            <v>9.9582172701949911E-2</v>
          </cell>
          <cell r="S75">
            <v>0.10027443529660141</v>
          </cell>
          <cell r="T75">
            <v>9.9865694551035888E-2</v>
          </cell>
          <cell r="U75">
            <v>2.1085041430440472</v>
          </cell>
          <cell r="V75">
            <v>0.10104099441622938</v>
          </cell>
          <cell r="W75">
            <v>0.10086646279306843</v>
          </cell>
        </row>
        <row r="76">
          <cell r="C76" t="str">
            <v xml:space="preserve">Market Share </v>
          </cell>
          <cell r="H76">
            <v>5.5E-2</v>
          </cell>
          <cell r="I76">
            <v>5.5E-2</v>
          </cell>
          <cell r="J76">
            <v>5.5E-2</v>
          </cell>
          <cell r="K76">
            <v>5.5100000000000003E-2</v>
          </cell>
          <cell r="L76">
            <v>3.8299829265646228E-2</v>
          </cell>
          <cell r="M76">
            <v>4.9604447833994231E-2</v>
          </cell>
          <cell r="N76">
            <v>7.5423244779463799E-2</v>
          </cell>
          <cell r="O76">
            <v>6.1695497403299555E-2</v>
          </cell>
          <cell r="P76">
            <v>6.1720057619991747E-2</v>
          </cell>
          <cell r="Q76">
            <v>5.6624574666702454E-2</v>
          </cell>
          <cell r="R76">
            <v>5.2743684842843412E-2</v>
          </cell>
          <cell r="S76">
            <v>5.1509025691757228E-2</v>
          </cell>
          <cell r="T76">
            <v>4.5732269770530909E-2</v>
          </cell>
          <cell r="U76">
            <v>0.13192300573755322</v>
          </cell>
          <cell r="V76">
            <v>0.11745731918168666</v>
          </cell>
          <cell r="W76">
            <v>0.1099345545552871</v>
          </cell>
        </row>
        <row r="80">
          <cell r="C80" t="str">
            <v>Sales Forecast Lokal</v>
          </cell>
          <cell r="D80" t="str">
            <v>.000 unit</v>
          </cell>
          <cell r="H80">
            <v>51</v>
          </cell>
          <cell r="I80">
            <v>429</v>
          </cell>
          <cell r="J80">
            <v>979</v>
          </cell>
          <cell r="K80">
            <v>1708.9479999999999</v>
          </cell>
          <cell r="L80">
            <v>872.01199999999994</v>
          </cell>
          <cell r="M80">
            <v>1004</v>
          </cell>
          <cell r="N80">
            <v>1709.69</v>
          </cell>
          <cell r="O80">
            <v>2528.4806436957633</v>
          </cell>
          <cell r="P80">
            <v>3386.0283999999992</v>
          </cell>
          <cell r="Q80">
            <v>3886.5995174492655</v>
          </cell>
          <cell r="R80">
            <v>4164.7333901672746</v>
          </cell>
          <cell r="S80">
            <v>4482.4003580708159</v>
          </cell>
          <cell r="T80">
            <v>4786.5003259743571</v>
          </cell>
          <cell r="U80">
            <v>7620.1720000000005</v>
          </cell>
          <cell r="V80">
            <v>8385.9939999999988</v>
          </cell>
          <cell r="W80">
            <v>9227.9459999999999</v>
          </cell>
        </row>
        <row r="81">
          <cell r="C81" t="str">
            <v xml:space="preserve">Market Share </v>
          </cell>
          <cell r="H81">
            <v>1.6118609366450157E-2</v>
          </cell>
          <cell r="I81">
            <v>8.7687897039828294E-2</v>
          </cell>
          <cell r="J81">
            <v>0.13376850378903726</v>
          </cell>
          <cell r="K81">
            <v>0.16335313427711218</v>
          </cell>
          <cell r="L81">
            <v>8.1282157432423938E-2</v>
          </cell>
          <cell r="M81">
            <v>8.6856873800220946E-2</v>
          </cell>
          <cell r="N81">
            <v>0.13830654481691093</v>
          </cell>
          <cell r="O81">
            <v>0.1750052182682181</v>
          </cell>
          <cell r="P81">
            <v>0.19140874752120396</v>
          </cell>
          <cell r="Q81">
            <v>0.18276112077682338</v>
          </cell>
          <cell r="R81">
            <v>0.17142813470821905</v>
          </cell>
          <cell r="S81">
            <v>0.16661197774656858</v>
          </cell>
          <cell r="T81">
            <v>0.14925246165123623</v>
          </cell>
          <cell r="U81">
            <v>0.20495971073037789</v>
          </cell>
          <cell r="V81">
            <v>0.1880754129892388</v>
          </cell>
          <cell r="W81">
            <v>0.17886163507396835</v>
          </cell>
        </row>
        <row r="85">
          <cell r="C85" t="str">
            <v>Sales Forecast  Export</v>
          </cell>
          <cell r="D85" t="str">
            <v>.000 unit</v>
          </cell>
          <cell r="H85">
            <v>0</v>
          </cell>
          <cell r="I85">
            <v>9</v>
          </cell>
          <cell r="J85">
            <v>22</v>
          </cell>
          <cell r="K85">
            <v>13</v>
          </cell>
          <cell r="L85">
            <v>82.29</v>
          </cell>
          <cell r="M85">
            <v>102</v>
          </cell>
          <cell r="N85">
            <v>62</v>
          </cell>
          <cell r="O85">
            <v>107.22</v>
          </cell>
          <cell r="P85">
            <v>503.89990402400002</v>
          </cell>
          <cell r="Q85">
            <v>868.45583108224025</v>
          </cell>
          <cell r="R85">
            <v>1302.9519445118885</v>
          </cell>
          <cell r="S85">
            <v>1923.0527223166437</v>
          </cell>
          <cell r="T85">
            <v>1320</v>
          </cell>
          <cell r="U85">
            <v>1452</v>
          </cell>
          <cell r="V85">
            <v>1596</v>
          </cell>
          <cell r="W85">
            <v>1752</v>
          </cell>
        </row>
        <row r="86">
          <cell r="C86" t="str">
            <v>Sales Increase</v>
          </cell>
          <cell r="K86">
            <v>-0.40909090909090906</v>
          </cell>
          <cell r="L86">
            <v>5.33</v>
          </cell>
          <cell r="M86">
            <v>0.23951877506379859</v>
          </cell>
          <cell r="N86">
            <v>-0.39215686274509809</v>
          </cell>
          <cell r="O86">
            <v>0.72935483870967732</v>
          </cell>
          <cell r="P86">
            <v>3.6996819998507746</v>
          </cell>
          <cell r="Q86">
            <v>0.72346893529250789</v>
          </cell>
          <cell r="R86">
            <v>0.50030882156458545</v>
          </cell>
          <cell r="S86">
            <v>0.47591991432735226</v>
          </cell>
          <cell r="T86">
            <v>-0.31359136196233051</v>
          </cell>
          <cell r="U86">
            <v>0.10000000000000009</v>
          </cell>
          <cell r="V86">
            <v>9.9173553719008156E-2</v>
          </cell>
          <cell r="W86">
            <v>9.7744360902255689E-2</v>
          </cell>
        </row>
        <row r="92">
          <cell r="C92" t="str">
            <v>Total Sales F/C SRI</v>
          </cell>
          <cell r="H92">
            <v>51</v>
          </cell>
          <cell r="I92">
            <v>438</v>
          </cell>
          <cell r="J92">
            <v>1001</v>
          </cell>
          <cell r="K92">
            <v>1721.9479999999999</v>
          </cell>
          <cell r="L92">
            <v>954.30199999999991</v>
          </cell>
          <cell r="M92">
            <v>1106</v>
          </cell>
          <cell r="N92">
            <v>1771.69</v>
          </cell>
          <cell r="O92">
            <v>2635.7006436957631</v>
          </cell>
          <cell r="P92">
            <v>3889.9283040239993</v>
          </cell>
          <cell r="Q92">
            <v>4755.0553485315058</v>
          </cell>
          <cell r="R92">
            <v>5467.6853346791631</v>
          </cell>
          <cell r="S92">
            <v>6405.4530803874595</v>
          </cell>
          <cell r="T92">
            <v>6106.5003259743571</v>
          </cell>
          <cell r="U92">
            <v>9072.1720000000005</v>
          </cell>
          <cell r="V92">
            <v>9981.9939999999988</v>
          </cell>
          <cell r="W92">
            <v>10979.946</v>
          </cell>
        </row>
        <row r="93">
          <cell r="C93" t="str">
            <v>Sales increase</v>
          </cell>
          <cell r="K93">
            <v>0.72022777222777212</v>
          </cell>
          <cell r="L93">
            <v>-0.4458009184946351</v>
          </cell>
          <cell r="M93">
            <v>0.15896225723093949</v>
          </cell>
          <cell r="N93">
            <v>0.6018896925858952</v>
          </cell>
          <cell r="O93">
            <v>0.48767597248715244</v>
          </cell>
          <cell r="P93">
            <v>0.47586119589422182</v>
          </cell>
          <cell r="Q93">
            <v>0.22240179686925377</v>
          </cell>
          <cell r="R93">
            <v>0.14986786355026083</v>
          </cell>
          <cell r="S93">
            <v>0.17151092067431928</v>
          </cell>
          <cell r="T93">
            <v>-4.6671601627752302E-2</v>
          </cell>
          <cell r="U93">
            <v>0.4856581537236615</v>
          </cell>
          <cell r="V93">
            <v>0.10028711977682936</v>
          </cell>
          <cell r="W93">
            <v>9.9975215372800408E-2</v>
          </cell>
        </row>
        <row r="96">
          <cell r="C96" t="str">
            <v>* TH 2000 = OL-Q2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RFRM3"/>
    </sheetNames>
    <definedNames>
      <definedName name="clearscheduleB"/>
      <definedName name="gotoMainMenu"/>
      <definedName name="printScheduleB"/>
      <definedName name="printscheduleB2"/>
    </defined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si"/>
      <sheetName val="M.O.M"/>
      <sheetName val="VS OL"/>
      <sheetName val="Y.O.Y"/>
      <sheetName val="Y.O.Y (2)"/>
      <sheetName val="AR"/>
      <sheetName val="Graph"/>
      <sheetName val="cogs"/>
      <sheetName val="OE"/>
      <sheetName val="PL Detail"/>
      <sheetName val="Analisa Monthly ASKI 0508"/>
      <sheetName val="supplier list"/>
      <sheetName val="Total FOH"/>
      <sheetName val="2002"/>
      <sheetName val="cost"/>
      <sheetName val="M_O_M"/>
      <sheetName val="VS_OL"/>
      <sheetName val="Y_O_Y"/>
      <sheetName val="Y_O_Y_(2)"/>
      <sheetName val="PL_Detail"/>
      <sheetName val="Analisa_Monthly_ASKI_0508"/>
      <sheetName val="supplier_list"/>
      <sheetName val="Total_FOH"/>
      <sheetName val="Forging"/>
      <sheetName val="Direct Labor"/>
      <sheetName val="Opex "/>
      <sheetName val="Overtime"/>
    </sheetNames>
    <sheetDataSet>
      <sheetData sheetId="0" refreshError="1">
        <row r="1">
          <cell r="B1" t="str">
            <v>PT. ASTRA KOMPONEN INDONESIA</v>
          </cell>
        </row>
        <row r="3">
          <cell r="B3">
            <v>2008</v>
          </cell>
        </row>
        <row r="15">
          <cell r="D15" t="str">
            <v>↑</v>
          </cell>
        </row>
        <row r="16">
          <cell r="D16" t="str">
            <v>↓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gtm ANNUAL"/>
      <sheetName val="sum_cvj ANNUAL"/>
      <sheetName val="sum_total ANNUAL"/>
      <sheetName val="SPAREPARTS"/>
      <sheetName val="PRDN-REP"/>
      <sheetName val="GROUPINS"/>
      <sheetName val="COMMUNI"/>
      <sheetName val="variable"/>
      <sheetName val="VARIABLEMOH1"/>
      <sheetName val="VARIABLEMOH2"/>
      <sheetName val="VOHsection"/>
      <sheetName val="VARIABLEMOH"/>
      <sheetName val="VARMOH"/>
      <sheetName val="VARMOHrev"/>
      <sheetName val="sum_gtm"/>
      <sheetName val="sum_cvj"/>
      <sheetName val="sum_total"/>
      <sheetName val="LABORallocation"/>
      <sheetName val="salbud03"/>
      <sheetName val="officers' payroll"/>
      <sheetName val="tax"/>
      <sheetName val="CVJ-OTHER"/>
      <sheetName val="schedule"/>
      <sheetName val="Mohgaesd"/>
      <sheetName val="invent sc"/>
      <sheetName val="CKD STOCK"/>
      <sheetName val="PRICE (3)"/>
      <sheetName val="MA 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"/>
      <sheetName val="attach"/>
      <sheetName val="cost"/>
      <sheetName val="2002"/>
      <sheetName val="sum_gtm"/>
      <sheetName val="PP_Letter 389N"/>
      <sheetName val="ctdg"/>
      <sheetName val="Capa"/>
      <sheetName val="069W-Price"/>
      <sheetName val="supplier list"/>
      <sheetName val="Referensi"/>
      <sheetName val="CC"/>
      <sheetName val="SALES"/>
      <sheetName val="Data"/>
      <sheetName val="drop down list"/>
      <sheetName val="COGS 09R"/>
      <sheetName val="COGS 09"/>
      <sheetName val="Titel"/>
      <sheetName val="Hyp"/>
      <sheetName val="COST-mc"/>
      <sheetName val="Prm"/>
      <sheetName val="Sheet1"/>
      <sheetName val="COST_mc"/>
      <sheetName val="PP_Letter_389N"/>
      <sheetName val="supplier_list"/>
      <sheetName val="Assignment Schedule"/>
      <sheetName val="生產實績表"/>
    </sheetNames>
    <sheetDataSet>
      <sheetData sheetId="0" refreshError="1"/>
      <sheetData sheetId="1" refreshError="1"/>
      <sheetData sheetId="2" refreshError="1">
        <row r="11">
          <cell r="A11">
            <v>1</v>
          </cell>
          <cell r="D11" t="str">
            <v xml:space="preserve"> </v>
          </cell>
        </row>
        <row r="12">
          <cell r="A12">
            <v>2</v>
          </cell>
          <cell r="E12" t="str">
            <v>1.5 stage</v>
          </cell>
          <cell r="F12">
            <v>80137</v>
          </cell>
          <cell r="G12">
            <v>13220</v>
          </cell>
          <cell r="H12">
            <v>0</v>
          </cell>
          <cell r="I12">
            <v>5872</v>
          </cell>
          <cell r="J12">
            <v>3552</v>
          </cell>
          <cell r="K12">
            <v>14870</v>
          </cell>
          <cell r="L12">
            <v>23530</v>
          </cell>
          <cell r="M12">
            <v>2304</v>
          </cell>
          <cell r="N12">
            <v>143485</v>
          </cell>
          <cell r="O12">
            <v>143500</v>
          </cell>
          <cell r="Q12">
            <v>1</v>
          </cell>
          <cell r="R12">
            <v>1</v>
          </cell>
          <cell r="S12">
            <v>1</v>
          </cell>
          <cell r="U12">
            <v>143500</v>
          </cell>
          <cell r="V12">
            <v>143500</v>
          </cell>
          <cell r="W12">
            <v>143500</v>
          </cell>
        </row>
        <row r="13">
          <cell r="A13">
            <v>3</v>
          </cell>
          <cell r="B13">
            <v>1</v>
          </cell>
          <cell r="C13" t="str">
            <v>55210-0A020 A</v>
          </cell>
          <cell r="D13" t="str">
            <v>Insulator A/S, Dash Panel</v>
          </cell>
          <cell r="E13" t="str">
            <v>2.0 stage</v>
          </cell>
          <cell r="F13">
            <v>84144</v>
          </cell>
          <cell r="G13">
            <v>11898</v>
          </cell>
          <cell r="H13">
            <v>0</v>
          </cell>
          <cell r="I13">
            <v>6982.1362365940849</v>
          </cell>
          <cell r="J13">
            <v>3196</v>
          </cell>
          <cell r="K13">
            <v>14870</v>
          </cell>
          <cell r="L13">
            <v>24218</v>
          </cell>
          <cell r="M13">
            <v>2345</v>
          </cell>
          <cell r="N13">
            <v>147653.13623659409</v>
          </cell>
          <cell r="O13">
            <v>147700</v>
          </cell>
          <cell r="Q13">
            <v>1</v>
          </cell>
          <cell r="R13">
            <v>1</v>
          </cell>
          <cell r="S13">
            <v>1</v>
          </cell>
          <cell r="U13">
            <v>147700</v>
          </cell>
          <cell r="V13">
            <v>147700</v>
          </cell>
          <cell r="W13">
            <v>147700</v>
          </cell>
        </row>
        <row r="14">
          <cell r="A14">
            <v>4</v>
          </cell>
          <cell r="E14" t="str">
            <v>Jan '00</v>
          </cell>
          <cell r="F14">
            <v>98782.913719943434</v>
          </cell>
          <cell r="G14">
            <v>13040.207999999999</v>
          </cell>
          <cell r="H14">
            <v>0</v>
          </cell>
          <cell r="I14">
            <v>8196.8501787455316</v>
          </cell>
          <cell r="J14">
            <v>3502.8160000000007</v>
          </cell>
          <cell r="K14">
            <v>14870</v>
          </cell>
          <cell r="L14">
            <v>27678.557579737797</v>
          </cell>
          <cell r="M14">
            <v>2552.9134547842677</v>
          </cell>
          <cell r="N14">
            <v>168624.25893321104</v>
          </cell>
          <cell r="O14">
            <v>168600</v>
          </cell>
          <cell r="Q14">
            <v>1</v>
          </cell>
          <cell r="R14">
            <v>1</v>
          </cell>
          <cell r="S14">
            <v>1</v>
          </cell>
          <cell r="U14">
            <v>168600</v>
          </cell>
          <cell r="V14">
            <v>168600</v>
          </cell>
          <cell r="W14">
            <v>168600</v>
          </cell>
        </row>
        <row r="15">
          <cell r="A15">
            <v>5</v>
          </cell>
          <cell r="E15" t="str">
            <v>Evaluation</v>
          </cell>
        </row>
        <row r="16">
          <cell r="A16">
            <v>6</v>
          </cell>
        </row>
        <row r="17">
          <cell r="A17">
            <v>7</v>
          </cell>
          <cell r="E17" t="str">
            <v>1.5 stage</v>
          </cell>
          <cell r="F17">
            <v>126166</v>
          </cell>
          <cell r="G17">
            <v>0</v>
          </cell>
          <cell r="H17">
            <v>0</v>
          </cell>
          <cell r="I17">
            <v>1708</v>
          </cell>
          <cell r="J17">
            <v>10803</v>
          </cell>
          <cell r="K17">
            <v>18877</v>
          </cell>
          <cell r="L17">
            <v>31511</v>
          </cell>
          <cell r="M17">
            <v>3023</v>
          </cell>
          <cell r="N17">
            <v>192088</v>
          </cell>
          <cell r="O17">
            <v>192100</v>
          </cell>
          <cell r="Q17">
            <v>1</v>
          </cell>
          <cell r="R17">
            <v>0</v>
          </cell>
          <cell r="S17">
            <v>0</v>
          </cell>
          <cell r="U17">
            <v>192100</v>
          </cell>
          <cell r="V17">
            <v>0</v>
          </cell>
          <cell r="W17">
            <v>0</v>
          </cell>
        </row>
        <row r="18">
          <cell r="A18">
            <v>8</v>
          </cell>
          <cell r="B18">
            <v>2</v>
          </cell>
          <cell r="C18" t="str">
            <v>58510-0A030 C</v>
          </cell>
          <cell r="D18" t="str">
            <v>Carpet A/S, Floor Front</v>
          </cell>
          <cell r="E18" t="str">
            <v>2.0 stage</v>
          </cell>
          <cell r="F18">
            <v>132534</v>
          </cell>
          <cell r="G18">
            <v>0</v>
          </cell>
          <cell r="H18">
            <v>0</v>
          </cell>
          <cell r="I18">
            <v>1794</v>
          </cell>
          <cell r="J18">
            <v>9723</v>
          </cell>
          <cell r="K18">
            <v>18877</v>
          </cell>
          <cell r="L18">
            <v>32586</v>
          </cell>
          <cell r="M18">
            <v>3088</v>
          </cell>
          <cell r="N18">
            <v>198602</v>
          </cell>
          <cell r="O18">
            <v>198600</v>
          </cell>
          <cell r="Q18">
            <v>1</v>
          </cell>
          <cell r="R18">
            <v>0</v>
          </cell>
          <cell r="S18">
            <v>0</v>
          </cell>
          <cell r="U18">
            <v>198600</v>
          </cell>
          <cell r="V18">
            <v>0</v>
          </cell>
          <cell r="W18">
            <v>0</v>
          </cell>
        </row>
        <row r="19">
          <cell r="A19">
            <v>9</v>
          </cell>
          <cell r="E19" t="str">
            <v>Jan '00</v>
          </cell>
          <cell r="F19">
            <v>155591.54172560113</v>
          </cell>
          <cell r="G19">
            <v>0</v>
          </cell>
          <cell r="H19">
            <v>0</v>
          </cell>
          <cell r="I19">
            <v>2106.1103253182459</v>
          </cell>
          <cell r="J19">
            <v>10656.408000000001</v>
          </cell>
          <cell r="K19">
            <v>18877</v>
          </cell>
          <cell r="L19">
            <v>37446.212010183874</v>
          </cell>
          <cell r="M19">
            <v>3379.3927206110325</v>
          </cell>
          <cell r="N19">
            <v>228056.66478171427</v>
          </cell>
          <cell r="O19">
            <v>228100</v>
          </cell>
          <cell r="Q19">
            <v>1</v>
          </cell>
          <cell r="R19">
            <v>0</v>
          </cell>
          <cell r="S19">
            <v>0</v>
          </cell>
          <cell r="U19">
            <v>228100</v>
          </cell>
          <cell r="V19">
            <v>0</v>
          </cell>
          <cell r="W19">
            <v>0</v>
          </cell>
        </row>
        <row r="20">
          <cell r="A20">
            <v>10</v>
          </cell>
          <cell r="E20" t="str">
            <v>Evaluation</v>
          </cell>
        </row>
        <row r="21">
          <cell r="A21">
            <v>11</v>
          </cell>
        </row>
        <row r="22">
          <cell r="A22">
            <v>12</v>
          </cell>
          <cell r="E22" t="str">
            <v>1.5 stage</v>
          </cell>
          <cell r="F22">
            <v>149453</v>
          </cell>
          <cell r="G22">
            <v>0</v>
          </cell>
          <cell r="H22">
            <v>0</v>
          </cell>
          <cell r="I22">
            <v>1708</v>
          </cell>
          <cell r="J22">
            <v>10803</v>
          </cell>
          <cell r="K22">
            <v>18877</v>
          </cell>
          <cell r="L22">
            <v>36168</v>
          </cell>
          <cell r="M22">
            <v>3303</v>
          </cell>
          <cell r="N22">
            <v>220312</v>
          </cell>
          <cell r="O22">
            <v>220300</v>
          </cell>
          <cell r="Q22">
            <v>0</v>
          </cell>
          <cell r="R22">
            <v>1</v>
          </cell>
          <cell r="S22">
            <v>1</v>
          </cell>
          <cell r="U22">
            <v>0</v>
          </cell>
          <cell r="V22">
            <v>220300</v>
          </cell>
          <cell r="W22">
            <v>220300</v>
          </cell>
        </row>
        <row r="23">
          <cell r="A23">
            <v>13</v>
          </cell>
          <cell r="B23">
            <v>3</v>
          </cell>
          <cell r="C23" t="str">
            <v>58510-0A040 C</v>
          </cell>
          <cell r="D23" t="str">
            <v>Carpet A/S, Floor Front</v>
          </cell>
          <cell r="E23" t="str">
            <v>2.0 stage</v>
          </cell>
          <cell r="F23">
            <v>156925</v>
          </cell>
          <cell r="G23">
            <v>0</v>
          </cell>
          <cell r="H23">
            <v>0</v>
          </cell>
          <cell r="I23">
            <v>1794</v>
          </cell>
          <cell r="J23">
            <v>9723</v>
          </cell>
          <cell r="K23">
            <v>18877</v>
          </cell>
          <cell r="L23">
            <v>37464</v>
          </cell>
          <cell r="M23">
            <v>3380</v>
          </cell>
          <cell r="N23">
            <v>228163</v>
          </cell>
          <cell r="O23">
            <v>228200</v>
          </cell>
          <cell r="Q23">
            <v>0</v>
          </cell>
          <cell r="R23">
            <v>1</v>
          </cell>
          <cell r="S23">
            <v>1</v>
          </cell>
          <cell r="U23">
            <v>0</v>
          </cell>
          <cell r="V23">
            <v>228200</v>
          </cell>
          <cell r="W23">
            <v>228200</v>
          </cell>
        </row>
        <row r="24">
          <cell r="A24">
            <v>14</v>
          </cell>
          <cell r="E24" t="str">
            <v>Jan '00</v>
          </cell>
          <cell r="F24">
            <v>184225.954738331</v>
          </cell>
          <cell r="G24">
            <v>0</v>
          </cell>
          <cell r="H24">
            <v>0</v>
          </cell>
          <cell r="I24">
            <v>2106.1103253182459</v>
          </cell>
          <cell r="J24">
            <v>10656.408000000001</v>
          </cell>
          <cell r="K24">
            <v>18877</v>
          </cell>
          <cell r="L24">
            <v>43173.094612729852</v>
          </cell>
          <cell r="M24">
            <v>3723.0056767637911</v>
          </cell>
          <cell r="N24">
            <v>262761.57335314289</v>
          </cell>
          <cell r="O24">
            <v>262800</v>
          </cell>
          <cell r="Q24">
            <v>0</v>
          </cell>
          <cell r="R24">
            <v>1</v>
          </cell>
          <cell r="S24">
            <v>1</v>
          </cell>
          <cell r="U24">
            <v>0</v>
          </cell>
          <cell r="V24">
            <v>262800</v>
          </cell>
          <cell r="W24">
            <v>262800</v>
          </cell>
        </row>
        <row r="25">
          <cell r="A25">
            <v>15</v>
          </cell>
          <cell r="E25" t="str">
            <v>Evaluation</v>
          </cell>
        </row>
        <row r="26">
          <cell r="A26">
            <v>16</v>
          </cell>
        </row>
        <row r="27">
          <cell r="A27">
            <v>17</v>
          </cell>
          <cell r="E27" t="str">
            <v>1.5 stage</v>
          </cell>
          <cell r="F27">
            <v>0</v>
          </cell>
          <cell r="G27">
            <v>50299</v>
          </cell>
          <cell r="H27">
            <v>0</v>
          </cell>
          <cell r="I27">
            <v>0</v>
          </cell>
          <cell r="J27">
            <v>8650</v>
          </cell>
          <cell r="K27">
            <v>2530</v>
          </cell>
          <cell r="L27">
            <v>10565</v>
          </cell>
          <cell r="M27">
            <v>0</v>
          </cell>
          <cell r="N27">
            <v>72044</v>
          </cell>
          <cell r="O27">
            <v>72040</v>
          </cell>
          <cell r="Q27">
            <v>1</v>
          </cell>
          <cell r="R27">
            <v>1</v>
          </cell>
          <cell r="S27">
            <v>1</v>
          </cell>
          <cell r="U27">
            <v>72040</v>
          </cell>
          <cell r="V27">
            <v>72040</v>
          </cell>
          <cell r="W27">
            <v>72040</v>
          </cell>
        </row>
        <row r="28">
          <cell r="A28">
            <v>18</v>
          </cell>
          <cell r="B28">
            <v>4</v>
          </cell>
          <cell r="C28" t="str">
            <v>63310-0A030 B</v>
          </cell>
          <cell r="D28" t="str">
            <v>Headlining A/S, Roof</v>
          </cell>
          <cell r="E28" t="str">
            <v>2.0 stage</v>
          </cell>
          <cell r="F28">
            <v>0</v>
          </cell>
          <cell r="G28">
            <v>46677</v>
          </cell>
          <cell r="H28">
            <v>0</v>
          </cell>
          <cell r="I28">
            <v>0</v>
          </cell>
          <cell r="J28">
            <v>8027</v>
          </cell>
          <cell r="K28">
            <v>2060</v>
          </cell>
          <cell r="L28">
            <v>11353</v>
          </cell>
          <cell r="M28">
            <v>0</v>
          </cell>
          <cell r="N28">
            <v>68117</v>
          </cell>
          <cell r="O28">
            <v>68120</v>
          </cell>
          <cell r="Q28">
            <v>1</v>
          </cell>
          <cell r="R28">
            <v>1</v>
          </cell>
          <cell r="S28">
            <v>1</v>
          </cell>
          <cell r="U28">
            <v>68120</v>
          </cell>
          <cell r="V28">
            <v>68120</v>
          </cell>
          <cell r="W28">
            <v>68120</v>
          </cell>
        </row>
        <row r="29">
          <cell r="A29">
            <v>19</v>
          </cell>
          <cell r="E29" t="str">
            <v>Jan '00</v>
          </cell>
          <cell r="F29">
            <v>0</v>
          </cell>
          <cell r="G29">
            <v>51157.991999999998</v>
          </cell>
          <cell r="H29">
            <v>0</v>
          </cell>
          <cell r="I29">
            <v>0</v>
          </cell>
          <cell r="J29">
            <v>8797.5920000000006</v>
          </cell>
          <cell r="K29">
            <v>2060</v>
          </cell>
          <cell r="L29">
            <v>12403.116800000002</v>
          </cell>
          <cell r="M29">
            <v>0</v>
          </cell>
          <cell r="N29">
            <v>74418.700800000006</v>
          </cell>
          <cell r="O29">
            <v>74400</v>
          </cell>
          <cell r="Q29">
            <v>1</v>
          </cell>
          <cell r="R29">
            <v>1</v>
          </cell>
          <cell r="S29">
            <v>1</v>
          </cell>
          <cell r="U29">
            <v>74400</v>
          </cell>
          <cell r="V29">
            <v>74400</v>
          </cell>
          <cell r="W29">
            <v>74400</v>
          </cell>
        </row>
        <row r="30">
          <cell r="A30">
            <v>20</v>
          </cell>
          <cell r="E30" t="str">
            <v>Evaluation</v>
          </cell>
        </row>
        <row r="31">
          <cell r="A31">
            <v>21</v>
          </cell>
        </row>
        <row r="32">
          <cell r="A32">
            <v>22</v>
          </cell>
          <cell r="E32" t="str">
            <v>1.5 stage</v>
          </cell>
          <cell r="F32">
            <v>20573</v>
          </cell>
          <cell r="G32">
            <v>913</v>
          </cell>
          <cell r="H32">
            <v>0</v>
          </cell>
          <cell r="I32">
            <v>3288</v>
          </cell>
          <cell r="J32">
            <v>2094</v>
          </cell>
          <cell r="K32">
            <v>13398</v>
          </cell>
          <cell r="L32">
            <v>8053</v>
          </cell>
          <cell r="M32">
            <v>1287</v>
          </cell>
          <cell r="N32">
            <v>49606</v>
          </cell>
          <cell r="O32">
            <v>49610</v>
          </cell>
          <cell r="Q32">
            <v>1</v>
          </cell>
          <cell r="R32">
            <v>0</v>
          </cell>
          <cell r="S32">
            <v>0</v>
          </cell>
          <cell r="U32">
            <v>49610</v>
          </cell>
          <cell r="V32">
            <v>0</v>
          </cell>
          <cell r="W32">
            <v>0</v>
          </cell>
        </row>
        <row r="33">
          <cell r="A33">
            <v>23</v>
          </cell>
          <cell r="B33">
            <v>5</v>
          </cell>
          <cell r="C33" t="str">
            <v>64330-0A040 A</v>
          </cell>
          <cell r="D33" t="str">
            <v>Panel A/S, Package Tray Trim</v>
          </cell>
          <cell r="E33" t="str">
            <v>2.0 stage</v>
          </cell>
          <cell r="F33">
            <v>20032</v>
          </cell>
          <cell r="G33">
            <v>822</v>
          </cell>
          <cell r="H33">
            <v>0</v>
          </cell>
          <cell r="I33">
            <v>3910</v>
          </cell>
          <cell r="J33">
            <v>1885</v>
          </cell>
          <cell r="K33">
            <v>13398</v>
          </cell>
          <cell r="L33">
            <v>8009</v>
          </cell>
          <cell r="M33">
            <v>1284</v>
          </cell>
          <cell r="N33">
            <v>49340</v>
          </cell>
          <cell r="O33">
            <v>49340</v>
          </cell>
          <cell r="Q33">
            <v>1</v>
          </cell>
          <cell r="R33">
            <v>0</v>
          </cell>
          <cell r="S33">
            <v>0</v>
          </cell>
          <cell r="U33">
            <v>49340</v>
          </cell>
          <cell r="V33">
            <v>0</v>
          </cell>
          <cell r="W33">
            <v>0</v>
          </cell>
        </row>
        <row r="34">
          <cell r="A34">
            <v>24</v>
          </cell>
          <cell r="E34" t="str">
            <v>Jan '00</v>
          </cell>
          <cell r="F34">
            <v>23517.057991513437</v>
          </cell>
          <cell r="G34">
            <v>900.91200000000003</v>
          </cell>
          <cell r="H34">
            <v>0</v>
          </cell>
          <cell r="I34">
            <v>4590.2404526166902</v>
          </cell>
          <cell r="J34">
            <v>2065.96</v>
          </cell>
          <cell r="K34">
            <v>13398</v>
          </cell>
          <cell r="L34">
            <v>8894.4340888260249</v>
          </cell>
          <cell r="M34">
            <v>1337.5460453295616</v>
          </cell>
          <cell r="N34">
            <v>54704.150578285713</v>
          </cell>
          <cell r="O34">
            <v>54700</v>
          </cell>
          <cell r="Q34">
            <v>1</v>
          </cell>
          <cell r="R34">
            <v>0</v>
          </cell>
          <cell r="S34">
            <v>0</v>
          </cell>
          <cell r="U34">
            <v>54700</v>
          </cell>
          <cell r="V34">
            <v>0</v>
          </cell>
          <cell r="W34">
            <v>0</v>
          </cell>
        </row>
        <row r="35">
          <cell r="A35">
            <v>25</v>
          </cell>
          <cell r="E35" t="str">
            <v>Evaluation</v>
          </cell>
        </row>
        <row r="36">
          <cell r="A36">
            <v>26</v>
          </cell>
        </row>
        <row r="37">
          <cell r="A37">
            <v>27</v>
          </cell>
          <cell r="E37" t="str">
            <v>1.5 stage</v>
          </cell>
          <cell r="F37">
            <v>20573</v>
          </cell>
          <cell r="G37">
            <v>913</v>
          </cell>
          <cell r="H37">
            <v>0</v>
          </cell>
          <cell r="I37">
            <v>65268</v>
          </cell>
          <cell r="J37">
            <v>3173</v>
          </cell>
          <cell r="K37">
            <v>13558</v>
          </cell>
          <cell r="L37">
            <v>20697</v>
          </cell>
          <cell r="M37">
            <v>2055</v>
          </cell>
          <cell r="N37">
            <v>126237</v>
          </cell>
          <cell r="O37">
            <v>126200</v>
          </cell>
          <cell r="Q37">
            <v>0</v>
          </cell>
          <cell r="R37">
            <v>1</v>
          </cell>
          <cell r="S37">
            <v>1</v>
          </cell>
          <cell r="U37">
            <v>0</v>
          </cell>
          <cell r="V37">
            <v>126200</v>
          </cell>
          <cell r="W37">
            <v>126200</v>
          </cell>
        </row>
        <row r="38">
          <cell r="A38">
            <v>28</v>
          </cell>
          <cell r="B38">
            <v>6</v>
          </cell>
          <cell r="C38" t="str">
            <v>64330-0A050 A</v>
          </cell>
          <cell r="D38" t="str">
            <v>Panel A/S, Package Tray Trim</v>
          </cell>
          <cell r="E38" t="str">
            <v>2.0 stage</v>
          </cell>
          <cell r="F38">
            <v>20032</v>
          </cell>
          <cell r="G38">
            <v>822</v>
          </cell>
          <cell r="H38">
            <v>0</v>
          </cell>
          <cell r="I38">
            <v>77608</v>
          </cell>
          <cell r="J38">
            <v>2856</v>
          </cell>
          <cell r="K38">
            <v>13558</v>
          </cell>
          <cell r="L38">
            <v>22975</v>
          </cell>
          <cell r="M38">
            <v>2192</v>
          </cell>
          <cell r="N38">
            <v>140043</v>
          </cell>
          <cell r="O38">
            <v>140000</v>
          </cell>
          <cell r="Q38">
            <v>0</v>
          </cell>
          <cell r="R38">
            <v>1</v>
          </cell>
          <cell r="S38">
            <v>1</v>
          </cell>
          <cell r="U38">
            <v>0</v>
          </cell>
          <cell r="V38">
            <v>140000</v>
          </cell>
          <cell r="W38">
            <v>140000</v>
          </cell>
        </row>
        <row r="39">
          <cell r="A39">
            <v>29</v>
          </cell>
          <cell r="E39" t="str">
            <v>Jan '00</v>
          </cell>
          <cell r="F39">
            <v>23517.057991513437</v>
          </cell>
          <cell r="G39">
            <v>900.91200000000003</v>
          </cell>
          <cell r="H39">
            <v>0</v>
          </cell>
          <cell r="I39">
            <v>91109.816124469595</v>
          </cell>
          <cell r="J39">
            <v>3130.1760000000004</v>
          </cell>
          <cell r="K39">
            <v>13558</v>
          </cell>
          <cell r="L39">
            <v>26443.192423196611</v>
          </cell>
          <cell r="M39">
            <v>2400.0715453917965</v>
          </cell>
          <cell r="N39">
            <v>161059.22608457145</v>
          </cell>
          <cell r="O39">
            <v>161100</v>
          </cell>
          <cell r="Q39">
            <v>0</v>
          </cell>
          <cell r="R39">
            <v>1</v>
          </cell>
          <cell r="S39">
            <v>1</v>
          </cell>
          <cell r="U39">
            <v>0</v>
          </cell>
          <cell r="V39">
            <v>161100</v>
          </cell>
          <cell r="W39">
            <v>161100</v>
          </cell>
        </row>
        <row r="40">
          <cell r="A40">
            <v>30</v>
          </cell>
          <cell r="E40" t="str">
            <v>Evaluation</v>
          </cell>
        </row>
        <row r="41">
          <cell r="A41">
            <v>31</v>
          </cell>
        </row>
        <row r="42">
          <cell r="A42">
            <v>32</v>
          </cell>
          <cell r="E42" t="str">
            <v>1.5 stage</v>
          </cell>
          <cell r="F42">
            <v>45852</v>
          </cell>
          <cell r="G42">
            <v>95</v>
          </cell>
          <cell r="H42">
            <v>0</v>
          </cell>
          <cell r="I42">
            <v>0</v>
          </cell>
          <cell r="J42">
            <v>746</v>
          </cell>
          <cell r="K42">
            <v>6758</v>
          </cell>
          <cell r="L42">
            <v>10690</v>
          </cell>
          <cell r="M42">
            <v>1047</v>
          </cell>
          <cell r="N42">
            <v>65188</v>
          </cell>
          <cell r="O42">
            <v>65190</v>
          </cell>
          <cell r="Q42">
            <v>1</v>
          </cell>
          <cell r="R42">
            <v>1</v>
          </cell>
          <cell r="S42">
            <v>1</v>
          </cell>
          <cell r="U42">
            <v>65190</v>
          </cell>
          <cell r="V42">
            <v>65190</v>
          </cell>
          <cell r="W42">
            <v>65190</v>
          </cell>
        </row>
        <row r="43">
          <cell r="A43">
            <v>33</v>
          </cell>
          <cell r="B43">
            <v>7</v>
          </cell>
          <cell r="C43" t="str">
            <v>64711-0A040</v>
          </cell>
          <cell r="D43" t="str">
            <v>Mat, Luggage Compartment Floor</v>
          </cell>
          <cell r="E43" t="str">
            <v>2.0 stage</v>
          </cell>
          <cell r="F43">
            <v>48145</v>
          </cell>
          <cell r="G43">
            <v>86</v>
          </cell>
          <cell r="H43">
            <v>0</v>
          </cell>
          <cell r="I43">
            <v>0</v>
          </cell>
          <cell r="J43">
            <v>671</v>
          </cell>
          <cell r="K43">
            <v>6758</v>
          </cell>
          <cell r="L43">
            <v>11132</v>
          </cell>
          <cell r="M43">
            <v>1073</v>
          </cell>
          <cell r="N43">
            <v>67865</v>
          </cell>
          <cell r="O43">
            <v>67870</v>
          </cell>
          <cell r="Q43">
            <v>1</v>
          </cell>
          <cell r="R43">
            <v>1</v>
          </cell>
          <cell r="S43">
            <v>1</v>
          </cell>
          <cell r="U43">
            <v>67870</v>
          </cell>
          <cell r="V43">
            <v>67870</v>
          </cell>
          <cell r="W43">
            <v>67870</v>
          </cell>
        </row>
        <row r="44">
          <cell r="A44">
            <v>34</v>
          </cell>
          <cell r="E44" t="str">
            <v>Jan '00</v>
          </cell>
          <cell r="F44">
            <v>56521.004243281473</v>
          </cell>
          <cell r="G44">
            <v>94.256</v>
          </cell>
          <cell r="H44">
            <v>0</v>
          </cell>
          <cell r="I44">
            <v>0</v>
          </cell>
          <cell r="J44">
            <v>735.41600000000017</v>
          </cell>
          <cell r="K44">
            <v>6758</v>
          </cell>
          <cell r="L44">
            <v>12821.735248656296</v>
          </cell>
          <cell r="M44">
            <v>1174.7841149193778</v>
          </cell>
          <cell r="N44">
            <v>78105.195606857145</v>
          </cell>
          <cell r="O44">
            <v>78100</v>
          </cell>
          <cell r="Q44">
            <v>1</v>
          </cell>
          <cell r="R44">
            <v>1</v>
          </cell>
          <cell r="S44">
            <v>1</v>
          </cell>
          <cell r="U44">
            <v>78100</v>
          </cell>
          <cell r="V44">
            <v>78100</v>
          </cell>
          <cell r="W44">
            <v>78100</v>
          </cell>
        </row>
        <row r="45">
          <cell r="A45">
            <v>35</v>
          </cell>
          <cell r="E45" t="str">
            <v>Evaluation</v>
          </cell>
        </row>
        <row r="46">
          <cell r="A46">
            <v>36</v>
          </cell>
        </row>
        <row r="47">
          <cell r="A47">
            <v>37</v>
          </cell>
          <cell r="E47" t="str">
            <v>1.5 stage</v>
          </cell>
          <cell r="F47">
            <v>49902</v>
          </cell>
          <cell r="G47">
            <v>45</v>
          </cell>
          <cell r="H47">
            <v>0</v>
          </cell>
          <cell r="I47">
            <v>0</v>
          </cell>
          <cell r="J47">
            <v>0</v>
          </cell>
          <cell r="K47">
            <v>11023</v>
          </cell>
          <cell r="L47">
            <v>12194</v>
          </cell>
          <cell r="M47">
            <v>1393</v>
          </cell>
          <cell r="N47">
            <v>74557</v>
          </cell>
          <cell r="O47">
            <v>74560</v>
          </cell>
          <cell r="Q47">
            <v>1</v>
          </cell>
          <cell r="R47">
            <v>1</v>
          </cell>
          <cell r="S47">
            <v>1</v>
          </cell>
          <cell r="U47">
            <v>74560</v>
          </cell>
          <cell r="V47">
            <v>74560</v>
          </cell>
          <cell r="W47">
            <v>74560</v>
          </cell>
        </row>
        <row r="48">
          <cell r="A48">
            <v>38</v>
          </cell>
          <cell r="B48">
            <v>8</v>
          </cell>
          <cell r="C48" t="str">
            <v>64721-0A020 A</v>
          </cell>
          <cell r="D48" t="str">
            <v>Cover, Luggage Comp. Trim Inner, RH</v>
          </cell>
          <cell r="E48" t="str">
            <v>2.0 stage</v>
          </cell>
          <cell r="F48">
            <v>52397</v>
          </cell>
          <cell r="G48">
            <v>41</v>
          </cell>
          <cell r="H48">
            <v>0</v>
          </cell>
          <cell r="I48">
            <v>0</v>
          </cell>
          <cell r="J48">
            <v>0</v>
          </cell>
          <cell r="K48">
            <v>11023</v>
          </cell>
          <cell r="L48">
            <v>12962</v>
          </cell>
          <cell r="M48">
            <v>1423</v>
          </cell>
          <cell r="N48">
            <v>77846</v>
          </cell>
          <cell r="O48">
            <v>77850</v>
          </cell>
          <cell r="Q48">
            <v>1</v>
          </cell>
          <cell r="R48">
            <v>1</v>
          </cell>
          <cell r="S48">
            <v>1</v>
          </cell>
          <cell r="U48">
            <v>77850</v>
          </cell>
          <cell r="V48">
            <v>77850</v>
          </cell>
          <cell r="W48">
            <v>77850</v>
          </cell>
        </row>
        <row r="49">
          <cell r="A49">
            <v>39</v>
          </cell>
          <cell r="E49" t="str">
            <v>Jan '00</v>
          </cell>
          <cell r="F49">
            <v>61512.743988684582</v>
          </cell>
          <cell r="G49">
            <v>44.936000000000007</v>
          </cell>
          <cell r="H49">
            <v>0</v>
          </cell>
          <cell r="I49">
            <v>0</v>
          </cell>
          <cell r="J49">
            <v>0</v>
          </cell>
          <cell r="K49">
            <v>11023</v>
          </cell>
          <cell r="L49">
            <v>14516.135997736917</v>
          </cell>
          <cell r="M49">
            <v>1532.3481598642149</v>
          </cell>
          <cell r="N49">
            <v>88629.164146285708</v>
          </cell>
          <cell r="O49">
            <v>88600</v>
          </cell>
          <cell r="Q49">
            <v>1</v>
          </cell>
          <cell r="R49">
            <v>1</v>
          </cell>
          <cell r="S49">
            <v>1</v>
          </cell>
          <cell r="U49">
            <v>88600</v>
          </cell>
          <cell r="V49">
            <v>88600</v>
          </cell>
          <cell r="W49">
            <v>88600</v>
          </cell>
        </row>
        <row r="50">
          <cell r="A50">
            <v>40</v>
          </cell>
          <cell r="E50" t="str">
            <v>Evaluation</v>
          </cell>
        </row>
        <row r="51">
          <cell r="A51">
            <v>41</v>
          </cell>
        </row>
        <row r="52">
          <cell r="A52">
            <v>42</v>
          </cell>
          <cell r="E52" t="str">
            <v>1.5 stage</v>
          </cell>
          <cell r="F52">
            <v>57102</v>
          </cell>
          <cell r="G52">
            <v>45</v>
          </cell>
          <cell r="H52">
            <v>0</v>
          </cell>
          <cell r="I52">
            <v>0</v>
          </cell>
          <cell r="J52">
            <v>2237</v>
          </cell>
          <cell r="K52">
            <v>12682</v>
          </cell>
          <cell r="L52">
            <v>14413</v>
          </cell>
          <cell r="M52">
            <v>1626</v>
          </cell>
          <cell r="N52">
            <v>88105</v>
          </cell>
          <cell r="O52">
            <v>88110</v>
          </cell>
          <cell r="Q52">
            <v>1</v>
          </cell>
          <cell r="R52">
            <v>1</v>
          </cell>
          <cell r="S52">
            <v>1</v>
          </cell>
          <cell r="U52">
            <v>88110</v>
          </cell>
          <cell r="V52">
            <v>88110</v>
          </cell>
          <cell r="W52">
            <v>88110</v>
          </cell>
        </row>
        <row r="53">
          <cell r="A53">
            <v>43</v>
          </cell>
          <cell r="B53">
            <v>9</v>
          </cell>
          <cell r="C53" t="str">
            <v>64722-0A020 A</v>
          </cell>
          <cell r="D53" t="str">
            <v>Cover, Luggage Comp. Trim Inner, LH</v>
          </cell>
          <cell r="E53" t="str">
            <v>2.0 stage</v>
          </cell>
          <cell r="F53">
            <v>59957</v>
          </cell>
          <cell r="G53">
            <v>41</v>
          </cell>
          <cell r="H53">
            <v>0</v>
          </cell>
          <cell r="I53">
            <v>0</v>
          </cell>
          <cell r="J53">
            <v>2013</v>
          </cell>
          <cell r="K53">
            <v>12682</v>
          </cell>
          <cell r="L53">
            <v>14939</v>
          </cell>
          <cell r="M53">
            <v>1657</v>
          </cell>
          <cell r="N53">
            <v>91289</v>
          </cell>
          <cell r="O53">
            <v>91290</v>
          </cell>
          <cell r="Q53">
            <v>1</v>
          </cell>
          <cell r="R53">
            <v>1</v>
          </cell>
          <cell r="S53">
            <v>1</v>
          </cell>
          <cell r="U53">
            <v>91290</v>
          </cell>
          <cell r="V53">
            <v>91290</v>
          </cell>
          <cell r="W53">
            <v>91290</v>
          </cell>
        </row>
        <row r="54">
          <cell r="A54">
            <v>44</v>
          </cell>
          <cell r="E54" t="str">
            <v>Jan '00</v>
          </cell>
          <cell r="F54">
            <v>70387.991513437053</v>
          </cell>
          <cell r="G54">
            <v>44.936000000000007</v>
          </cell>
          <cell r="H54">
            <v>0</v>
          </cell>
          <cell r="I54">
            <v>0</v>
          </cell>
          <cell r="J54">
            <v>2206.248</v>
          </cell>
          <cell r="K54">
            <v>12682</v>
          </cell>
          <cell r="L54">
            <v>17064.235102687413</v>
          </cell>
          <cell r="M54">
            <v>1784.7741061612446</v>
          </cell>
          <cell r="N54">
            <v>104170.18472228572</v>
          </cell>
          <cell r="O54">
            <v>104200</v>
          </cell>
          <cell r="Q54">
            <v>1</v>
          </cell>
          <cell r="R54">
            <v>1</v>
          </cell>
          <cell r="S54">
            <v>1</v>
          </cell>
          <cell r="U54">
            <v>104200</v>
          </cell>
          <cell r="V54">
            <v>104200</v>
          </cell>
          <cell r="W54">
            <v>104200</v>
          </cell>
        </row>
        <row r="55">
          <cell r="A55">
            <v>45</v>
          </cell>
          <cell r="E55" t="str">
            <v>Evaluation</v>
          </cell>
        </row>
        <row r="56">
          <cell r="A56">
            <v>46</v>
          </cell>
        </row>
        <row r="57">
          <cell r="A57">
            <v>47</v>
          </cell>
          <cell r="E57" t="str">
            <v>1.5 stage</v>
          </cell>
          <cell r="F57">
            <v>45216</v>
          </cell>
          <cell r="G57">
            <v>108484</v>
          </cell>
          <cell r="H57">
            <v>209944</v>
          </cell>
          <cell r="I57">
            <v>24696</v>
          </cell>
          <cell r="J57">
            <v>66106</v>
          </cell>
          <cell r="K57">
            <v>35467</v>
          </cell>
          <cell r="L57">
            <v>97983</v>
          </cell>
          <cell r="M57">
            <v>0</v>
          </cell>
          <cell r="N57">
            <v>587896</v>
          </cell>
          <cell r="O57">
            <v>587900</v>
          </cell>
          <cell r="Q57">
            <v>1</v>
          </cell>
          <cell r="R57">
            <v>0</v>
          </cell>
          <cell r="S57">
            <v>0</v>
          </cell>
          <cell r="U57">
            <v>587900</v>
          </cell>
          <cell r="V57">
            <v>0</v>
          </cell>
          <cell r="W57">
            <v>0</v>
          </cell>
        </row>
        <row r="58">
          <cell r="A58">
            <v>48</v>
          </cell>
          <cell r="B58">
            <v>10</v>
          </cell>
          <cell r="C58" t="str">
            <v>67061-0A040 D</v>
          </cell>
          <cell r="D58" t="str">
            <v>Panel Set, Door Trim</v>
          </cell>
          <cell r="E58" t="str">
            <v>2.0 stage</v>
          </cell>
          <cell r="F58">
            <v>41542</v>
          </cell>
          <cell r="G58">
            <v>97636</v>
          </cell>
          <cell r="H58">
            <v>211256</v>
          </cell>
          <cell r="I58">
            <v>29365</v>
          </cell>
          <cell r="J58">
            <v>59495</v>
          </cell>
          <cell r="K58">
            <v>35467</v>
          </cell>
          <cell r="L58">
            <v>94952</v>
          </cell>
          <cell r="M58">
            <v>0</v>
          </cell>
          <cell r="N58">
            <v>569713</v>
          </cell>
          <cell r="O58">
            <v>569700</v>
          </cell>
          <cell r="Q58">
            <v>1</v>
          </cell>
          <cell r="R58">
            <v>0</v>
          </cell>
          <cell r="S58">
            <v>0</v>
          </cell>
          <cell r="U58">
            <v>569700</v>
          </cell>
          <cell r="V58">
            <v>0</v>
          </cell>
          <cell r="W58">
            <v>0</v>
          </cell>
        </row>
        <row r="59">
          <cell r="A59">
            <v>49</v>
          </cell>
          <cell r="E59" t="str">
            <v>Jan '00</v>
          </cell>
          <cell r="F59">
            <v>48769.250353606789</v>
          </cell>
          <cell r="G59">
            <v>107009.056</v>
          </cell>
          <cell r="H59">
            <v>236606.72</v>
          </cell>
          <cell r="I59">
            <v>34473.762376237624</v>
          </cell>
          <cell r="J59">
            <v>65206.520000000004</v>
          </cell>
          <cell r="K59">
            <v>35467</v>
          </cell>
          <cell r="L59">
            <v>105506.46174596889</v>
          </cell>
          <cell r="M59">
            <v>0</v>
          </cell>
          <cell r="N59">
            <v>633038.7704758133</v>
          </cell>
          <cell r="O59">
            <v>633000</v>
          </cell>
          <cell r="Q59">
            <v>1</v>
          </cell>
          <cell r="R59">
            <v>0</v>
          </cell>
          <cell r="S59">
            <v>0</v>
          </cell>
          <cell r="U59">
            <v>633000</v>
          </cell>
          <cell r="V59">
            <v>0</v>
          </cell>
          <cell r="W59">
            <v>0</v>
          </cell>
        </row>
        <row r="60">
          <cell r="A60">
            <v>50</v>
          </cell>
          <cell r="E60" t="str">
            <v>Evaluation</v>
          </cell>
        </row>
        <row r="61">
          <cell r="A61">
            <v>51</v>
          </cell>
        </row>
        <row r="62">
          <cell r="A62">
            <v>52</v>
          </cell>
          <cell r="E62" t="str">
            <v>1.5 stage</v>
          </cell>
          <cell r="F62">
            <v>45216</v>
          </cell>
          <cell r="G62">
            <v>150884</v>
          </cell>
          <cell r="H62">
            <v>192389</v>
          </cell>
          <cell r="I62">
            <v>24696</v>
          </cell>
          <cell r="J62">
            <v>66106</v>
          </cell>
          <cell r="K62">
            <v>35467</v>
          </cell>
          <cell r="L62">
            <v>102952</v>
          </cell>
          <cell r="M62">
            <v>0</v>
          </cell>
          <cell r="N62">
            <v>617710</v>
          </cell>
          <cell r="O62">
            <v>617700</v>
          </cell>
          <cell r="Q62">
            <v>0</v>
          </cell>
          <cell r="R62">
            <v>1</v>
          </cell>
          <cell r="S62">
            <v>1</v>
          </cell>
          <cell r="U62">
            <v>0</v>
          </cell>
          <cell r="V62">
            <v>617700</v>
          </cell>
          <cell r="W62">
            <v>617700</v>
          </cell>
        </row>
        <row r="63">
          <cell r="A63">
            <v>53</v>
          </cell>
          <cell r="B63">
            <v>11</v>
          </cell>
          <cell r="C63" t="str">
            <v>67061-0A050 F</v>
          </cell>
          <cell r="D63" t="str">
            <v>Panel Set, Door Trim</v>
          </cell>
          <cell r="E63" t="str">
            <v>2.0 stage</v>
          </cell>
          <cell r="F63">
            <v>41542</v>
          </cell>
          <cell r="G63">
            <v>135796</v>
          </cell>
          <cell r="H63">
            <v>193592</v>
          </cell>
          <cell r="I63">
            <v>29365</v>
          </cell>
          <cell r="J63">
            <v>59495</v>
          </cell>
          <cell r="K63">
            <v>35467</v>
          </cell>
          <cell r="L63">
            <v>99051</v>
          </cell>
          <cell r="M63">
            <v>0</v>
          </cell>
          <cell r="N63">
            <v>594308</v>
          </cell>
          <cell r="O63">
            <v>594300</v>
          </cell>
          <cell r="Q63">
            <v>0</v>
          </cell>
          <cell r="R63">
            <v>1</v>
          </cell>
          <cell r="S63">
            <v>1</v>
          </cell>
          <cell r="U63">
            <v>0</v>
          </cell>
          <cell r="V63">
            <v>594300</v>
          </cell>
          <cell r="W63">
            <v>594300</v>
          </cell>
        </row>
        <row r="64">
          <cell r="A64">
            <v>54</v>
          </cell>
          <cell r="E64" t="str">
            <v>Jan '00</v>
          </cell>
          <cell r="F64">
            <v>48769.250353606789</v>
          </cell>
          <cell r="G64">
            <v>148832.416</v>
          </cell>
          <cell r="H64">
            <v>216823.03999999998</v>
          </cell>
          <cell r="I64">
            <v>34473.762376237624</v>
          </cell>
          <cell r="J64">
            <v>65206.520000000004</v>
          </cell>
          <cell r="K64">
            <v>35467</v>
          </cell>
          <cell r="L64">
            <v>109914.39774596888</v>
          </cell>
          <cell r="M64">
            <v>0</v>
          </cell>
          <cell r="N64">
            <v>659486.38647581323</v>
          </cell>
          <cell r="O64">
            <v>659500</v>
          </cell>
          <cell r="Q64">
            <v>0</v>
          </cell>
          <cell r="R64">
            <v>1</v>
          </cell>
          <cell r="S64">
            <v>1</v>
          </cell>
          <cell r="U64">
            <v>0</v>
          </cell>
          <cell r="V64">
            <v>659500</v>
          </cell>
          <cell r="W64">
            <v>659500</v>
          </cell>
        </row>
        <row r="65">
          <cell r="A65">
            <v>55</v>
          </cell>
          <cell r="E65" t="str">
            <v>Evaluation</v>
          </cell>
        </row>
        <row r="66">
          <cell r="A66">
            <v>56</v>
          </cell>
        </row>
        <row r="67">
          <cell r="A67">
            <v>57</v>
          </cell>
          <cell r="E67" t="str">
            <v>1.5 stage</v>
          </cell>
          <cell r="F67">
            <v>296450</v>
          </cell>
          <cell r="G67">
            <v>473586</v>
          </cell>
          <cell r="H67">
            <v>0</v>
          </cell>
          <cell r="I67">
            <v>366470</v>
          </cell>
          <cell r="J67">
            <v>70590</v>
          </cell>
          <cell r="K67">
            <v>61070</v>
          </cell>
          <cell r="L67">
            <v>253633</v>
          </cell>
          <cell r="M67">
            <v>0</v>
          </cell>
          <cell r="N67">
            <v>1521799</v>
          </cell>
          <cell r="O67">
            <v>1521800</v>
          </cell>
          <cell r="Q67">
            <v>1</v>
          </cell>
          <cell r="R67">
            <v>0</v>
          </cell>
          <cell r="S67">
            <v>0</v>
          </cell>
          <cell r="U67">
            <v>1521800</v>
          </cell>
          <cell r="V67">
            <v>0</v>
          </cell>
          <cell r="W67">
            <v>0</v>
          </cell>
        </row>
        <row r="68">
          <cell r="A68">
            <v>58</v>
          </cell>
          <cell r="B68">
            <v>12</v>
          </cell>
          <cell r="C68" t="str">
            <v>71001-0A030 A</v>
          </cell>
          <cell r="D68" t="str">
            <v>Seat Set</v>
          </cell>
          <cell r="E68" t="str">
            <v>2.0 stage</v>
          </cell>
          <cell r="F68">
            <v>337170</v>
          </cell>
          <cell r="G68">
            <v>426227</v>
          </cell>
          <cell r="H68">
            <v>0</v>
          </cell>
          <cell r="I68">
            <v>435753</v>
          </cell>
          <cell r="J68">
            <v>65931</v>
          </cell>
          <cell r="K68">
            <v>61070</v>
          </cell>
          <cell r="L68">
            <v>265230</v>
          </cell>
          <cell r="M68">
            <v>0</v>
          </cell>
          <cell r="N68">
            <v>1591381</v>
          </cell>
          <cell r="O68">
            <v>1591400</v>
          </cell>
          <cell r="Q68">
            <v>1</v>
          </cell>
          <cell r="R68">
            <v>0</v>
          </cell>
          <cell r="S68">
            <v>0</v>
          </cell>
          <cell r="U68">
            <v>1591400</v>
          </cell>
          <cell r="V68">
            <v>0</v>
          </cell>
          <cell r="W68">
            <v>0</v>
          </cell>
        </row>
        <row r="69">
          <cell r="A69">
            <v>59</v>
          </cell>
          <cell r="E69" t="str">
            <v>Jan '00</v>
          </cell>
          <cell r="F69">
            <v>395828.9957567185</v>
          </cell>
          <cell r="G69">
            <v>467144.79200000007</v>
          </cell>
          <cell r="H69">
            <v>0</v>
          </cell>
          <cell r="I69">
            <v>511562.92786421499</v>
          </cell>
          <cell r="J69">
            <v>72260.376000000004</v>
          </cell>
          <cell r="K69">
            <v>61070</v>
          </cell>
          <cell r="L69">
            <v>301573.4183241867</v>
          </cell>
          <cell r="M69">
            <v>0</v>
          </cell>
          <cell r="N69">
            <v>1809440.5099451202</v>
          </cell>
          <cell r="O69">
            <v>1809400</v>
          </cell>
          <cell r="Q69">
            <v>1</v>
          </cell>
          <cell r="R69">
            <v>0</v>
          </cell>
          <cell r="S69">
            <v>0</v>
          </cell>
          <cell r="U69">
            <v>1809400</v>
          </cell>
          <cell r="V69">
            <v>0</v>
          </cell>
          <cell r="W69">
            <v>0</v>
          </cell>
        </row>
        <row r="70">
          <cell r="A70">
            <v>60</v>
          </cell>
          <cell r="E70" t="str">
            <v>Evaluation</v>
          </cell>
        </row>
        <row r="71">
          <cell r="A71">
            <v>61</v>
          </cell>
        </row>
        <row r="72">
          <cell r="A72">
            <v>62</v>
          </cell>
          <cell r="E72" t="str">
            <v>1.5 stage</v>
          </cell>
          <cell r="F72">
            <v>313276</v>
          </cell>
          <cell r="G72">
            <v>576629</v>
          </cell>
          <cell r="H72">
            <v>0</v>
          </cell>
          <cell r="I72">
            <v>366470</v>
          </cell>
          <cell r="J72">
            <v>71782</v>
          </cell>
          <cell r="K72">
            <v>61070</v>
          </cell>
          <cell r="L72">
            <v>277845</v>
          </cell>
          <cell r="M72">
            <v>0</v>
          </cell>
          <cell r="N72">
            <v>1667072</v>
          </cell>
          <cell r="O72">
            <v>1667100</v>
          </cell>
          <cell r="Q72">
            <v>1</v>
          </cell>
          <cell r="R72">
            <v>1</v>
          </cell>
          <cell r="S72">
            <v>1</v>
          </cell>
          <cell r="U72">
            <v>1667100</v>
          </cell>
          <cell r="V72">
            <v>1667100</v>
          </cell>
          <cell r="W72">
            <v>1667100</v>
          </cell>
        </row>
        <row r="73">
          <cell r="A73">
            <v>63</v>
          </cell>
          <cell r="B73">
            <v>13</v>
          </cell>
          <cell r="C73" t="str">
            <v>71001-0A040 A</v>
          </cell>
          <cell r="D73" t="str">
            <v>Seat Set</v>
          </cell>
          <cell r="E73" t="str">
            <v>2.0 stage</v>
          </cell>
          <cell r="F73">
            <v>356307</v>
          </cell>
          <cell r="G73">
            <v>518966</v>
          </cell>
          <cell r="H73">
            <v>0</v>
          </cell>
          <cell r="I73">
            <v>435753</v>
          </cell>
          <cell r="J73">
            <v>67003</v>
          </cell>
          <cell r="K73">
            <v>61070</v>
          </cell>
          <cell r="L73">
            <v>287820</v>
          </cell>
          <cell r="M73">
            <v>0</v>
          </cell>
          <cell r="N73">
            <v>1726919</v>
          </cell>
          <cell r="O73">
            <v>1726900</v>
          </cell>
          <cell r="Q73">
            <v>1</v>
          </cell>
          <cell r="R73">
            <v>1</v>
          </cell>
          <cell r="S73">
            <v>1</v>
          </cell>
          <cell r="U73">
            <v>1726900</v>
          </cell>
          <cell r="V73">
            <v>1726900</v>
          </cell>
          <cell r="W73">
            <v>1726900</v>
          </cell>
        </row>
        <row r="74">
          <cell r="A74">
            <v>64</v>
          </cell>
          <cell r="E74" t="str">
            <v>Jan '00</v>
          </cell>
          <cell r="F74">
            <v>418295.34653465345</v>
          </cell>
          <cell r="G74">
            <v>568786.73600000003</v>
          </cell>
          <cell r="H74">
            <v>0</v>
          </cell>
          <cell r="I74">
            <v>511562.92786421499</v>
          </cell>
          <cell r="J74">
            <v>73435.288</v>
          </cell>
          <cell r="K74">
            <v>61070</v>
          </cell>
          <cell r="L74">
            <v>326630.05967977369</v>
          </cell>
          <cell r="M74">
            <v>0</v>
          </cell>
          <cell r="N74">
            <v>1959780.358078642</v>
          </cell>
          <cell r="O74">
            <v>1959800</v>
          </cell>
          <cell r="Q74">
            <v>1</v>
          </cell>
          <cell r="R74">
            <v>1</v>
          </cell>
          <cell r="S74">
            <v>1</v>
          </cell>
          <cell r="U74">
            <v>1959800</v>
          </cell>
          <cell r="V74">
            <v>1959800</v>
          </cell>
          <cell r="W74">
            <v>1959800</v>
          </cell>
        </row>
        <row r="75">
          <cell r="A75">
            <v>65</v>
          </cell>
          <cell r="E75" t="str">
            <v>Evaluation</v>
          </cell>
        </row>
        <row r="76">
          <cell r="A76">
            <v>66</v>
          </cell>
        </row>
        <row r="77">
          <cell r="A77">
            <v>67</v>
          </cell>
          <cell r="E77" t="str">
            <v>1.5 stage</v>
          </cell>
          <cell r="Q77">
            <v>1</v>
          </cell>
          <cell r="R77">
            <v>1</v>
          </cell>
          <cell r="S77">
            <v>1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68</v>
          </cell>
          <cell r="B78">
            <v>14</v>
          </cell>
          <cell r="C78" t="str">
            <v>72011-0A010</v>
          </cell>
          <cell r="D78" t="str">
            <v>Adjuster S/A, Front Seat, Outer RH</v>
          </cell>
          <cell r="E78" t="str">
            <v>2.0 stage</v>
          </cell>
          <cell r="Q78">
            <v>1</v>
          </cell>
          <cell r="R78">
            <v>1</v>
          </cell>
          <cell r="S78">
            <v>1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69</v>
          </cell>
          <cell r="Q79">
            <v>1</v>
          </cell>
          <cell r="R79">
            <v>1</v>
          </cell>
          <cell r="S79">
            <v>1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70</v>
          </cell>
        </row>
        <row r="81">
          <cell r="A81">
            <v>71</v>
          </cell>
        </row>
        <row r="82">
          <cell r="A82">
            <v>72</v>
          </cell>
          <cell r="E82" t="str">
            <v>1.5 stage</v>
          </cell>
          <cell r="Q82">
            <v>1</v>
          </cell>
          <cell r="R82">
            <v>1</v>
          </cell>
          <cell r="S82">
            <v>1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73</v>
          </cell>
          <cell r="B83">
            <v>15</v>
          </cell>
          <cell r="C83" t="str">
            <v>72012-0A010</v>
          </cell>
          <cell r="D83" t="str">
            <v>Adjuster S/A, Front Seat, Outer LH</v>
          </cell>
          <cell r="E83" t="str">
            <v>2.0 stage</v>
          </cell>
          <cell r="Q83">
            <v>1</v>
          </cell>
          <cell r="R83">
            <v>1</v>
          </cell>
          <cell r="S83">
            <v>1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74</v>
          </cell>
          <cell r="Q84">
            <v>1</v>
          </cell>
          <cell r="R84">
            <v>1</v>
          </cell>
          <cell r="S84">
            <v>1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75</v>
          </cell>
        </row>
        <row r="86">
          <cell r="A86">
            <v>76</v>
          </cell>
        </row>
        <row r="87">
          <cell r="A87">
            <v>77</v>
          </cell>
          <cell r="E87" t="str">
            <v>1.5 stage</v>
          </cell>
          <cell r="Q87">
            <v>1</v>
          </cell>
          <cell r="R87">
            <v>1</v>
          </cell>
          <cell r="S87">
            <v>1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78</v>
          </cell>
          <cell r="B88">
            <v>16</v>
          </cell>
          <cell r="C88" t="str">
            <v>72021-0A010</v>
          </cell>
          <cell r="D88" t="str">
            <v>Adjuster S/A, Front Seat, Inner RH</v>
          </cell>
          <cell r="E88" t="str">
            <v>2.0 stage</v>
          </cell>
          <cell r="Q88">
            <v>1</v>
          </cell>
          <cell r="R88">
            <v>1</v>
          </cell>
          <cell r="S88">
            <v>1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79</v>
          </cell>
          <cell r="Q89">
            <v>1</v>
          </cell>
          <cell r="R89">
            <v>1</v>
          </cell>
          <cell r="S89">
            <v>1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80</v>
          </cell>
        </row>
        <row r="91">
          <cell r="A91">
            <v>81</v>
          </cell>
        </row>
        <row r="92">
          <cell r="A92">
            <v>82</v>
          </cell>
          <cell r="E92" t="str">
            <v>1.5 stage</v>
          </cell>
          <cell r="Q92">
            <v>1</v>
          </cell>
          <cell r="R92">
            <v>1</v>
          </cell>
          <cell r="S92">
            <v>1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83</v>
          </cell>
          <cell r="B93">
            <v>17</v>
          </cell>
          <cell r="C93" t="str">
            <v>72022-0A010</v>
          </cell>
          <cell r="D93" t="str">
            <v>Adjuster S/A, Front Seat, Inner LH</v>
          </cell>
          <cell r="E93" t="str">
            <v>2.0 stage</v>
          </cell>
          <cell r="Q93">
            <v>1</v>
          </cell>
          <cell r="R93">
            <v>1</v>
          </cell>
          <cell r="S93">
            <v>1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84</v>
          </cell>
          <cell r="Q94">
            <v>1</v>
          </cell>
          <cell r="R94">
            <v>1</v>
          </cell>
          <cell r="S94">
            <v>1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85</v>
          </cell>
        </row>
        <row r="96">
          <cell r="A96">
            <v>86</v>
          </cell>
        </row>
        <row r="97">
          <cell r="A97">
            <v>87</v>
          </cell>
          <cell r="E97" t="str">
            <v>1.5 stage</v>
          </cell>
          <cell r="Q97">
            <v>2</v>
          </cell>
          <cell r="R97">
            <v>2</v>
          </cell>
          <cell r="S97">
            <v>2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88</v>
          </cell>
          <cell r="B98">
            <v>18</v>
          </cell>
          <cell r="C98" t="str">
            <v>72201-0A010</v>
          </cell>
          <cell r="D98" t="str">
            <v>Handle S/A, Seat Track</v>
          </cell>
          <cell r="E98" t="str">
            <v>2.0 stage</v>
          </cell>
          <cell r="Q98">
            <v>2</v>
          </cell>
          <cell r="R98">
            <v>2</v>
          </cell>
          <cell r="S98">
            <v>2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89</v>
          </cell>
          <cell r="Q99">
            <v>2</v>
          </cell>
          <cell r="R99">
            <v>2</v>
          </cell>
          <cell r="S99">
            <v>2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90</v>
          </cell>
        </row>
        <row r="101">
          <cell r="A101">
            <v>91</v>
          </cell>
        </row>
        <row r="102">
          <cell r="A102">
            <v>92</v>
          </cell>
          <cell r="E102" t="str">
            <v>1.5 stage</v>
          </cell>
          <cell r="Q102">
            <v>2</v>
          </cell>
          <cell r="R102">
            <v>2</v>
          </cell>
          <cell r="S102">
            <v>2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93</v>
          </cell>
          <cell r="B103">
            <v>19</v>
          </cell>
          <cell r="C103" t="str">
            <v>72345-0A010</v>
          </cell>
          <cell r="D103" t="str">
            <v>Pipe, reclining Connecting</v>
          </cell>
          <cell r="E103" t="str">
            <v>2.0 stage</v>
          </cell>
          <cell r="Q103">
            <v>2</v>
          </cell>
          <cell r="R103">
            <v>2</v>
          </cell>
          <cell r="S103">
            <v>2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94</v>
          </cell>
          <cell r="Q104">
            <v>2</v>
          </cell>
          <cell r="R104">
            <v>2</v>
          </cell>
          <cell r="S104">
            <v>2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95</v>
          </cell>
        </row>
        <row r="106">
          <cell r="A106">
            <v>96</v>
          </cell>
        </row>
        <row r="107">
          <cell r="A107">
            <v>97</v>
          </cell>
          <cell r="S107" t="str">
            <v>Purchase Amount Per Unit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成績"/>
    </sheetNames>
    <sheetDataSet>
      <sheetData sheetId="0" refreshError="1"/>
      <sheetData sheetId="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"/>
      <sheetName val="成績"/>
      <sheetName val="Du_lieu"/>
      <sheetName val="Unit Price 96"/>
      <sheetName val="CORONA"/>
      <sheetName val="KIJANG"/>
      <sheetName val="Dom"/>
      <sheetName val="Gm"/>
      <sheetName val="letter"/>
      <sheetName val="note"/>
      <sheetName val="SNH065W"/>
      <sheetName val="紹介カード"/>
      <sheetName val="Attach"/>
      <sheetName val="COST"/>
      <sheetName val="PRICE INCR FACTOR"/>
      <sheetName val="WF_ALL"/>
      <sheetName val="Sheet2"/>
      <sheetName val="cuti"/>
      <sheetName val="capacity"/>
      <sheetName val="Man power"/>
      <sheetName val="CASE設定"/>
      <sheetName val="データ"/>
      <sheetName val="list"/>
      <sheetName val="supp_name"/>
      <sheetName val="WS Order"/>
      <sheetName val="AGGD"/>
      <sheetName val="EXP"/>
      <sheetName val="sum_gtm"/>
      <sheetName val="approval"/>
      <sheetName val="Table Master"/>
      <sheetName val="plastic"/>
      <sheetName val="計算結果"/>
      <sheetName val="AssySupps"/>
      <sheetName val="OEM sum"/>
      <sheetName val="機械台帳"/>
      <sheetName val="MAT"/>
      <sheetName val="Assumptions"/>
      <sheetName val="Sheet1"/>
      <sheetName val="Type I"/>
      <sheetName val="Unit_Price_96"/>
      <sheetName val="FC"/>
      <sheetName val="List Monren"/>
      <sheetName val="Q_Charts"/>
      <sheetName val="A_Charts"/>
      <sheetName val="Q_A1"/>
      <sheetName val="Q_A2"/>
      <sheetName val="Q_BS"/>
      <sheetName val="Q_CF"/>
      <sheetName val="Q_PL"/>
      <sheetName val="Q_PR"/>
      <sheetName val="REPORT"/>
      <sheetName val="Bid_Sheet"/>
      <sheetName val="compmaster"/>
      <sheetName val="797T輸入部品リスト"/>
      <sheetName val="Sum"/>
      <sheetName val="日付"/>
      <sheetName val="MD_01Oct2002"/>
      <sheetName val="T000一覧"/>
      <sheetName val="590P追加"/>
      <sheetName val="引当型式確認画面"/>
      <sheetName val="ﾃｨｰﾁﾝｸﾞ"/>
      <sheetName val="Definitions"/>
      <sheetName val="mast"/>
      <sheetName val="BQ"/>
      <sheetName val="data"/>
      <sheetName val="rekap All GR Feb18"/>
      <sheetName val="Unit_Price_961"/>
      <sheetName val="PRICE_INCR_FACTOR"/>
      <sheetName val="Man_power"/>
      <sheetName val="WS_Order"/>
      <sheetName val="OEM_sum"/>
      <sheetName val="Table_Master"/>
      <sheetName val="Type_I"/>
      <sheetName val="List_Monren"/>
      <sheetName val="Workdays"/>
      <sheetName val="universal"/>
      <sheetName val="Draft Vehicle Format"/>
      <sheetName val="ctdg"/>
      <sheetName val="Balance Sheet"/>
      <sheetName val="Income Statement"/>
      <sheetName val="2002"/>
      <sheetName val="Titel"/>
      <sheetName val="Hyp"/>
      <sheetName val="Corolla &amp; Camry"/>
      <sheetName val="C-PL4"/>
      <sheetName val="AllData"/>
      <sheetName val="Delivery status"/>
      <sheetName val="05年"/>
      <sheetName val="REQUEST_TABLE"/>
      <sheetName val="APR"/>
      <sheetName val="Unit Price 97"/>
      <sheetName val="CPFReportTestData"/>
      <sheetName val="Ten_DATADaily"/>
      <sheetName val="corolla"/>
      <sheetName val="Supp.List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cover_org"/>
      <sheetName val="残存ｶｰﾌﾞ"/>
      <sheetName val="27850"/>
      <sheetName val="電子見積(05.11.8)"/>
      <sheetName val="資料_700部品点数設定"/>
      <sheetName val="ENG油洩れ"/>
      <sheetName val="中日程00_08"/>
      <sheetName val="QtyOrder"/>
      <sheetName val="CRPQ"/>
      <sheetName val="telco-p"/>
      <sheetName val="with duty OPT 1"/>
      <sheetName val="sebelumCR"/>
      <sheetName val="CSTMR name"/>
      <sheetName val="arifarum"/>
      <sheetName val="基準ｲﾝﾌﾟｯﾄ"/>
      <sheetName val="Attach(comp)"/>
      <sheetName val="見積集計"/>
      <sheetName val="IMV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To-Acc"/>
      <sheetName val="D7"/>
      <sheetName val="d8"/>
      <sheetName val="d9"/>
      <sheetName val="d10"/>
      <sheetName val="d11"/>
      <sheetName val="d12"/>
      <sheetName val="Unit_Price_962"/>
      <sheetName val="PRICE_INCR_FACTOR1"/>
      <sheetName val="Man_power1"/>
      <sheetName val="WS_Order1"/>
      <sheetName val="OEM_sum1"/>
      <sheetName val="Table_Master1"/>
      <sheetName val="Type_I1"/>
      <sheetName val="List_Monren1"/>
      <sheetName val="rekap_All_GR_Feb18"/>
      <sheetName val="Unit_Price_963"/>
      <sheetName val="PRICE_INCR_FACTOR2"/>
      <sheetName val="Man_power2"/>
      <sheetName val="WS_Order2"/>
      <sheetName val="OEM_sum2"/>
      <sheetName val="Table_Master2"/>
      <sheetName val="Type_I2"/>
      <sheetName val="List_Monren2"/>
      <sheetName val="rekap_All_GR_Feb181"/>
      <sheetName val="DGFL"/>
      <sheetName val="Draft_Vehicle_Format"/>
      <sheetName val="Balance_Sheet"/>
      <sheetName val="Income_Statement"/>
      <sheetName val="Corolla_&amp;_Camry"/>
      <sheetName val="Delivery_status"/>
      <sheetName val="Unit_Price_97"/>
      <sheetName val="Supp_List"/>
      <sheetName val="ADI_SUPPLIER_MAP"/>
      <sheetName val="ADI_(2)"/>
      <sheetName val="ADI_(2)×"/>
      <sheetName val="電子見積(05_11_8)"/>
      <sheetName val="THCT"/>
      <sheetName val="THDZ0,4"/>
      <sheetName val="TH DZ35"/>
      <sheetName val="THTram"/>
      <sheetName val="140N Part Local (SE)"/>
      <sheetName val="Sheet4"/>
      <sheetName val="YOSKA"/>
      <sheetName val="MAJ"/>
      <sheetName val="ADW"/>
      <sheetName val="PLANT1"/>
      <sheetName val="AHI"/>
      <sheetName val="Asalta"/>
      <sheetName val="DPM"/>
      <sheetName val="IPM"/>
      <sheetName val="METINDO"/>
      <sheetName val="NAMICOH"/>
      <sheetName val="PAMINDO"/>
      <sheetName val="SGS"/>
      <sheetName val="STEP"/>
      <sheetName val="wire"/>
      <sheetName val="CF設投見積り"/>
      <sheetName val="D01A"/>
      <sheetName val="forex"/>
      <sheetName val="CAUDIT"/>
    </sheetNames>
    <sheetDataSet>
      <sheetData sheetId="0" refreshError="1">
        <row r="6">
          <cell r="EU6" t="str">
            <v>QUOTATION</v>
          </cell>
        </row>
        <row r="7">
          <cell r="C7" t="str">
            <v>31482-27100</v>
          </cell>
          <cell r="D7">
            <v>0.251</v>
          </cell>
          <cell r="E7">
            <v>1101</v>
          </cell>
          <cell r="F7">
            <v>276.351</v>
          </cell>
          <cell r="G7">
            <v>0</v>
          </cell>
          <cell r="H7">
            <v>1304</v>
          </cell>
          <cell r="I7">
            <v>0</v>
          </cell>
          <cell r="J7">
            <v>0</v>
          </cell>
          <cell r="K7">
            <v>118</v>
          </cell>
          <cell r="L7">
            <v>0</v>
          </cell>
          <cell r="M7">
            <v>2</v>
          </cell>
          <cell r="N7">
            <v>131</v>
          </cell>
          <cell r="O7">
            <v>262</v>
          </cell>
          <cell r="P7">
            <v>0</v>
          </cell>
          <cell r="Q7">
            <v>565</v>
          </cell>
          <cell r="R7">
            <v>0</v>
          </cell>
          <cell r="S7">
            <v>0</v>
          </cell>
          <cell r="T7">
            <v>1992</v>
          </cell>
          <cell r="U7">
            <v>0</v>
          </cell>
          <cell r="V7">
            <v>538.351</v>
          </cell>
          <cell r="X7">
            <v>1</v>
          </cell>
          <cell r="Y7">
            <v>18</v>
          </cell>
          <cell r="Z7">
            <v>18</v>
          </cell>
          <cell r="AA7">
            <v>1</v>
          </cell>
          <cell r="AB7">
            <v>20</v>
          </cell>
          <cell r="AC7">
            <v>20</v>
          </cell>
          <cell r="AD7">
            <v>1</v>
          </cell>
          <cell r="AE7">
            <v>18</v>
          </cell>
          <cell r="AF7">
            <v>18</v>
          </cell>
          <cell r="AG7">
            <v>1</v>
          </cell>
          <cell r="AH7">
            <v>14</v>
          </cell>
          <cell r="AI7">
            <v>14</v>
          </cell>
          <cell r="AJ7">
            <v>1</v>
          </cell>
          <cell r="AK7">
            <v>12</v>
          </cell>
          <cell r="AL7">
            <v>12</v>
          </cell>
          <cell r="AM7">
            <v>0</v>
          </cell>
          <cell r="AN7">
            <v>12</v>
          </cell>
          <cell r="AO7">
            <v>0</v>
          </cell>
          <cell r="AP7">
            <v>1</v>
          </cell>
          <cell r="AQ7">
            <v>12</v>
          </cell>
          <cell r="AR7">
            <v>12</v>
          </cell>
          <cell r="AS7">
            <v>0</v>
          </cell>
          <cell r="AT7">
            <v>18</v>
          </cell>
          <cell r="AU7">
            <v>0</v>
          </cell>
          <cell r="AV7">
            <v>0</v>
          </cell>
          <cell r="AW7">
            <v>14</v>
          </cell>
          <cell r="AX7">
            <v>0</v>
          </cell>
          <cell r="AY7">
            <v>0</v>
          </cell>
          <cell r="AZ7">
            <v>60</v>
          </cell>
          <cell r="BA7">
            <v>0</v>
          </cell>
          <cell r="BB7">
            <v>3</v>
          </cell>
          <cell r="BC7">
            <v>12</v>
          </cell>
          <cell r="BD7">
            <v>36</v>
          </cell>
          <cell r="BE7">
            <v>1</v>
          </cell>
          <cell r="BF7">
            <v>5</v>
          </cell>
          <cell r="BG7">
            <v>5</v>
          </cell>
          <cell r="BH7">
            <v>135</v>
          </cell>
          <cell r="BJ7">
            <v>673.351</v>
          </cell>
          <cell r="BL7">
            <v>49</v>
          </cell>
          <cell r="BM7">
            <v>2</v>
          </cell>
          <cell r="BN7">
            <v>0</v>
          </cell>
          <cell r="BO7">
            <v>724.351</v>
          </cell>
          <cell r="BP7">
            <v>0</v>
          </cell>
          <cell r="BQ7">
            <v>720</v>
          </cell>
          <cell r="BV7" t="str">
            <v>31481-0B020</v>
          </cell>
          <cell r="BW7">
            <v>0.81599999999999995</v>
          </cell>
          <cell r="BX7">
            <v>1101</v>
          </cell>
          <cell r="BY7">
            <v>898.41599999999994</v>
          </cell>
          <cell r="BZ7">
            <v>0</v>
          </cell>
          <cell r="CA7">
            <v>1304</v>
          </cell>
          <cell r="CB7">
            <v>0</v>
          </cell>
          <cell r="CC7">
            <v>0</v>
          </cell>
          <cell r="CD7">
            <v>1925</v>
          </cell>
          <cell r="CE7">
            <v>0</v>
          </cell>
          <cell r="CF7">
            <v>0</v>
          </cell>
          <cell r="CG7">
            <v>118</v>
          </cell>
          <cell r="CH7">
            <v>0</v>
          </cell>
          <cell r="CI7">
            <v>2</v>
          </cell>
          <cell r="CJ7">
            <v>131</v>
          </cell>
          <cell r="CK7">
            <v>262</v>
          </cell>
          <cell r="CL7">
            <v>0</v>
          </cell>
          <cell r="CM7">
            <v>1992</v>
          </cell>
          <cell r="CN7">
            <v>0</v>
          </cell>
          <cell r="CO7">
            <v>0</v>
          </cell>
          <cell r="CP7">
            <v>3432</v>
          </cell>
          <cell r="CQ7">
            <v>0</v>
          </cell>
          <cell r="CR7">
            <v>0</v>
          </cell>
          <cell r="CS7">
            <v>3664</v>
          </cell>
          <cell r="CT7">
            <v>0</v>
          </cell>
          <cell r="CU7">
            <v>1160.4159999999999</v>
          </cell>
          <cell r="CV7">
            <v>0</v>
          </cell>
          <cell r="CW7">
            <v>1</v>
          </cell>
          <cell r="CX7">
            <v>18</v>
          </cell>
          <cell r="CY7">
            <v>18</v>
          </cell>
          <cell r="CZ7">
            <v>1</v>
          </cell>
          <cell r="DA7">
            <v>20</v>
          </cell>
          <cell r="DB7">
            <v>20</v>
          </cell>
          <cell r="DC7">
            <v>1</v>
          </cell>
          <cell r="DD7">
            <v>18</v>
          </cell>
          <cell r="DE7">
            <v>18</v>
          </cell>
          <cell r="DF7">
            <v>1</v>
          </cell>
          <cell r="DG7">
            <v>14</v>
          </cell>
          <cell r="DH7">
            <v>14</v>
          </cell>
          <cell r="DI7">
            <v>1</v>
          </cell>
          <cell r="DJ7">
            <v>12</v>
          </cell>
          <cell r="DK7">
            <v>12</v>
          </cell>
          <cell r="DL7">
            <v>0</v>
          </cell>
          <cell r="DM7">
            <v>12</v>
          </cell>
          <cell r="DN7">
            <v>0</v>
          </cell>
          <cell r="DO7">
            <v>1</v>
          </cell>
          <cell r="DP7">
            <v>12</v>
          </cell>
          <cell r="DQ7">
            <v>12</v>
          </cell>
          <cell r="DR7">
            <v>1</v>
          </cell>
          <cell r="DS7">
            <v>18</v>
          </cell>
          <cell r="DT7">
            <v>18</v>
          </cell>
          <cell r="DU7">
            <v>1</v>
          </cell>
          <cell r="DV7">
            <v>14</v>
          </cell>
          <cell r="DW7">
            <v>14</v>
          </cell>
          <cell r="DX7">
            <v>0</v>
          </cell>
          <cell r="DY7">
            <v>60</v>
          </cell>
          <cell r="DZ7">
            <v>0</v>
          </cell>
          <cell r="EA7">
            <v>7</v>
          </cell>
          <cell r="EB7">
            <v>12</v>
          </cell>
          <cell r="EC7">
            <v>84</v>
          </cell>
          <cell r="ED7">
            <v>1</v>
          </cell>
          <cell r="EE7">
            <v>5</v>
          </cell>
          <cell r="EF7">
            <v>5</v>
          </cell>
          <cell r="EG7">
            <v>215</v>
          </cell>
          <cell r="EH7">
            <v>0</v>
          </cell>
          <cell r="EI7">
            <v>1375.4159999999999</v>
          </cell>
          <cell r="EJ7">
            <v>0</v>
          </cell>
          <cell r="EK7">
            <v>151.29576</v>
          </cell>
          <cell r="EL7">
            <v>0</v>
          </cell>
          <cell r="EM7">
            <v>92.526041666666671</v>
          </cell>
          <cell r="EN7">
            <v>92.526041666666671</v>
          </cell>
          <cell r="EO7">
            <v>0</v>
          </cell>
          <cell r="EP7">
            <v>1619.2378016666667</v>
          </cell>
          <cell r="EQ7">
            <v>0</v>
          </cell>
          <cell r="ER7">
            <v>1620</v>
          </cell>
          <cell r="EU7" t="str">
            <v>31481-0B020</v>
          </cell>
          <cell r="EV7">
            <v>0.81100000000000005</v>
          </cell>
          <cell r="EW7">
            <v>1158</v>
          </cell>
          <cell r="EX7">
            <v>939.13800000000003</v>
          </cell>
          <cell r="EY7">
            <v>0</v>
          </cell>
          <cell r="EZ7">
            <v>1363</v>
          </cell>
          <cell r="FA7">
            <v>0</v>
          </cell>
          <cell r="FB7">
            <v>0</v>
          </cell>
          <cell r="FC7">
            <v>2012</v>
          </cell>
          <cell r="FD7">
            <v>0</v>
          </cell>
          <cell r="FE7">
            <v>0</v>
          </cell>
          <cell r="FF7">
            <v>123</v>
          </cell>
          <cell r="FG7">
            <v>0</v>
          </cell>
          <cell r="FH7">
            <v>2</v>
          </cell>
          <cell r="FI7">
            <v>137</v>
          </cell>
          <cell r="FJ7">
            <v>274</v>
          </cell>
          <cell r="FK7">
            <v>0</v>
          </cell>
          <cell r="FL7">
            <v>2087</v>
          </cell>
          <cell r="FM7">
            <v>0</v>
          </cell>
          <cell r="FN7">
            <v>0</v>
          </cell>
          <cell r="FO7">
            <v>3588</v>
          </cell>
          <cell r="FP7">
            <v>0</v>
          </cell>
          <cell r="FQ7">
            <v>0</v>
          </cell>
          <cell r="FR7">
            <v>3830</v>
          </cell>
          <cell r="FS7">
            <v>0</v>
          </cell>
          <cell r="FT7">
            <v>1213.1379999999999</v>
          </cell>
          <cell r="FU7">
            <v>0</v>
          </cell>
          <cell r="FV7">
            <v>1</v>
          </cell>
          <cell r="FW7">
            <v>20</v>
          </cell>
          <cell r="FX7">
            <v>20</v>
          </cell>
          <cell r="FY7">
            <v>1</v>
          </cell>
          <cell r="FZ7">
            <v>20</v>
          </cell>
          <cell r="GA7">
            <v>20</v>
          </cell>
          <cell r="GB7">
            <v>1</v>
          </cell>
          <cell r="GC7">
            <v>25</v>
          </cell>
          <cell r="GD7">
            <v>25</v>
          </cell>
          <cell r="GE7">
            <v>1</v>
          </cell>
          <cell r="GF7">
            <v>15</v>
          </cell>
          <cell r="GG7">
            <v>15</v>
          </cell>
          <cell r="GH7">
            <v>1</v>
          </cell>
          <cell r="GI7">
            <v>10</v>
          </cell>
          <cell r="GJ7">
            <v>10</v>
          </cell>
          <cell r="GK7">
            <v>0</v>
          </cell>
          <cell r="GL7">
            <v>0</v>
          </cell>
          <cell r="GM7">
            <v>0</v>
          </cell>
          <cell r="GN7">
            <v>1</v>
          </cell>
          <cell r="GO7">
            <v>15</v>
          </cell>
          <cell r="GP7">
            <v>15</v>
          </cell>
          <cell r="GQ7">
            <v>1</v>
          </cell>
          <cell r="GR7">
            <v>35</v>
          </cell>
          <cell r="GS7">
            <v>35</v>
          </cell>
          <cell r="GT7">
            <v>1</v>
          </cell>
          <cell r="GU7">
            <v>20</v>
          </cell>
          <cell r="GV7">
            <v>20</v>
          </cell>
          <cell r="GW7">
            <v>0</v>
          </cell>
          <cell r="GX7">
            <v>60</v>
          </cell>
          <cell r="GY7">
            <v>0</v>
          </cell>
          <cell r="GZ7">
            <v>7</v>
          </cell>
          <cell r="HA7">
            <v>15</v>
          </cell>
          <cell r="HB7">
            <v>105</v>
          </cell>
          <cell r="HC7">
            <v>1</v>
          </cell>
          <cell r="HD7">
            <v>10</v>
          </cell>
          <cell r="HE7">
            <v>10</v>
          </cell>
          <cell r="HF7">
            <v>275</v>
          </cell>
          <cell r="HG7">
            <v>0</v>
          </cell>
          <cell r="HH7">
            <v>1488.1379999999999</v>
          </cell>
          <cell r="HI7">
            <v>0</v>
          </cell>
          <cell r="HJ7">
            <v>29300</v>
          </cell>
          <cell r="HK7">
            <v>0</v>
          </cell>
          <cell r="HL7">
            <v>121.26279863481228</v>
          </cell>
          <cell r="HM7">
            <v>5.4607508532423212</v>
          </cell>
          <cell r="HN7">
            <v>121.26279863481228</v>
          </cell>
          <cell r="HO7">
            <v>246.87087064846415</v>
          </cell>
          <cell r="HQ7">
            <v>1856.2716692832764</v>
          </cell>
          <cell r="HS7">
            <v>1860</v>
          </cell>
          <cell r="HX7" t="str">
            <v>31481-0B020</v>
          </cell>
          <cell r="HY7" t="str">
            <v xml:space="preserve"> Tube Master Cyl. To Flex. Hose</v>
          </cell>
          <cell r="HZ7" t="str">
            <v>065 W, 2L E/G</v>
          </cell>
          <cell r="IA7">
            <v>800</v>
          </cell>
          <cell r="IC7">
            <v>3553000</v>
          </cell>
          <cell r="ID7">
            <v>160000</v>
          </cell>
        </row>
        <row r="8">
          <cell r="C8" t="str">
            <v>31482-27100</v>
          </cell>
          <cell r="D8">
            <v>0.251</v>
          </cell>
          <cell r="E8">
            <v>1101</v>
          </cell>
          <cell r="F8">
            <v>276.351</v>
          </cell>
          <cell r="G8">
            <v>0</v>
          </cell>
          <cell r="H8">
            <v>1304</v>
          </cell>
          <cell r="I8">
            <v>0</v>
          </cell>
          <cell r="J8">
            <v>0</v>
          </cell>
          <cell r="K8">
            <v>118</v>
          </cell>
          <cell r="L8">
            <v>0</v>
          </cell>
          <cell r="M8">
            <v>2</v>
          </cell>
          <cell r="N8">
            <v>131</v>
          </cell>
          <cell r="O8">
            <v>262</v>
          </cell>
          <cell r="P8">
            <v>0</v>
          </cell>
          <cell r="Q8">
            <v>565</v>
          </cell>
          <cell r="R8">
            <v>0</v>
          </cell>
          <cell r="S8">
            <v>0</v>
          </cell>
          <cell r="T8">
            <v>1992</v>
          </cell>
          <cell r="U8">
            <v>0</v>
          </cell>
          <cell r="V8">
            <v>538.351</v>
          </cell>
          <cell r="X8">
            <v>1</v>
          </cell>
          <cell r="Y8">
            <v>18</v>
          </cell>
          <cell r="Z8">
            <v>18</v>
          </cell>
          <cell r="AA8">
            <v>1</v>
          </cell>
          <cell r="AB8">
            <v>20</v>
          </cell>
          <cell r="AC8">
            <v>20</v>
          </cell>
          <cell r="AD8">
            <v>1</v>
          </cell>
          <cell r="AE8">
            <v>18</v>
          </cell>
          <cell r="AF8">
            <v>18</v>
          </cell>
          <cell r="AG8">
            <v>1</v>
          </cell>
          <cell r="AH8">
            <v>14</v>
          </cell>
          <cell r="AI8">
            <v>14</v>
          </cell>
          <cell r="AJ8">
            <v>1</v>
          </cell>
          <cell r="AK8">
            <v>12</v>
          </cell>
          <cell r="AL8">
            <v>12</v>
          </cell>
          <cell r="AM8">
            <v>0</v>
          </cell>
          <cell r="AN8">
            <v>12</v>
          </cell>
          <cell r="AO8">
            <v>0</v>
          </cell>
          <cell r="AP8">
            <v>1</v>
          </cell>
          <cell r="AQ8">
            <v>12</v>
          </cell>
          <cell r="AR8">
            <v>12</v>
          </cell>
          <cell r="AS8">
            <v>0</v>
          </cell>
          <cell r="AT8">
            <v>18</v>
          </cell>
          <cell r="AU8">
            <v>0</v>
          </cell>
          <cell r="AV8">
            <v>0</v>
          </cell>
          <cell r="AW8">
            <v>14</v>
          </cell>
          <cell r="AX8">
            <v>0</v>
          </cell>
          <cell r="AY8">
            <v>0</v>
          </cell>
          <cell r="AZ8">
            <v>60</v>
          </cell>
          <cell r="BA8">
            <v>0</v>
          </cell>
          <cell r="BB8">
            <v>3</v>
          </cell>
          <cell r="BC8">
            <v>12</v>
          </cell>
          <cell r="BD8">
            <v>36</v>
          </cell>
          <cell r="BE8">
            <v>1</v>
          </cell>
          <cell r="BF8">
            <v>5</v>
          </cell>
          <cell r="BG8">
            <v>5</v>
          </cell>
          <cell r="BH8">
            <v>135</v>
          </cell>
          <cell r="BJ8">
            <v>673.351</v>
          </cell>
          <cell r="BL8">
            <v>49</v>
          </cell>
          <cell r="BM8">
            <v>2</v>
          </cell>
          <cell r="BN8">
            <v>0</v>
          </cell>
          <cell r="BO8">
            <v>724.351</v>
          </cell>
          <cell r="BP8">
            <v>0</v>
          </cell>
          <cell r="BQ8">
            <v>720</v>
          </cell>
          <cell r="BV8" t="str">
            <v>31482-0B010</v>
          </cell>
          <cell r="BW8">
            <v>0.32500000000000001</v>
          </cell>
          <cell r="BX8">
            <v>1101</v>
          </cell>
          <cell r="BY8">
            <v>357.82499999999999</v>
          </cell>
          <cell r="BZ8">
            <v>0</v>
          </cell>
          <cell r="CA8">
            <v>1304</v>
          </cell>
          <cell r="CB8">
            <v>0</v>
          </cell>
          <cell r="CC8">
            <v>0</v>
          </cell>
          <cell r="CD8">
            <v>1925</v>
          </cell>
          <cell r="CE8">
            <v>0</v>
          </cell>
          <cell r="CF8">
            <v>0</v>
          </cell>
          <cell r="CG8">
            <v>118</v>
          </cell>
          <cell r="CH8">
            <v>0</v>
          </cell>
          <cell r="CI8">
            <v>2</v>
          </cell>
          <cell r="CJ8">
            <v>131</v>
          </cell>
          <cell r="CK8">
            <v>262</v>
          </cell>
          <cell r="CL8">
            <v>0</v>
          </cell>
          <cell r="CM8">
            <v>1992</v>
          </cell>
          <cell r="CN8">
            <v>0</v>
          </cell>
          <cell r="CO8">
            <v>0</v>
          </cell>
          <cell r="CP8">
            <v>3432</v>
          </cell>
          <cell r="CQ8">
            <v>0</v>
          </cell>
          <cell r="CR8">
            <v>0</v>
          </cell>
          <cell r="CS8">
            <v>3664</v>
          </cell>
          <cell r="CT8">
            <v>0</v>
          </cell>
          <cell r="CU8">
            <v>619.82500000000005</v>
          </cell>
          <cell r="CV8">
            <v>0</v>
          </cell>
          <cell r="CW8">
            <v>1</v>
          </cell>
          <cell r="CX8">
            <v>18</v>
          </cell>
          <cell r="CY8">
            <v>18</v>
          </cell>
          <cell r="CZ8">
            <v>1</v>
          </cell>
          <cell r="DA8">
            <v>20</v>
          </cell>
          <cell r="DB8">
            <v>20</v>
          </cell>
          <cell r="DC8">
            <v>1</v>
          </cell>
          <cell r="DD8">
            <v>18</v>
          </cell>
          <cell r="DE8">
            <v>18</v>
          </cell>
          <cell r="DF8">
            <v>1</v>
          </cell>
          <cell r="DG8">
            <v>14</v>
          </cell>
          <cell r="DH8">
            <v>14</v>
          </cell>
          <cell r="DI8">
            <v>1</v>
          </cell>
          <cell r="DJ8">
            <v>12</v>
          </cell>
          <cell r="DK8">
            <v>12</v>
          </cell>
          <cell r="DL8">
            <v>0</v>
          </cell>
          <cell r="DM8">
            <v>12</v>
          </cell>
          <cell r="DN8">
            <v>0</v>
          </cell>
          <cell r="DO8">
            <v>1</v>
          </cell>
          <cell r="DP8">
            <v>12</v>
          </cell>
          <cell r="DQ8">
            <v>12</v>
          </cell>
          <cell r="DR8">
            <v>1</v>
          </cell>
          <cell r="DS8">
            <v>18</v>
          </cell>
          <cell r="DT8">
            <v>18</v>
          </cell>
          <cell r="DU8">
            <v>1</v>
          </cell>
          <cell r="DV8">
            <v>14</v>
          </cell>
          <cell r="DW8">
            <v>14</v>
          </cell>
          <cell r="DX8">
            <v>0</v>
          </cell>
          <cell r="DY8">
            <v>60</v>
          </cell>
          <cell r="DZ8">
            <v>0</v>
          </cell>
          <cell r="EA8">
            <v>2</v>
          </cell>
          <cell r="EB8">
            <v>12</v>
          </cell>
          <cell r="EC8">
            <v>24</v>
          </cell>
          <cell r="ED8">
            <v>1</v>
          </cell>
          <cell r="EE8">
            <v>5</v>
          </cell>
          <cell r="EF8">
            <v>5</v>
          </cell>
          <cell r="EG8">
            <v>155</v>
          </cell>
          <cell r="EH8">
            <v>0</v>
          </cell>
          <cell r="EI8">
            <v>774.82500000000005</v>
          </cell>
          <cell r="EJ8">
            <v>0</v>
          </cell>
          <cell r="EK8">
            <v>85.23075</v>
          </cell>
          <cell r="EL8">
            <v>0</v>
          </cell>
          <cell r="EM8">
            <v>59.166666666666664</v>
          </cell>
          <cell r="EN8">
            <v>59.166666666666664</v>
          </cell>
          <cell r="EO8">
            <v>0</v>
          </cell>
          <cell r="EP8">
            <v>919.22241666666662</v>
          </cell>
          <cell r="EQ8">
            <v>0</v>
          </cell>
          <cell r="ER8">
            <v>920</v>
          </cell>
          <cell r="EU8" t="str">
            <v>31482-0B010</v>
          </cell>
          <cell r="EV8">
            <v>0.32500000000000001</v>
          </cell>
          <cell r="EW8">
            <v>1158</v>
          </cell>
          <cell r="EX8">
            <v>376.35</v>
          </cell>
          <cell r="EY8">
            <v>0</v>
          </cell>
          <cell r="EZ8">
            <v>1363</v>
          </cell>
          <cell r="FA8">
            <v>0</v>
          </cell>
          <cell r="FB8">
            <v>0</v>
          </cell>
          <cell r="FC8">
            <v>2012</v>
          </cell>
          <cell r="FD8">
            <v>0</v>
          </cell>
          <cell r="FE8">
            <v>0</v>
          </cell>
          <cell r="FF8">
            <v>123</v>
          </cell>
          <cell r="FG8">
            <v>0</v>
          </cell>
          <cell r="FH8">
            <v>2</v>
          </cell>
          <cell r="FI8">
            <v>137</v>
          </cell>
          <cell r="FJ8">
            <v>274</v>
          </cell>
          <cell r="FK8">
            <v>0</v>
          </cell>
          <cell r="FL8">
            <v>2087</v>
          </cell>
          <cell r="FM8">
            <v>0</v>
          </cell>
          <cell r="FN8">
            <v>0</v>
          </cell>
          <cell r="FO8">
            <v>3588</v>
          </cell>
          <cell r="FP8">
            <v>0</v>
          </cell>
          <cell r="FQ8">
            <v>0</v>
          </cell>
          <cell r="FR8">
            <v>3830</v>
          </cell>
          <cell r="FS8">
            <v>0</v>
          </cell>
          <cell r="FT8">
            <v>650.35</v>
          </cell>
          <cell r="FU8">
            <v>0</v>
          </cell>
          <cell r="FV8">
            <v>1</v>
          </cell>
          <cell r="FW8">
            <v>20</v>
          </cell>
          <cell r="FX8">
            <v>20</v>
          </cell>
          <cell r="FY8">
            <v>1</v>
          </cell>
          <cell r="FZ8">
            <v>20</v>
          </cell>
          <cell r="GA8">
            <v>20</v>
          </cell>
          <cell r="GB8">
            <v>1</v>
          </cell>
          <cell r="GC8">
            <v>25</v>
          </cell>
          <cell r="GD8">
            <v>25</v>
          </cell>
          <cell r="GE8">
            <v>1</v>
          </cell>
          <cell r="GF8">
            <v>15</v>
          </cell>
          <cell r="GG8">
            <v>15</v>
          </cell>
          <cell r="GH8">
            <v>1</v>
          </cell>
          <cell r="GI8">
            <v>10</v>
          </cell>
          <cell r="GJ8">
            <v>10</v>
          </cell>
          <cell r="GK8">
            <v>0</v>
          </cell>
          <cell r="GL8">
            <v>0</v>
          </cell>
          <cell r="GM8">
            <v>0</v>
          </cell>
          <cell r="GN8">
            <v>1</v>
          </cell>
          <cell r="GO8">
            <v>15</v>
          </cell>
          <cell r="GP8">
            <v>15</v>
          </cell>
          <cell r="GQ8">
            <v>1</v>
          </cell>
          <cell r="GR8">
            <v>35</v>
          </cell>
          <cell r="GS8">
            <v>35</v>
          </cell>
          <cell r="GT8">
            <v>1</v>
          </cell>
          <cell r="GU8">
            <v>20</v>
          </cell>
          <cell r="GV8">
            <v>20</v>
          </cell>
          <cell r="GW8">
            <v>0</v>
          </cell>
          <cell r="GX8">
            <v>60</v>
          </cell>
          <cell r="GY8">
            <v>0</v>
          </cell>
          <cell r="GZ8">
            <v>2</v>
          </cell>
          <cell r="HA8">
            <v>15</v>
          </cell>
          <cell r="HB8">
            <v>30</v>
          </cell>
          <cell r="HC8">
            <v>1</v>
          </cell>
          <cell r="HD8">
            <v>10</v>
          </cell>
          <cell r="HE8">
            <v>10</v>
          </cell>
          <cell r="HF8">
            <v>200</v>
          </cell>
          <cell r="HG8">
            <v>0</v>
          </cell>
          <cell r="HH8">
            <v>850.35</v>
          </cell>
          <cell r="HI8">
            <v>0</v>
          </cell>
          <cell r="HJ8">
            <v>29300</v>
          </cell>
          <cell r="HK8">
            <v>0</v>
          </cell>
          <cell r="HL8">
            <v>77.542662116040958</v>
          </cell>
          <cell r="HM8">
            <v>2.7303754266211606</v>
          </cell>
          <cell r="HN8">
            <v>77.542662116040958</v>
          </cell>
          <cell r="HO8">
            <v>141.9142747440273</v>
          </cell>
          <cell r="HQ8">
            <v>1069.8069368600682</v>
          </cell>
          <cell r="HS8">
            <v>1070</v>
          </cell>
          <cell r="HX8" t="str">
            <v>31482-0B010</v>
          </cell>
          <cell r="HY8" t="str">
            <v xml:space="preserve"> Tube Release Cyl. To Flex. Hose</v>
          </cell>
          <cell r="HZ8" t="str">
            <v>065 W, 2L E/G</v>
          </cell>
          <cell r="IA8">
            <v>800</v>
          </cell>
          <cell r="IC8">
            <v>2272000</v>
          </cell>
          <cell r="ID8">
            <v>80000</v>
          </cell>
        </row>
        <row r="9">
          <cell r="C9" t="str">
            <v>31482-27100</v>
          </cell>
          <cell r="D9">
            <v>0.251</v>
          </cell>
          <cell r="E9">
            <v>1101</v>
          </cell>
          <cell r="F9">
            <v>276.351</v>
          </cell>
          <cell r="G9">
            <v>0</v>
          </cell>
          <cell r="H9">
            <v>1304</v>
          </cell>
          <cell r="I9">
            <v>0</v>
          </cell>
          <cell r="J9">
            <v>0</v>
          </cell>
          <cell r="K9">
            <v>118</v>
          </cell>
          <cell r="L9">
            <v>0</v>
          </cell>
          <cell r="M9">
            <v>2</v>
          </cell>
          <cell r="N9">
            <v>131</v>
          </cell>
          <cell r="O9">
            <v>262</v>
          </cell>
          <cell r="P9">
            <v>0</v>
          </cell>
          <cell r="Q9">
            <v>565</v>
          </cell>
          <cell r="R9">
            <v>0</v>
          </cell>
          <cell r="S9">
            <v>0</v>
          </cell>
          <cell r="T9">
            <v>1992</v>
          </cell>
          <cell r="U9">
            <v>0</v>
          </cell>
          <cell r="V9">
            <v>538.351</v>
          </cell>
          <cell r="X9">
            <v>1</v>
          </cell>
          <cell r="Y9">
            <v>18</v>
          </cell>
          <cell r="Z9">
            <v>18</v>
          </cell>
          <cell r="AA9">
            <v>1</v>
          </cell>
          <cell r="AB9">
            <v>20</v>
          </cell>
          <cell r="AC9">
            <v>20</v>
          </cell>
          <cell r="AD9">
            <v>1</v>
          </cell>
          <cell r="AE9">
            <v>18</v>
          </cell>
          <cell r="AF9">
            <v>18</v>
          </cell>
          <cell r="AG9">
            <v>1</v>
          </cell>
          <cell r="AH9">
            <v>14</v>
          </cell>
          <cell r="AI9">
            <v>14</v>
          </cell>
          <cell r="AJ9">
            <v>1</v>
          </cell>
          <cell r="AK9">
            <v>12</v>
          </cell>
          <cell r="AL9">
            <v>12</v>
          </cell>
          <cell r="AM9">
            <v>0</v>
          </cell>
          <cell r="AN9">
            <v>12</v>
          </cell>
          <cell r="AO9">
            <v>0</v>
          </cell>
          <cell r="AP9">
            <v>1</v>
          </cell>
          <cell r="AQ9">
            <v>12</v>
          </cell>
          <cell r="AR9">
            <v>12</v>
          </cell>
          <cell r="AS9">
            <v>0</v>
          </cell>
          <cell r="AT9">
            <v>18</v>
          </cell>
          <cell r="AU9">
            <v>0</v>
          </cell>
          <cell r="AV9">
            <v>0</v>
          </cell>
          <cell r="AW9">
            <v>14</v>
          </cell>
          <cell r="AX9">
            <v>0</v>
          </cell>
          <cell r="AY9">
            <v>0</v>
          </cell>
          <cell r="AZ9">
            <v>60</v>
          </cell>
          <cell r="BA9">
            <v>0</v>
          </cell>
          <cell r="BB9">
            <v>3</v>
          </cell>
          <cell r="BC9">
            <v>12</v>
          </cell>
          <cell r="BD9">
            <v>36</v>
          </cell>
          <cell r="BE9">
            <v>1</v>
          </cell>
          <cell r="BF9">
            <v>5</v>
          </cell>
          <cell r="BG9">
            <v>5</v>
          </cell>
          <cell r="BH9">
            <v>135</v>
          </cell>
          <cell r="BJ9">
            <v>673.351</v>
          </cell>
          <cell r="BL9">
            <v>49</v>
          </cell>
          <cell r="BM9">
            <v>2</v>
          </cell>
          <cell r="BN9">
            <v>0</v>
          </cell>
          <cell r="BO9">
            <v>724.351</v>
          </cell>
          <cell r="BP9">
            <v>0</v>
          </cell>
          <cell r="BQ9">
            <v>720</v>
          </cell>
          <cell r="BV9" t="str">
            <v xml:space="preserve"> 31482-0B020A</v>
          </cell>
          <cell r="BW9">
            <v>0.40400000000000003</v>
          </cell>
          <cell r="BX9">
            <v>1101</v>
          </cell>
          <cell r="BY9">
            <v>444.80400000000003</v>
          </cell>
          <cell r="BZ9">
            <v>0</v>
          </cell>
          <cell r="CA9">
            <v>1304</v>
          </cell>
          <cell r="CB9">
            <v>0</v>
          </cell>
          <cell r="CC9">
            <v>0</v>
          </cell>
          <cell r="CD9">
            <v>1925</v>
          </cell>
          <cell r="CE9">
            <v>0</v>
          </cell>
          <cell r="CF9">
            <v>0</v>
          </cell>
          <cell r="CG9">
            <v>118</v>
          </cell>
          <cell r="CH9">
            <v>0</v>
          </cell>
          <cell r="CI9">
            <v>2</v>
          </cell>
          <cell r="CJ9">
            <v>131</v>
          </cell>
          <cell r="CK9">
            <v>262</v>
          </cell>
          <cell r="CL9">
            <v>0</v>
          </cell>
          <cell r="CM9">
            <v>1992</v>
          </cell>
          <cell r="CN9">
            <v>0</v>
          </cell>
          <cell r="CO9">
            <v>0</v>
          </cell>
          <cell r="CP9">
            <v>3432</v>
          </cell>
          <cell r="CQ9">
            <v>0</v>
          </cell>
          <cell r="CR9">
            <v>0</v>
          </cell>
          <cell r="CS9">
            <v>3664</v>
          </cell>
          <cell r="CT9">
            <v>0</v>
          </cell>
          <cell r="CU9">
            <v>706.80400000000009</v>
          </cell>
          <cell r="CV9">
            <v>0</v>
          </cell>
          <cell r="CW9">
            <v>1</v>
          </cell>
          <cell r="CX9">
            <v>18</v>
          </cell>
          <cell r="CY9">
            <v>18</v>
          </cell>
          <cell r="CZ9">
            <v>1</v>
          </cell>
          <cell r="DA9">
            <v>20</v>
          </cell>
          <cell r="DB9">
            <v>20</v>
          </cell>
          <cell r="DC9">
            <v>1</v>
          </cell>
          <cell r="DD9">
            <v>18</v>
          </cell>
          <cell r="DE9">
            <v>18</v>
          </cell>
          <cell r="DF9">
            <v>1</v>
          </cell>
          <cell r="DG9">
            <v>14</v>
          </cell>
          <cell r="DH9">
            <v>14</v>
          </cell>
          <cell r="DI9">
            <v>1</v>
          </cell>
          <cell r="DJ9">
            <v>12</v>
          </cell>
          <cell r="DK9">
            <v>12</v>
          </cell>
          <cell r="DL9">
            <v>0</v>
          </cell>
          <cell r="DM9">
            <v>12</v>
          </cell>
          <cell r="DN9">
            <v>0</v>
          </cell>
          <cell r="DO9">
            <v>1</v>
          </cell>
          <cell r="DP9">
            <v>12</v>
          </cell>
          <cell r="DQ9">
            <v>12</v>
          </cell>
          <cell r="DR9">
            <v>1</v>
          </cell>
          <cell r="DS9">
            <v>18</v>
          </cell>
          <cell r="DT9">
            <v>18</v>
          </cell>
          <cell r="DU9">
            <v>1</v>
          </cell>
          <cell r="DV9">
            <v>14</v>
          </cell>
          <cell r="DW9">
            <v>14</v>
          </cell>
          <cell r="DX9">
            <v>0</v>
          </cell>
          <cell r="DY9">
            <v>60</v>
          </cell>
          <cell r="DZ9">
            <v>0</v>
          </cell>
          <cell r="EA9">
            <v>5</v>
          </cell>
          <cell r="EB9">
            <v>12</v>
          </cell>
          <cell r="EC9">
            <v>60</v>
          </cell>
          <cell r="ED9">
            <v>1</v>
          </cell>
          <cell r="EE9">
            <v>5</v>
          </cell>
          <cell r="EF9">
            <v>5</v>
          </cell>
          <cell r="EG9">
            <v>191</v>
          </cell>
          <cell r="EH9">
            <v>0</v>
          </cell>
          <cell r="EI9">
            <v>897.80400000000009</v>
          </cell>
          <cell r="EJ9">
            <v>0</v>
          </cell>
          <cell r="EK9">
            <v>98.758440000000007</v>
          </cell>
          <cell r="EL9">
            <v>0</v>
          </cell>
          <cell r="EM9">
            <v>8.5708333333333329</v>
          </cell>
          <cell r="EN9">
            <v>8.5708333333333329</v>
          </cell>
          <cell r="EO9">
            <v>0</v>
          </cell>
          <cell r="EP9">
            <v>1005.1332733333335</v>
          </cell>
          <cell r="EQ9">
            <v>0</v>
          </cell>
          <cell r="ER9">
            <v>1010</v>
          </cell>
          <cell r="EU9" t="str">
            <v xml:space="preserve"> 31482-0B020A</v>
          </cell>
          <cell r="EV9">
            <v>0.40400000000000003</v>
          </cell>
          <cell r="EW9">
            <v>1158</v>
          </cell>
          <cell r="EX9">
            <v>467.83200000000005</v>
          </cell>
          <cell r="EY9">
            <v>0</v>
          </cell>
          <cell r="EZ9">
            <v>1363</v>
          </cell>
          <cell r="FA9">
            <v>0</v>
          </cell>
          <cell r="FB9">
            <v>0</v>
          </cell>
          <cell r="FC9">
            <v>2012</v>
          </cell>
          <cell r="FD9">
            <v>0</v>
          </cell>
          <cell r="FE9">
            <v>0</v>
          </cell>
          <cell r="FF9">
            <v>123</v>
          </cell>
          <cell r="FG9">
            <v>0</v>
          </cell>
          <cell r="FH9">
            <v>2</v>
          </cell>
          <cell r="FI9">
            <v>137</v>
          </cell>
          <cell r="FJ9">
            <v>274</v>
          </cell>
          <cell r="FK9">
            <v>0</v>
          </cell>
          <cell r="FL9">
            <v>2087</v>
          </cell>
          <cell r="FM9">
            <v>0</v>
          </cell>
          <cell r="FN9">
            <v>0</v>
          </cell>
          <cell r="FO9">
            <v>3588</v>
          </cell>
          <cell r="FP9">
            <v>0</v>
          </cell>
          <cell r="FQ9">
            <v>0</v>
          </cell>
          <cell r="FR9">
            <v>3830</v>
          </cell>
          <cell r="FS9">
            <v>0</v>
          </cell>
          <cell r="FT9">
            <v>741.83200000000011</v>
          </cell>
          <cell r="FU9">
            <v>0</v>
          </cell>
          <cell r="FV9">
            <v>1</v>
          </cell>
          <cell r="FW9">
            <v>20</v>
          </cell>
          <cell r="FX9">
            <v>20</v>
          </cell>
          <cell r="FY9">
            <v>1</v>
          </cell>
          <cell r="FZ9">
            <v>20</v>
          </cell>
          <cell r="GA9">
            <v>20</v>
          </cell>
          <cell r="GB9">
            <v>1</v>
          </cell>
          <cell r="GC9">
            <v>25</v>
          </cell>
          <cell r="GD9">
            <v>25</v>
          </cell>
          <cell r="GE9">
            <v>1</v>
          </cell>
          <cell r="GF9">
            <v>15</v>
          </cell>
          <cell r="GG9">
            <v>15</v>
          </cell>
          <cell r="GH9">
            <v>1</v>
          </cell>
          <cell r="GI9">
            <v>10</v>
          </cell>
          <cell r="GJ9">
            <v>10</v>
          </cell>
          <cell r="GK9">
            <v>0</v>
          </cell>
          <cell r="GL9">
            <v>0</v>
          </cell>
          <cell r="GM9">
            <v>0</v>
          </cell>
          <cell r="GN9">
            <v>1</v>
          </cell>
          <cell r="GO9">
            <v>15</v>
          </cell>
          <cell r="GP9">
            <v>15</v>
          </cell>
          <cell r="GQ9">
            <v>1</v>
          </cell>
          <cell r="GR9">
            <v>35</v>
          </cell>
          <cell r="GS9">
            <v>35</v>
          </cell>
          <cell r="GT9">
            <v>1</v>
          </cell>
          <cell r="GU9">
            <v>20</v>
          </cell>
          <cell r="GV9">
            <v>20</v>
          </cell>
          <cell r="GW9">
            <v>0</v>
          </cell>
          <cell r="GX9">
            <v>60</v>
          </cell>
          <cell r="GY9">
            <v>0</v>
          </cell>
          <cell r="GZ9">
            <v>5</v>
          </cell>
          <cell r="HA9">
            <v>15</v>
          </cell>
          <cell r="HB9">
            <v>75</v>
          </cell>
          <cell r="HC9">
            <v>1</v>
          </cell>
          <cell r="HD9">
            <v>10</v>
          </cell>
          <cell r="HE9">
            <v>10</v>
          </cell>
          <cell r="HF9">
            <v>245</v>
          </cell>
          <cell r="HG9">
            <v>0</v>
          </cell>
          <cell r="HH9">
            <v>986.83200000000011</v>
          </cell>
          <cell r="HI9">
            <v>0</v>
          </cell>
          <cell r="HJ9">
            <v>116000</v>
          </cell>
          <cell r="HK9">
            <v>0</v>
          </cell>
          <cell r="HL9">
            <v>17.732758620689655</v>
          </cell>
          <cell r="HM9">
            <v>2.4137931034482758</v>
          </cell>
          <cell r="HN9">
            <v>17.732758620689655</v>
          </cell>
          <cell r="HO9">
            <v>153.09850689655175</v>
          </cell>
          <cell r="HQ9">
            <v>1157.6632655172416</v>
          </cell>
          <cell r="HS9">
            <v>1160</v>
          </cell>
          <cell r="HX9" t="str">
            <v xml:space="preserve"> 31482-0B020A</v>
          </cell>
          <cell r="HY9" t="str">
            <v xml:space="preserve"> Tube Release Cyl. To Flex. Hose</v>
          </cell>
          <cell r="HZ9" t="str">
            <v>O65 W, 7K E/G</v>
          </cell>
          <cell r="IA9">
            <v>5000</v>
          </cell>
          <cell r="IC9">
            <v>2057000</v>
          </cell>
          <cell r="ID9">
            <v>280000</v>
          </cell>
        </row>
        <row r="10">
          <cell r="C10" t="str">
            <v>47311-38010A</v>
          </cell>
          <cell r="D10">
            <v>0.59199999999999997</v>
          </cell>
          <cell r="E10">
            <v>1101</v>
          </cell>
          <cell r="F10">
            <v>651.79199999999992</v>
          </cell>
          <cell r="G10">
            <v>0</v>
          </cell>
          <cell r="H10">
            <v>1304</v>
          </cell>
          <cell r="I10">
            <v>0</v>
          </cell>
          <cell r="J10">
            <v>1</v>
          </cell>
          <cell r="K10">
            <v>118</v>
          </cell>
          <cell r="L10">
            <v>118</v>
          </cell>
          <cell r="M10">
            <v>1</v>
          </cell>
          <cell r="N10">
            <v>131</v>
          </cell>
          <cell r="O10">
            <v>131</v>
          </cell>
          <cell r="P10">
            <v>0</v>
          </cell>
          <cell r="Q10">
            <v>565</v>
          </cell>
          <cell r="R10">
            <v>0</v>
          </cell>
          <cell r="S10">
            <v>0.06</v>
          </cell>
          <cell r="T10">
            <v>1992</v>
          </cell>
          <cell r="U10">
            <v>119.52</v>
          </cell>
          <cell r="V10">
            <v>1020.3119999999999</v>
          </cell>
          <cell r="X10">
            <v>1</v>
          </cell>
          <cell r="Y10">
            <v>18</v>
          </cell>
          <cell r="Z10">
            <v>18</v>
          </cell>
          <cell r="AA10">
            <v>1</v>
          </cell>
          <cell r="AB10">
            <v>20</v>
          </cell>
          <cell r="AC10">
            <v>20</v>
          </cell>
          <cell r="AD10">
            <v>1</v>
          </cell>
          <cell r="AE10">
            <v>18</v>
          </cell>
          <cell r="AF10">
            <v>18</v>
          </cell>
          <cell r="AG10">
            <v>1</v>
          </cell>
          <cell r="AH10">
            <v>14</v>
          </cell>
          <cell r="AI10">
            <v>14</v>
          </cell>
          <cell r="AJ10">
            <v>1</v>
          </cell>
          <cell r="AK10">
            <v>12</v>
          </cell>
          <cell r="AL10">
            <v>12</v>
          </cell>
          <cell r="AM10">
            <v>1</v>
          </cell>
          <cell r="AN10">
            <v>12</v>
          </cell>
          <cell r="AO10">
            <v>12</v>
          </cell>
          <cell r="AP10">
            <v>1</v>
          </cell>
          <cell r="AQ10">
            <v>12</v>
          </cell>
          <cell r="AR10">
            <v>12</v>
          </cell>
          <cell r="AS10">
            <v>1</v>
          </cell>
          <cell r="AT10">
            <v>18</v>
          </cell>
          <cell r="AU10">
            <v>18</v>
          </cell>
          <cell r="AV10">
            <v>1</v>
          </cell>
          <cell r="AW10">
            <v>14</v>
          </cell>
          <cell r="AX10">
            <v>14</v>
          </cell>
          <cell r="AY10">
            <v>1</v>
          </cell>
          <cell r="AZ10">
            <v>60</v>
          </cell>
          <cell r="BA10">
            <v>60</v>
          </cell>
          <cell r="BB10">
            <v>7</v>
          </cell>
          <cell r="BC10">
            <v>12</v>
          </cell>
          <cell r="BD10">
            <v>84</v>
          </cell>
          <cell r="BE10">
            <v>1</v>
          </cell>
          <cell r="BF10">
            <v>5</v>
          </cell>
          <cell r="BG10">
            <v>5</v>
          </cell>
          <cell r="BH10">
            <v>287</v>
          </cell>
          <cell r="BJ10">
            <v>1307.3119999999999</v>
          </cell>
          <cell r="BL10">
            <v>128</v>
          </cell>
          <cell r="BM10">
            <v>4</v>
          </cell>
          <cell r="BN10">
            <v>0</v>
          </cell>
          <cell r="BO10">
            <v>1439.3119999999999</v>
          </cell>
          <cell r="BP10">
            <v>0</v>
          </cell>
          <cell r="BQ10">
            <v>1440</v>
          </cell>
          <cell r="BV10" t="str">
            <v>47311-0B010</v>
          </cell>
          <cell r="BW10">
            <v>0.89200000000000002</v>
          </cell>
          <cell r="BX10">
            <v>1101</v>
          </cell>
          <cell r="BY10">
            <v>982.09199999999998</v>
          </cell>
          <cell r="BZ10">
            <v>0</v>
          </cell>
          <cell r="CA10">
            <v>1304</v>
          </cell>
          <cell r="CB10">
            <v>0</v>
          </cell>
          <cell r="CC10">
            <v>0</v>
          </cell>
          <cell r="CD10">
            <v>1925</v>
          </cell>
          <cell r="CE10">
            <v>0</v>
          </cell>
          <cell r="CF10">
            <v>1</v>
          </cell>
          <cell r="CG10">
            <v>118</v>
          </cell>
          <cell r="CH10">
            <v>118</v>
          </cell>
          <cell r="CI10">
            <v>1</v>
          </cell>
          <cell r="CJ10">
            <v>131</v>
          </cell>
          <cell r="CK10">
            <v>131</v>
          </cell>
          <cell r="CL10">
            <v>0</v>
          </cell>
          <cell r="CM10">
            <v>1992</v>
          </cell>
          <cell r="CN10">
            <v>0</v>
          </cell>
          <cell r="CO10">
            <v>0</v>
          </cell>
          <cell r="CP10">
            <v>3432</v>
          </cell>
          <cell r="CQ10">
            <v>0</v>
          </cell>
          <cell r="CR10">
            <v>0</v>
          </cell>
          <cell r="CS10">
            <v>3664</v>
          </cell>
          <cell r="CT10">
            <v>0</v>
          </cell>
          <cell r="CU10">
            <v>1231.0920000000001</v>
          </cell>
          <cell r="CV10">
            <v>0</v>
          </cell>
          <cell r="CW10">
            <v>1</v>
          </cell>
          <cell r="CX10">
            <v>18</v>
          </cell>
          <cell r="CY10">
            <v>18</v>
          </cell>
          <cell r="CZ10">
            <v>1</v>
          </cell>
          <cell r="DA10">
            <v>20</v>
          </cell>
          <cell r="DB10">
            <v>20</v>
          </cell>
          <cell r="DC10">
            <v>1</v>
          </cell>
          <cell r="DD10">
            <v>18</v>
          </cell>
          <cell r="DE10">
            <v>18</v>
          </cell>
          <cell r="DF10">
            <v>1</v>
          </cell>
          <cell r="DG10">
            <v>14</v>
          </cell>
          <cell r="DH10">
            <v>14</v>
          </cell>
          <cell r="DI10">
            <v>1</v>
          </cell>
          <cell r="DJ10">
            <v>12</v>
          </cell>
          <cell r="DK10">
            <v>12</v>
          </cell>
          <cell r="DL10">
            <v>0</v>
          </cell>
          <cell r="DM10">
            <v>12</v>
          </cell>
          <cell r="DN10">
            <v>0</v>
          </cell>
          <cell r="DO10">
            <v>1</v>
          </cell>
          <cell r="DP10">
            <v>12</v>
          </cell>
          <cell r="DQ10">
            <v>12</v>
          </cell>
          <cell r="DR10">
            <v>1</v>
          </cell>
          <cell r="DS10">
            <v>18</v>
          </cell>
          <cell r="DT10">
            <v>18</v>
          </cell>
          <cell r="DU10">
            <v>1</v>
          </cell>
          <cell r="DV10">
            <v>14</v>
          </cell>
          <cell r="DW10">
            <v>14</v>
          </cell>
          <cell r="DX10">
            <v>0</v>
          </cell>
          <cell r="DY10">
            <v>60</v>
          </cell>
          <cell r="DZ10">
            <v>0</v>
          </cell>
          <cell r="EA10">
            <v>7</v>
          </cell>
          <cell r="EB10">
            <v>12</v>
          </cell>
          <cell r="EC10">
            <v>84</v>
          </cell>
          <cell r="ED10">
            <v>1</v>
          </cell>
          <cell r="EE10">
            <v>5</v>
          </cell>
          <cell r="EF10">
            <v>5</v>
          </cell>
          <cell r="EG10">
            <v>215</v>
          </cell>
          <cell r="EH10">
            <v>0</v>
          </cell>
          <cell r="EI10">
            <v>1446.0920000000001</v>
          </cell>
          <cell r="EJ10">
            <v>0</v>
          </cell>
          <cell r="EK10">
            <v>159.07012</v>
          </cell>
          <cell r="EL10">
            <v>0</v>
          </cell>
          <cell r="EM10">
            <v>10.962643678160921</v>
          </cell>
          <cell r="EN10">
            <v>10.962643678160921</v>
          </cell>
          <cell r="EO10">
            <v>0</v>
          </cell>
          <cell r="EP10">
            <v>1616.1247636781611</v>
          </cell>
          <cell r="EQ10">
            <v>0</v>
          </cell>
          <cell r="ER10">
            <v>1620</v>
          </cell>
          <cell r="EU10" t="str">
            <v>47311-0B010</v>
          </cell>
          <cell r="EV10">
            <v>0.89200000000000002</v>
          </cell>
          <cell r="EW10">
            <v>1158</v>
          </cell>
          <cell r="EX10">
            <v>1032.9359999999999</v>
          </cell>
          <cell r="EY10">
            <v>0</v>
          </cell>
          <cell r="EZ10">
            <v>1363</v>
          </cell>
          <cell r="FA10">
            <v>0</v>
          </cell>
          <cell r="FB10">
            <v>0</v>
          </cell>
          <cell r="FC10">
            <v>2012</v>
          </cell>
          <cell r="FD10">
            <v>0</v>
          </cell>
          <cell r="FE10">
            <v>1</v>
          </cell>
          <cell r="FF10">
            <v>123</v>
          </cell>
          <cell r="FG10">
            <v>123</v>
          </cell>
          <cell r="FH10">
            <v>1</v>
          </cell>
          <cell r="FI10">
            <v>137</v>
          </cell>
          <cell r="FJ10">
            <v>137</v>
          </cell>
          <cell r="FK10">
            <v>0</v>
          </cell>
          <cell r="FL10">
            <v>2087</v>
          </cell>
          <cell r="FM10">
            <v>0</v>
          </cell>
          <cell r="FN10">
            <v>0</v>
          </cell>
          <cell r="FO10">
            <v>3588</v>
          </cell>
          <cell r="FP10">
            <v>0</v>
          </cell>
          <cell r="FQ10">
            <v>0</v>
          </cell>
          <cell r="FR10">
            <v>3830</v>
          </cell>
          <cell r="FS10">
            <v>0</v>
          </cell>
          <cell r="FT10">
            <v>1292.9359999999999</v>
          </cell>
          <cell r="FU10">
            <v>0</v>
          </cell>
          <cell r="FV10">
            <v>1</v>
          </cell>
          <cell r="FW10">
            <v>20</v>
          </cell>
          <cell r="FX10">
            <v>20</v>
          </cell>
          <cell r="FY10">
            <v>1</v>
          </cell>
          <cell r="FZ10">
            <v>20</v>
          </cell>
          <cell r="GA10">
            <v>20</v>
          </cell>
          <cell r="GB10">
            <v>1</v>
          </cell>
          <cell r="GC10">
            <v>25</v>
          </cell>
          <cell r="GD10">
            <v>25</v>
          </cell>
          <cell r="GE10">
            <v>1</v>
          </cell>
          <cell r="GF10">
            <v>15</v>
          </cell>
          <cell r="GG10">
            <v>15</v>
          </cell>
          <cell r="GH10">
            <v>1</v>
          </cell>
          <cell r="GI10">
            <v>10</v>
          </cell>
          <cell r="GJ10">
            <v>10</v>
          </cell>
          <cell r="GK10">
            <v>0</v>
          </cell>
          <cell r="GL10">
            <v>0</v>
          </cell>
          <cell r="GM10">
            <v>0</v>
          </cell>
          <cell r="GN10">
            <v>1</v>
          </cell>
          <cell r="GO10">
            <v>15</v>
          </cell>
          <cell r="GP10">
            <v>15</v>
          </cell>
          <cell r="GQ10">
            <v>1</v>
          </cell>
          <cell r="GR10">
            <v>35</v>
          </cell>
          <cell r="GS10">
            <v>35</v>
          </cell>
          <cell r="GT10">
            <v>1</v>
          </cell>
          <cell r="GU10">
            <v>20</v>
          </cell>
          <cell r="GV10">
            <v>20</v>
          </cell>
          <cell r="GW10">
            <v>0</v>
          </cell>
          <cell r="GX10">
            <v>60</v>
          </cell>
          <cell r="GY10">
            <v>0</v>
          </cell>
          <cell r="GZ10">
            <v>7</v>
          </cell>
          <cell r="HA10">
            <v>15</v>
          </cell>
          <cell r="HB10">
            <v>105</v>
          </cell>
          <cell r="HC10">
            <v>1</v>
          </cell>
          <cell r="HD10">
            <v>10</v>
          </cell>
          <cell r="HE10">
            <v>10</v>
          </cell>
          <cell r="HF10">
            <v>275</v>
          </cell>
          <cell r="HG10">
            <v>0</v>
          </cell>
          <cell r="HH10">
            <v>1567.9359999999999</v>
          </cell>
          <cell r="HI10">
            <v>0</v>
          </cell>
          <cell r="HJ10">
            <v>150000</v>
          </cell>
          <cell r="HK10">
            <v>0</v>
          </cell>
          <cell r="HL10">
            <v>40.693333333333335</v>
          </cell>
          <cell r="HM10">
            <v>2.0833333333333335</v>
          </cell>
          <cell r="HN10">
            <v>40.693333333333335</v>
          </cell>
          <cell r="HO10">
            <v>243.37773333333334</v>
          </cell>
          <cell r="HQ10">
            <v>1852.0070666666666</v>
          </cell>
          <cell r="HS10">
            <v>1850</v>
          </cell>
          <cell r="HX10" t="str">
            <v>47311-0B010</v>
          </cell>
          <cell r="HY10" t="str">
            <v xml:space="preserve"> Tube Front Brake No.1</v>
          </cell>
          <cell r="HZ10" t="str">
            <v>065 W, ALL</v>
          </cell>
          <cell r="IA10">
            <v>5800</v>
          </cell>
          <cell r="IC10">
            <v>3052000</v>
          </cell>
          <cell r="ID10">
            <v>312500</v>
          </cell>
        </row>
        <row r="11">
          <cell r="C11" t="str">
            <v>47312-38010</v>
          </cell>
          <cell r="D11">
            <v>0.245</v>
          </cell>
          <cell r="E11">
            <v>1101</v>
          </cell>
          <cell r="F11">
            <v>269.745</v>
          </cell>
          <cell r="G11">
            <v>0</v>
          </cell>
          <cell r="H11">
            <v>1304</v>
          </cell>
          <cell r="I11">
            <v>0</v>
          </cell>
          <cell r="J11">
            <v>0</v>
          </cell>
          <cell r="K11">
            <v>118</v>
          </cell>
          <cell r="L11">
            <v>0</v>
          </cell>
          <cell r="M11">
            <v>2</v>
          </cell>
          <cell r="N11">
            <v>131</v>
          </cell>
          <cell r="O11">
            <v>262</v>
          </cell>
          <cell r="P11">
            <v>0</v>
          </cell>
          <cell r="Q11">
            <v>565</v>
          </cell>
          <cell r="R11">
            <v>0</v>
          </cell>
          <cell r="S11">
            <v>0.08</v>
          </cell>
          <cell r="T11">
            <v>1992</v>
          </cell>
          <cell r="U11">
            <v>159.36000000000001</v>
          </cell>
          <cell r="V11">
            <v>691.10500000000002</v>
          </cell>
          <cell r="X11">
            <v>1</v>
          </cell>
          <cell r="Y11">
            <v>18</v>
          </cell>
          <cell r="Z11">
            <v>18</v>
          </cell>
          <cell r="AA11">
            <v>1</v>
          </cell>
          <cell r="AB11">
            <v>20</v>
          </cell>
          <cell r="AC11">
            <v>20</v>
          </cell>
          <cell r="AD11">
            <v>1</v>
          </cell>
          <cell r="AE11">
            <v>18</v>
          </cell>
          <cell r="AF11">
            <v>18</v>
          </cell>
          <cell r="AG11">
            <v>1</v>
          </cell>
          <cell r="AH11">
            <v>14</v>
          </cell>
          <cell r="AI11">
            <v>14</v>
          </cell>
          <cell r="AJ11">
            <v>1</v>
          </cell>
          <cell r="AK11">
            <v>12</v>
          </cell>
          <cell r="AL11">
            <v>12</v>
          </cell>
          <cell r="AM11">
            <v>0</v>
          </cell>
          <cell r="AN11">
            <v>12</v>
          </cell>
          <cell r="AO11">
            <v>0</v>
          </cell>
          <cell r="AP11">
            <v>1</v>
          </cell>
          <cell r="AQ11">
            <v>12</v>
          </cell>
          <cell r="AR11">
            <v>12</v>
          </cell>
          <cell r="AS11">
            <v>0</v>
          </cell>
          <cell r="AT11">
            <v>18</v>
          </cell>
          <cell r="AU11">
            <v>0</v>
          </cell>
          <cell r="AV11">
            <v>0</v>
          </cell>
          <cell r="AW11">
            <v>14</v>
          </cell>
          <cell r="AX11">
            <v>0</v>
          </cell>
          <cell r="AY11">
            <v>1</v>
          </cell>
          <cell r="AZ11">
            <v>60</v>
          </cell>
          <cell r="BA11">
            <v>60</v>
          </cell>
          <cell r="BB11">
            <v>3</v>
          </cell>
          <cell r="BC11">
            <v>12</v>
          </cell>
          <cell r="BD11">
            <v>36</v>
          </cell>
          <cell r="BE11">
            <v>1</v>
          </cell>
          <cell r="BF11">
            <v>5</v>
          </cell>
          <cell r="BG11">
            <v>5</v>
          </cell>
          <cell r="BH11">
            <v>195</v>
          </cell>
          <cell r="BJ11">
            <v>886.10500000000002</v>
          </cell>
          <cell r="BL11">
            <v>90</v>
          </cell>
          <cell r="BM11">
            <v>2</v>
          </cell>
          <cell r="BN11">
            <v>0</v>
          </cell>
          <cell r="BO11">
            <v>978.10500000000002</v>
          </cell>
          <cell r="BP11">
            <v>0</v>
          </cell>
          <cell r="BQ11">
            <v>980</v>
          </cell>
          <cell r="BV11" t="str">
            <v>47312-0B010A</v>
          </cell>
          <cell r="BW11">
            <v>0.3</v>
          </cell>
          <cell r="BX11">
            <v>1101</v>
          </cell>
          <cell r="BY11">
            <v>330.3</v>
          </cell>
          <cell r="BZ11">
            <v>0</v>
          </cell>
          <cell r="CA11">
            <v>1304</v>
          </cell>
          <cell r="CB11">
            <v>0</v>
          </cell>
          <cell r="CC11">
            <v>0</v>
          </cell>
          <cell r="CD11">
            <v>1925</v>
          </cell>
          <cell r="CE11">
            <v>0</v>
          </cell>
          <cell r="CF11">
            <v>0</v>
          </cell>
          <cell r="CG11">
            <v>118</v>
          </cell>
          <cell r="CH11">
            <v>0</v>
          </cell>
          <cell r="CI11">
            <v>2</v>
          </cell>
          <cell r="CJ11">
            <v>131</v>
          </cell>
          <cell r="CK11">
            <v>262</v>
          </cell>
          <cell r="CL11">
            <v>0</v>
          </cell>
          <cell r="CM11">
            <v>1992</v>
          </cell>
          <cell r="CN11">
            <v>0</v>
          </cell>
          <cell r="CO11">
            <v>0</v>
          </cell>
          <cell r="CP11">
            <v>3432</v>
          </cell>
          <cell r="CQ11">
            <v>0</v>
          </cell>
          <cell r="CR11">
            <v>0</v>
          </cell>
          <cell r="CS11">
            <v>3664</v>
          </cell>
          <cell r="CT11">
            <v>0</v>
          </cell>
          <cell r="CU11">
            <v>592.29999999999995</v>
          </cell>
          <cell r="CV11">
            <v>0</v>
          </cell>
          <cell r="CW11">
            <v>1</v>
          </cell>
          <cell r="CX11">
            <v>18</v>
          </cell>
          <cell r="CY11">
            <v>18</v>
          </cell>
          <cell r="CZ11">
            <v>1</v>
          </cell>
          <cell r="DA11">
            <v>20</v>
          </cell>
          <cell r="DB11">
            <v>20</v>
          </cell>
          <cell r="DC11">
            <v>1</v>
          </cell>
          <cell r="DD11">
            <v>18</v>
          </cell>
          <cell r="DE11">
            <v>18</v>
          </cell>
          <cell r="DF11">
            <v>1</v>
          </cell>
          <cell r="DG11">
            <v>14</v>
          </cell>
          <cell r="DH11">
            <v>14</v>
          </cell>
          <cell r="DI11">
            <v>1</v>
          </cell>
          <cell r="DJ11">
            <v>12</v>
          </cell>
          <cell r="DK11">
            <v>12</v>
          </cell>
          <cell r="DL11">
            <v>0</v>
          </cell>
          <cell r="DM11">
            <v>12</v>
          </cell>
          <cell r="DN11">
            <v>0</v>
          </cell>
          <cell r="DO11">
            <v>1</v>
          </cell>
          <cell r="DP11">
            <v>12</v>
          </cell>
          <cell r="DQ11">
            <v>12</v>
          </cell>
          <cell r="DR11">
            <v>1</v>
          </cell>
          <cell r="DS11">
            <v>18</v>
          </cell>
          <cell r="DT11">
            <v>18</v>
          </cell>
          <cell r="DU11">
            <v>1</v>
          </cell>
          <cell r="DV11">
            <v>14</v>
          </cell>
          <cell r="DW11">
            <v>14</v>
          </cell>
          <cell r="DX11">
            <v>0</v>
          </cell>
          <cell r="DY11">
            <v>60</v>
          </cell>
          <cell r="DZ11">
            <v>0</v>
          </cell>
          <cell r="EA11">
            <v>3</v>
          </cell>
          <cell r="EB11">
            <v>12</v>
          </cell>
          <cell r="EC11">
            <v>36</v>
          </cell>
          <cell r="ED11">
            <v>1</v>
          </cell>
          <cell r="EE11">
            <v>5</v>
          </cell>
          <cell r="EF11">
            <v>5</v>
          </cell>
          <cell r="EG11">
            <v>167</v>
          </cell>
          <cell r="EH11">
            <v>0</v>
          </cell>
          <cell r="EI11">
            <v>759.3</v>
          </cell>
          <cell r="EJ11">
            <v>0</v>
          </cell>
          <cell r="EK11">
            <v>83.522999999999996</v>
          </cell>
          <cell r="EL11">
            <v>0</v>
          </cell>
          <cell r="EM11">
            <v>8.1609195402298855</v>
          </cell>
          <cell r="EN11">
            <v>8.1609195402298855</v>
          </cell>
          <cell r="EO11">
            <v>0</v>
          </cell>
          <cell r="EP11">
            <v>850.98391954022986</v>
          </cell>
          <cell r="EQ11">
            <v>0</v>
          </cell>
          <cell r="ER11">
            <v>850</v>
          </cell>
          <cell r="EU11" t="str">
            <v>47312-0B010A</v>
          </cell>
          <cell r="EV11">
            <v>0.3</v>
          </cell>
          <cell r="EW11">
            <v>1158</v>
          </cell>
          <cell r="EX11">
            <v>347.4</v>
          </cell>
          <cell r="EY11">
            <v>0</v>
          </cell>
          <cell r="EZ11">
            <v>1363</v>
          </cell>
          <cell r="FA11">
            <v>0</v>
          </cell>
          <cell r="FB11">
            <v>0</v>
          </cell>
          <cell r="FC11">
            <v>2012</v>
          </cell>
          <cell r="FD11">
            <v>0</v>
          </cell>
          <cell r="FE11">
            <v>0</v>
          </cell>
          <cell r="FF11">
            <v>123</v>
          </cell>
          <cell r="FG11">
            <v>0</v>
          </cell>
          <cell r="FH11">
            <v>2</v>
          </cell>
          <cell r="FI11">
            <v>137</v>
          </cell>
          <cell r="FJ11">
            <v>274</v>
          </cell>
          <cell r="FK11">
            <v>0</v>
          </cell>
          <cell r="FL11">
            <v>2087</v>
          </cell>
          <cell r="FM11">
            <v>0</v>
          </cell>
          <cell r="FN11">
            <v>0</v>
          </cell>
          <cell r="FO11">
            <v>3588</v>
          </cell>
          <cell r="FP11">
            <v>0</v>
          </cell>
          <cell r="FQ11">
            <v>0</v>
          </cell>
          <cell r="FR11">
            <v>3830</v>
          </cell>
          <cell r="FS11">
            <v>0</v>
          </cell>
          <cell r="FT11">
            <v>621.4</v>
          </cell>
          <cell r="FU11">
            <v>0</v>
          </cell>
          <cell r="FV11">
            <v>1</v>
          </cell>
          <cell r="FW11">
            <v>20</v>
          </cell>
          <cell r="FX11">
            <v>20</v>
          </cell>
          <cell r="FY11">
            <v>1</v>
          </cell>
          <cell r="FZ11">
            <v>20</v>
          </cell>
          <cell r="GA11">
            <v>20</v>
          </cell>
          <cell r="GB11">
            <v>1</v>
          </cell>
          <cell r="GC11">
            <v>25</v>
          </cell>
          <cell r="GD11">
            <v>25</v>
          </cell>
          <cell r="GE11">
            <v>1</v>
          </cell>
          <cell r="GF11">
            <v>15</v>
          </cell>
          <cell r="GG11">
            <v>15</v>
          </cell>
          <cell r="GH11">
            <v>1</v>
          </cell>
          <cell r="GI11">
            <v>10</v>
          </cell>
          <cell r="GJ11">
            <v>10</v>
          </cell>
          <cell r="GK11">
            <v>0</v>
          </cell>
          <cell r="GL11">
            <v>0</v>
          </cell>
          <cell r="GM11">
            <v>0</v>
          </cell>
          <cell r="GN11">
            <v>1</v>
          </cell>
          <cell r="GO11">
            <v>15</v>
          </cell>
          <cell r="GP11">
            <v>15</v>
          </cell>
          <cell r="GQ11">
            <v>1</v>
          </cell>
          <cell r="GR11">
            <v>35</v>
          </cell>
          <cell r="GS11">
            <v>35</v>
          </cell>
          <cell r="GT11">
            <v>1</v>
          </cell>
          <cell r="GU11">
            <v>20</v>
          </cell>
          <cell r="GV11">
            <v>20</v>
          </cell>
          <cell r="GW11">
            <v>0</v>
          </cell>
          <cell r="GX11">
            <v>60</v>
          </cell>
          <cell r="GY11">
            <v>0</v>
          </cell>
          <cell r="GZ11">
            <v>3</v>
          </cell>
          <cell r="HA11">
            <v>15</v>
          </cell>
          <cell r="HB11">
            <v>45</v>
          </cell>
          <cell r="HC11">
            <v>1</v>
          </cell>
          <cell r="HD11">
            <v>10</v>
          </cell>
          <cell r="HE11">
            <v>10</v>
          </cell>
          <cell r="HF11">
            <v>215</v>
          </cell>
          <cell r="HG11">
            <v>0</v>
          </cell>
          <cell r="HH11">
            <v>836.4</v>
          </cell>
          <cell r="HI11">
            <v>0</v>
          </cell>
          <cell r="HJ11">
            <v>150000</v>
          </cell>
          <cell r="HK11">
            <v>0</v>
          </cell>
          <cell r="HL11">
            <v>15.146666666666667</v>
          </cell>
          <cell r="HM11">
            <v>1.3333333333333333</v>
          </cell>
          <cell r="HN11">
            <v>15.146666666666667</v>
          </cell>
          <cell r="HO11">
            <v>129.06533333333331</v>
          </cell>
          <cell r="HQ11">
            <v>980.61199999999997</v>
          </cell>
          <cell r="HS11">
            <v>980</v>
          </cell>
          <cell r="HX11" t="str">
            <v>47312-0B010A</v>
          </cell>
          <cell r="HY11" t="str">
            <v xml:space="preserve"> Tube Front Brake No.2</v>
          </cell>
          <cell r="HZ11" t="str">
            <v>065 W, ALL</v>
          </cell>
          <cell r="IA11">
            <v>5800</v>
          </cell>
          <cell r="IC11">
            <v>2272000</v>
          </cell>
          <cell r="ID11">
            <v>200000</v>
          </cell>
        </row>
        <row r="12">
          <cell r="C12" t="str">
            <v>47313-27140B</v>
          </cell>
          <cell r="D12">
            <v>1.1120000000000001</v>
          </cell>
          <cell r="E12">
            <v>1101</v>
          </cell>
          <cell r="F12">
            <v>1224.3120000000001</v>
          </cell>
          <cell r="G12">
            <v>0</v>
          </cell>
          <cell r="H12">
            <v>1304</v>
          </cell>
          <cell r="I12">
            <v>0</v>
          </cell>
          <cell r="J12">
            <v>0</v>
          </cell>
          <cell r="K12">
            <v>118</v>
          </cell>
          <cell r="L12">
            <v>0</v>
          </cell>
          <cell r="M12">
            <v>2</v>
          </cell>
          <cell r="N12">
            <v>131</v>
          </cell>
          <cell r="O12">
            <v>262</v>
          </cell>
          <cell r="P12">
            <v>0</v>
          </cell>
          <cell r="Q12">
            <v>565</v>
          </cell>
          <cell r="R12">
            <v>0</v>
          </cell>
          <cell r="S12">
            <v>0.03</v>
          </cell>
          <cell r="T12">
            <v>1992</v>
          </cell>
          <cell r="U12">
            <v>59.76</v>
          </cell>
          <cell r="V12">
            <v>1546.0720000000001</v>
          </cell>
          <cell r="X12">
            <v>1</v>
          </cell>
          <cell r="Y12">
            <v>18</v>
          </cell>
          <cell r="Z12">
            <v>18</v>
          </cell>
          <cell r="AA12">
            <v>1</v>
          </cell>
          <cell r="AB12">
            <v>20</v>
          </cell>
          <cell r="AC12">
            <v>20</v>
          </cell>
          <cell r="AD12">
            <v>1</v>
          </cell>
          <cell r="AE12">
            <v>18</v>
          </cell>
          <cell r="AF12">
            <v>18</v>
          </cell>
          <cell r="AG12">
            <v>1</v>
          </cell>
          <cell r="AH12">
            <v>14</v>
          </cell>
          <cell r="AI12">
            <v>14</v>
          </cell>
          <cell r="AJ12">
            <v>1</v>
          </cell>
          <cell r="AK12">
            <v>12</v>
          </cell>
          <cell r="AL12">
            <v>12</v>
          </cell>
          <cell r="AM12">
            <v>1</v>
          </cell>
          <cell r="AN12">
            <v>12</v>
          </cell>
          <cell r="AO12">
            <v>12</v>
          </cell>
          <cell r="AP12">
            <v>1</v>
          </cell>
          <cell r="AQ12">
            <v>12</v>
          </cell>
          <cell r="AR12">
            <v>12</v>
          </cell>
          <cell r="AS12">
            <v>1</v>
          </cell>
          <cell r="AT12">
            <v>18</v>
          </cell>
          <cell r="AU12">
            <v>18</v>
          </cell>
          <cell r="AV12">
            <v>1</v>
          </cell>
          <cell r="AW12">
            <v>14</v>
          </cell>
          <cell r="AX12">
            <v>14</v>
          </cell>
          <cell r="AY12">
            <v>1</v>
          </cell>
          <cell r="AZ12">
            <v>60</v>
          </cell>
          <cell r="BA12">
            <v>60</v>
          </cell>
          <cell r="BB12">
            <v>9</v>
          </cell>
          <cell r="BC12">
            <v>12</v>
          </cell>
          <cell r="BD12">
            <v>108</v>
          </cell>
          <cell r="BE12">
            <v>1</v>
          </cell>
          <cell r="BF12">
            <v>5</v>
          </cell>
          <cell r="BG12">
            <v>5</v>
          </cell>
          <cell r="BH12">
            <v>311</v>
          </cell>
          <cell r="BJ12">
            <v>1857.0720000000001</v>
          </cell>
          <cell r="BL12">
            <v>167.13648000000001</v>
          </cell>
          <cell r="BM12">
            <v>6</v>
          </cell>
          <cell r="BN12">
            <v>0</v>
          </cell>
          <cell r="BO12">
            <v>2030.2084800000002</v>
          </cell>
          <cell r="BP12">
            <v>0</v>
          </cell>
          <cell r="BQ12">
            <v>2030</v>
          </cell>
          <cell r="BV12" t="str">
            <v>47313-0B010A</v>
          </cell>
          <cell r="BW12">
            <v>0.78200000000000003</v>
          </cell>
          <cell r="BX12">
            <v>1101</v>
          </cell>
          <cell r="BY12">
            <v>860.98200000000008</v>
          </cell>
          <cell r="BZ12">
            <v>0</v>
          </cell>
          <cell r="CA12">
            <v>1304</v>
          </cell>
          <cell r="CB12">
            <v>0</v>
          </cell>
          <cell r="CC12">
            <v>0</v>
          </cell>
          <cell r="CD12">
            <v>1925</v>
          </cell>
          <cell r="CE12">
            <v>0</v>
          </cell>
          <cell r="CF12">
            <v>0</v>
          </cell>
          <cell r="CG12">
            <v>118</v>
          </cell>
          <cell r="CH12">
            <v>0</v>
          </cell>
          <cell r="CI12">
            <v>2</v>
          </cell>
          <cell r="CJ12">
            <v>131</v>
          </cell>
          <cell r="CK12">
            <v>262</v>
          </cell>
          <cell r="CL12">
            <v>0</v>
          </cell>
          <cell r="CM12">
            <v>1992</v>
          </cell>
          <cell r="CN12">
            <v>0</v>
          </cell>
          <cell r="CO12">
            <v>0</v>
          </cell>
          <cell r="CP12">
            <v>3432</v>
          </cell>
          <cell r="CQ12">
            <v>0</v>
          </cell>
          <cell r="CR12">
            <v>0</v>
          </cell>
          <cell r="CS12">
            <v>3664</v>
          </cell>
          <cell r="CT12">
            <v>0</v>
          </cell>
          <cell r="CU12">
            <v>1122.982</v>
          </cell>
          <cell r="CV12">
            <v>0</v>
          </cell>
          <cell r="CW12">
            <v>1</v>
          </cell>
          <cell r="CX12">
            <v>18</v>
          </cell>
          <cell r="CY12">
            <v>18</v>
          </cell>
          <cell r="CZ12">
            <v>1</v>
          </cell>
          <cell r="DA12">
            <v>20</v>
          </cell>
          <cell r="DB12">
            <v>20</v>
          </cell>
          <cell r="DC12">
            <v>1</v>
          </cell>
          <cell r="DD12">
            <v>18</v>
          </cell>
          <cell r="DE12">
            <v>18</v>
          </cell>
          <cell r="DF12">
            <v>1</v>
          </cell>
          <cell r="DG12">
            <v>14</v>
          </cell>
          <cell r="DH12">
            <v>14</v>
          </cell>
          <cell r="DI12">
            <v>1</v>
          </cell>
          <cell r="DJ12">
            <v>12</v>
          </cell>
          <cell r="DK12">
            <v>12</v>
          </cell>
          <cell r="DL12">
            <v>0</v>
          </cell>
          <cell r="DM12">
            <v>12</v>
          </cell>
          <cell r="DN12">
            <v>0</v>
          </cell>
          <cell r="DO12">
            <v>1</v>
          </cell>
          <cell r="DP12">
            <v>12</v>
          </cell>
          <cell r="DQ12">
            <v>12</v>
          </cell>
          <cell r="DR12">
            <v>1</v>
          </cell>
          <cell r="DS12">
            <v>18</v>
          </cell>
          <cell r="DT12">
            <v>18</v>
          </cell>
          <cell r="DU12">
            <v>1</v>
          </cell>
          <cell r="DV12">
            <v>14</v>
          </cell>
          <cell r="DW12">
            <v>14</v>
          </cell>
          <cell r="DX12">
            <v>0</v>
          </cell>
          <cell r="DY12">
            <v>60</v>
          </cell>
          <cell r="DZ12">
            <v>0</v>
          </cell>
          <cell r="EA12">
            <v>6</v>
          </cell>
          <cell r="EB12">
            <v>12</v>
          </cell>
          <cell r="EC12">
            <v>72</v>
          </cell>
          <cell r="ED12">
            <v>1</v>
          </cell>
          <cell r="EE12">
            <v>5</v>
          </cell>
          <cell r="EF12">
            <v>5</v>
          </cell>
          <cell r="EG12">
            <v>203</v>
          </cell>
          <cell r="EH12">
            <v>0</v>
          </cell>
          <cell r="EI12">
            <v>1325.982</v>
          </cell>
          <cell r="EJ12">
            <v>0</v>
          </cell>
          <cell r="EK12">
            <v>145.85802000000001</v>
          </cell>
          <cell r="EL12">
            <v>0</v>
          </cell>
          <cell r="EM12">
            <v>9.2708333333333339</v>
          </cell>
          <cell r="EN12">
            <v>9.2708333333333339</v>
          </cell>
          <cell r="EO12">
            <v>0</v>
          </cell>
          <cell r="EP12">
            <v>1481.1108533333334</v>
          </cell>
          <cell r="EQ12">
            <v>0</v>
          </cell>
          <cell r="ER12">
            <v>1480</v>
          </cell>
          <cell r="EU12" t="str">
            <v>47313-0B010A</v>
          </cell>
          <cell r="EV12">
            <v>0.78200000000000003</v>
          </cell>
          <cell r="EW12">
            <v>1158</v>
          </cell>
          <cell r="EX12">
            <v>905.55600000000004</v>
          </cell>
          <cell r="EY12">
            <v>0</v>
          </cell>
          <cell r="EZ12">
            <v>1363</v>
          </cell>
          <cell r="FA12">
            <v>0</v>
          </cell>
          <cell r="FB12">
            <v>0</v>
          </cell>
          <cell r="FC12">
            <v>2012</v>
          </cell>
          <cell r="FD12">
            <v>0</v>
          </cell>
          <cell r="FE12">
            <v>0</v>
          </cell>
          <cell r="FF12">
            <v>123</v>
          </cell>
          <cell r="FG12">
            <v>0</v>
          </cell>
          <cell r="FH12">
            <v>2</v>
          </cell>
          <cell r="FI12">
            <v>137</v>
          </cell>
          <cell r="FJ12">
            <v>274</v>
          </cell>
          <cell r="FK12">
            <v>0</v>
          </cell>
          <cell r="FL12">
            <v>2087</v>
          </cell>
          <cell r="FM12">
            <v>0</v>
          </cell>
          <cell r="FN12">
            <v>0</v>
          </cell>
          <cell r="FO12">
            <v>3588</v>
          </cell>
          <cell r="FP12">
            <v>0</v>
          </cell>
          <cell r="FQ12">
            <v>0</v>
          </cell>
          <cell r="FR12">
            <v>3830</v>
          </cell>
          <cell r="FS12">
            <v>0</v>
          </cell>
          <cell r="FT12">
            <v>1179.556</v>
          </cell>
          <cell r="FU12">
            <v>0</v>
          </cell>
          <cell r="FV12">
            <v>1</v>
          </cell>
          <cell r="FW12">
            <v>20</v>
          </cell>
          <cell r="FX12">
            <v>20</v>
          </cell>
          <cell r="FY12">
            <v>1</v>
          </cell>
          <cell r="FZ12">
            <v>20</v>
          </cell>
          <cell r="GA12">
            <v>20</v>
          </cell>
          <cell r="GB12">
            <v>1</v>
          </cell>
          <cell r="GC12">
            <v>25</v>
          </cell>
          <cell r="GD12">
            <v>25</v>
          </cell>
          <cell r="GE12">
            <v>1</v>
          </cell>
          <cell r="GF12">
            <v>15</v>
          </cell>
          <cell r="GG12">
            <v>15</v>
          </cell>
          <cell r="GH12">
            <v>1</v>
          </cell>
          <cell r="GI12">
            <v>10</v>
          </cell>
          <cell r="GJ12">
            <v>10</v>
          </cell>
          <cell r="GK12">
            <v>0</v>
          </cell>
          <cell r="GL12">
            <v>0</v>
          </cell>
          <cell r="GM12">
            <v>0</v>
          </cell>
          <cell r="GN12">
            <v>1</v>
          </cell>
          <cell r="GO12">
            <v>15</v>
          </cell>
          <cell r="GP12">
            <v>15</v>
          </cell>
          <cell r="GQ12">
            <v>1</v>
          </cell>
          <cell r="GR12">
            <v>35</v>
          </cell>
          <cell r="GS12">
            <v>35</v>
          </cell>
          <cell r="GT12">
            <v>1</v>
          </cell>
          <cell r="GU12">
            <v>20</v>
          </cell>
          <cell r="GV12">
            <v>20</v>
          </cell>
          <cell r="GW12">
            <v>0</v>
          </cell>
          <cell r="GX12">
            <v>60</v>
          </cell>
          <cell r="GY12">
            <v>0</v>
          </cell>
          <cell r="GZ12">
            <v>6</v>
          </cell>
          <cell r="HA12">
            <v>15</v>
          </cell>
          <cell r="HB12">
            <v>90</v>
          </cell>
          <cell r="HC12">
            <v>1</v>
          </cell>
          <cell r="HD12">
            <v>10</v>
          </cell>
          <cell r="HE12">
            <v>10</v>
          </cell>
          <cell r="HF12">
            <v>260</v>
          </cell>
          <cell r="HG12">
            <v>0</v>
          </cell>
          <cell r="HH12">
            <v>1439.556</v>
          </cell>
          <cell r="HI12">
            <v>0</v>
          </cell>
          <cell r="HJ12">
            <v>150000</v>
          </cell>
          <cell r="HK12">
            <v>0</v>
          </cell>
          <cell r="HL12">
            <v>17.206666666666667</v>
          </cell>
          <cell r="HM12">
            <v>1.6666666666666667</v>
          </cell>
          <cell r="HN12">
            <v>17.206666666666667</v>
          </cell>
          <cell r="HO12">
            <v>220.18106666666665</v>
          </cell>
          <cell r="HQ12">
            <v>1676.9437333333333</v>
          </cell>
          <cell r="HS12">
            <v>1680</v>
          </cell>
          <cell r="HX12" t="str">
            <v>47313-0B010A</v>
          </cell>
          <cell r="HY12" t="str">
            <v xml:space="preserve"> Tube Front Brake No.3</v>
          </cell>
          <cell r="HZ12" t="str">
            <v>065 W, ALL</v>
          </cell>
          <cell r="IA12">
            <v>5800</v>
          </cell>
          <cell r="IC12">
            <v>2581000</v>
          </cell>
          <cell r="ID12">
            <v>250000</v>
          </cell>
        </row>
        <row r="13">
          <cell r="C13" t="str">
            <v>47321-38010A</v>
          </cell>
          <cell r="D13">
            <v>0.59599999999999997</v>
          </cell>
          <cell r="E13">
            <v>1101</v>
          </cell>
          <cell r="F13">
            <v>656.19600000000003</v>
          </cell>
          <cell r="G13">
            <v>0</v>
          </cell>
          <cell r="H13">
            <v>1304</v>
          </cell>
          <cell r="I13">
            <v>0</v>
          </cell>
          <cell r="J13">
            <v>1</v>
          </cell>
          <cell r="K13">
            <v>118</v>
          </cell>
          <cell r="L13">
            <v>118</v>
          </cell>
          <cell r="M13">
            <v>1</v>
          </cell>
          <cell r="N13">
            <v>131</v>
          </cell>
          <cell r="O13">
            <v>131</v>
          </cell>
          <cell r="P13">
            <v>0</v>
          </cell>
          <cell r="Q13">
            <v>565</v>
          </cell>
          <cell r="R13">
            <v>0</v>
          </cell>
          <cell r="S13">
            <v>0</v>
          </cell>
          <cell r="T13">
            <v>1992</v>
          </cell>
          <cell r="U13">
            <v>0</v>
          </cell>
          <cell r="V13">
            <v>905.19600000000003</v>
          </cell>
          <cell r="X13">
            <v>1</v>
          </cell>
          <cell r="Y13">
            <v>18</v>
          </cell>
          <cell r="Z13">
            <v>18</v>
          </cell>
          <cell r="AA13">
            <v>1</v>
          </cell>
          <cell r="AB13">
            <v>20</v>
          </cell>
          <cell r="AC13">
            <v>20</v>
          </cell>
          <cell r="AD13">
            <v>1</v>
          </cell>
          <cell r="AE13">
            <v>18</v>
          </cell>
          <cell r="AF13">
            <v>18</v>
          </cell>
          <cell r="AG13">
            <v>1</v>
          </cell>
          <cell r="AH13">
            <v>14</v>
          </cell>
          <cell r="AI13">
            <v>14</v>
          </cell>
          <cell r="AJ13">
            <v>1</v>
          </cell>
          <cell r="AK13">
            <v>12</v>
          </cell>
          <cell r="AL13">
            <v>12</v>
          </cell>
          <cell r="AM13">
            <v>0</v>
          </cell>
          <cell r="AN13">
            <v>12</v>
          </cell>
          <cell r="AO13">
            <v>0</v>
          </cell>
          <cell r="AP13">
            <v>1</v>
          </cell>
          <cell r="AQ13">
            <v>12</v>
          </cell>
          <cell r="AR13">
            <v>12</v>
          </cell>
          <cell r="AS13">
            <v>1</v>
          </cell>
          <cell r="AT13">
            <v>18</v>
          </cell>
          <cell r="AU13">
            <v>18</v>
          </cell>
          <cell r="AV13">
            <v>1</v>
          </cell>
          <cell r="AW13">
            <v>14</v>
          </cell>
          <cell r="AX13">
            <v>14</v>
          </cell>
          <cell r="AY13">
            <v>0</v>
          </cell>
          <cell r="AZ13">
            <v>60</v>
          </cell>
          <cell r="BA13">
            <v>0</v>
          </cell>
          <cell r="BB13">
            <v>7</v>
          </cell>
          <cell r="BC13">
            <v>12</v>
          </cell>
          <cell r="BD13">
            <v>84</v>
          </cell>
          <cell r="BE13">
            <v>1</v>
          </cell>
          <cell r="BF13">
            <v>5</v>
          </cell>
          <cell r="BG13">
            <v>5</v>
          </cell>
          <cell r="BH13">
            <v>215</v>
          </cell>
          <cell r="BJ13">
            <v>1120.1959999999999</v>
          </cell>
          <cell r="BL13">
            <v>97</v>
          </cell>
          <cell r="BM13">
            <v>4</v>
          </cell>
          <cell r="BN13">
            <v>0</v>
          </cell>
          <cell r="BO13">
            <v>1221.1959999999999</v>
          </cell>
          <cell r="BP13">
            <v>0</v>
          </cell>
          <cell r="BQ13">
            <v>1220</v>
          </cell>
          <cell r="BV13" t="str">
            <v>47321-0B010</v>
          </cell>
          <cell r="BW13">
            <v>0.81699999999999995</v>
          </cell>
          <cell r="BX13">
            <v>1101</v>
          </cell>
          <cell r="BY13">
            <v>899.51699999999994</v>
          </cell>
          <cell r="BZ13">
            <v>0</v>
          </cell>
          <cell r="CA13">
            <v>1304</v>
          </cell>
          <cell r="CB13">
            <v>0</v>
          </cell>
          <cell r="CC13">
            <v>0</v>
          </cell>
          <cell r="CD13">
            <v>1925</v>
          </cell>
          <cell r="CE13">
            <v>0</v>
          </cell>
          <cell r="CF13">
            <v>1</v>
          </cell>
          <cell r="CG13">
            <v>118</v>
          </cell>
          <cell r="CH13">
            <v>118</v>
          </cell>
          <cell r="CI13">
            <v>1</v>
          </cell>
          <cell r="CJ13">
            <v>131</v>
          </cell>
          <cell r="CK13">
            <v>131</v>
          </cell>
          <cell r="CL13">
            <v>0</v>
          </cell>
          <cell r="CM13">
            <v>1992</v>
          </cell>
          <cell r="CN13">
            <v>0</v>
          </cell>
          <cell r="CO13">
            <v>0</v>
          </cell>
          <cell r="CP13">
            <v>3432</v>
          </cell>
          <cell r="CQ13">
            <v>0</v>
          </cell>
          <cell r="CR13">
            <v>0</v>
          </cell>
          <cell r="CS13">
            <v>3664</v>
          </cell>
          <cell r="CT13">
            <v>0</v>
          </cell>
          <cell r="CU13">
            <v>1148.5169999999998</v>
          </cell>
          <cell r="CV13">
            <v>0</v>
          </cell>
          <cell r="CW13">
            <v>1</v>
          </cell>
          <cell r="CX13">
            <v>18</v>
          </cell>
          <cell r="CY13">
            <v>18</v>
          </cell>
          <cell r="CZ13">
            <v>1</v>
          </cell>
          <cell r="DA13">
            <v>20</v>
          </cell>
          <cell r="DB13">
            <v>20</v>
          </cell>
          <cell r="DC13">
            <v>1</v>
          </cell>
          <cell r="DD13">
            <v>18</v>
          </cell>
          <cell r="DE13">
            <v>18</v>
          </cell>
          <cell r="DF13">
            <v>1</v>
          </cell>
          <cell r="DG13">
            <v>14</v>
          </cell>
          <cell r="DH13">
            <v>14</v>
          </cell>
          <cell r="DI13">
            <v>1</v>
          </cell>
          <cell r="DJ13">
            <v>12</v>
          </cell>
          <cell r="DK13">
            <v>12</v>
          </cell>
          <cell r="DL13">
            <v>0</v>
          </cell>
          <cell r="DM13">
            <v>12</v>
          </cell>
          <cell r="DN13">
            <v>0</v>
          </cell>
          <cell r="DO13">
            <v>1</v>
          </cell>
          <cell r="DP13">
            <v>12</v>
          </cell>
          <cell r="DQ13">
            <v>12</v>
          </cell>
          <cell r="DR13">
            <v>1</v>
          </cell>
          <cell r="DS13">
            <v>18</v>
          </cell>
          <cell r="DT13">
            <v>18</v>
          </cell>
          <cell r="DU13">
            <v>1</v>
          </cell>
          <cell r="DV13">
            <v>14</v>
          </cell>
          <cell r="DW13">
            <v>14</v>
          </cell>
          <cell r="DX13">
            <v>0</v>
          </cell>
          <cell r="DY13">
            <v>60</v>
          </cell>
          <cell r="DZ13">
            <v>0</v>
          </cell>
          <cell r="EA13">
            <v>7</v>
          </cell>
          <cell r="EB13">
            <v>12</v>
          </cell>
          <cell r="EC13">
            <v>84</v>
          </cell>
          <cell r="ED13">
            <v>1</v>
          </cell>
          <cell r="EE13">
            <v>5</v>
          </cell>
          <cell r="EF13">
            <v>5</v>
          </cell>
          <cell r="EG13">
            <v>215</v>
          </cell>
          <cell r="EH13">
            <v>0</v>
          </cell>
          <cell r="EI13">
            <v>1363.5169999999998</v>
          </cell>
          <cell r="EJ13">
            <v>0</v>
          </cell>
          <cell r="EK13">
            <v>149.98686999999998</v>
          </cell>
          <cell r="EL13">
            <v>0</v>
          </cell>
          <cell r="EM13">
            <v>10.750718390804598</v>
          </cell>
          <cell r="EN13">
            <v>10.750718390804598</v>
          </cell>
          <cell r="EO13">
            <v>0</v>
          </cell>
          <cell r="EP13">
            <v>1524.2545883908044</v>
          </cell>
          <cell r="EQ13">
            <v>0</v>
          </cell>
          <cell r="ER13">
            <v>1520</v>
          </cell>
          <cell r="EU13" t="str">
            <v>47321-0B010</v>
          </cell>
          <cell r="EV13">
            <v>0.81699999999999995</v>
          </cell>
          <cell r="EW13">
            <v>1158</v>
          </cell>
          <cell r="EX13">
            <v>946.0859999999999</v>
          </cell>
          <cell r="EY13">
            <v>0</v>
          </cell>
          <cell r="EZ13">
            <v>1363</v>
          </cell>
          <cell r="FA13">
            <v>0</v>
          </cell>
          <cell r="FB13">
            <v>0</v>
          </cell>
          <cell r="FC13">
            <v>2012</v>
          </cell>
          <cell r="FD13">
            <v>0</v>
          </cell>
          <cell r="FE13">
            <v>1</v>
          </cell>
          <cell r="FF13">
            <v>123</v>
          </cell>
          <cell r="FG13">
            <v>123</v>
          </cell>
          <cell r="FH13">
            <v>1</v>
          </cell>
          <cell r="FI13">
            <v>137</v>
          </cell>
          <cell r="FJ13">
            <v>137</v>
          </cell>
          <cell r="FK13">
            <v>0</v>
          </cell>
          <cell r="FL13">
            <v>2087</v>
          </cell>
          <cell r="FM13">
            <v>0</v>
          </cell>
          <cell r="FN13">
            <v>0</v>
          </cell>
          <cell r="FO13">
            <v>3588</v>
          </cell>
          <cell r="FP13">
            <v>0</v>
          </cell>
          <cell r="FQ13">
            <v>0</v>
          </cell>
          <cell r="FR13">
            <v>3830</v>
          </cell>
          <cell r="FS13">
            <v>0</v>
          </cell>
          <cell r="FT13">
            <v>1206.0859999999998</v>
          </cell>
          <cell r="FU13">
            <v>0</v>
          </cell>
          <cell r="FV13">
            <v>1</v>
          </cell>
          <cell r="FW13">
            <v>20</v>
          </cell>
          <cell r="FX13">
            <v>20</v>
          </cell>
          <cell r="FY13">
            <v>1</v>
          </cell>
          <cell r="FZ13">
            <v>20</v>
          </cell>
          <cell r="GA13">
            <v>20</v>
          </cell>
          <cell r="GB13">
            <v>1</v>
          </cell>
          <cell r="GC13">
            <v>25</v>
          </cell>
          <cell r="GD13">
            <v>25</v>
          </cell>
          <cell r="GE13">
            <v>1</v>
          </cell>
          <cell r="GF13">
            <v>15</v>
          </cell>
          <cell r="GG13">
            <v>15</v>
          </cell>
          <cell r="GH13">
            <v>1</v>
          </cell>
          <cell r="GI13">
            <v>10</v>
          </cell>
          <cell r="GJ13">
            <v>10</v>
          </cell>
          <cell r="GK13">
            <v>0</v>
          </cell>
          <cell r="GL13">
            <v>0</v>
          </cell>
          <cell r="GM13">
            <v>0</v>
          </cell>
          <cell r="GN13">
            <v>1</v>
          </cell>
          <cell r="GO13">
            <v>15</v>
          </cell>
          <cell r="GP13">
            <v>15</v>
          </cell>
          <cell r="GQ13">
            <v>1</v>
          </cell>
          <cell r="GR13">
            <v>35</v>
          </cell>
          <cell r="GS13">
            <v>35</v>
          </cell>
          <cell r="GT13">
            <v>1</v>
          </cell>
          <cell r="GU13">
            <v>20</v>
          </cell>
          <cell r="GV13">
            <v>20</v>
          </cell>
          <cell r="GW13">
            <v>0</v>
          </cell>
          <cell r="GX13">
            <v>60</v>
          </cell>
          <cell r="GY13">
            <v>0</v>
          </cell>
          <cell r="GZ13">
            <v>7</v>
          </cell>
          <cell r="HA13">
            <v>15</v>
          </cell>
          <cell r="HB13">
            <v>105</v>
          </cell>
          <cell r="HC13">
            <v>1</v>
          </cell>
          <cell r="HD13">
            <v>10</v>
          </cell>
          <cell r="HE13">
            <v>10</v>
          </cell>
          <cell r="HF13">
            <v>275</v>
          </cell>
          <cell r="HG13">
            <v>0</v>
          </cell>
          <cell r="HH13">
            <v>1481.0859999999998</v>
          </cell>
          <cell r="HI13">
            <v>0</v>
          </cell>
          <cell r="HJ13">
            <v>150000</v>
          </cell>
          <cell r="HK13">
            <v>0</v>
          </cell>
          <cell r="HL13">
            <v>19.953333333333333</v>
          </cell>
          <cell r="HM13">
            <v>2.6666666666666665</v>
          </cell>
          <cell r="HN13">
            <v>19.953333333333333</v>
          </cell>
          <cell r="HO13">
            <v>227.82256666666663</v>
          </cell>
          <cell r="HQ13">
            <v>1728.8618999999999</v>
          </cell>
          <cell r="HS13">
            <v>1730</v>
          </cell>
          <cell r="HX13" t="str">
            <v>47321-0B010</v>
          </cell>
          <cell r="HY13" t="str">
            <v xml:space="preserve"> Tube Rear Brake No.1</v>
          </cell>
          <cell r="HZ13" t="str">
            <v>065 W, ALL</v>
          </cell>
          <cell r="IA13">
            <v>5800</v>
          </cell>
          <cell r="IC13">
            <v>2993000</v>
          </cell>
          <cell r="ID13">
            <v>400000</v>
          </cell>
        </row>
        <row r="14">
          <cell r="C14" t="str">
            <v>47322-27250</v>
          </cell>
          <cell r="D14">
            <v>1.1000000000000001</v>
          </cell>
          <cell r="E14">
            <v>1101</v>
          </cell>
          <cell r="F14">
            <v>1211.1000000000001</v>
          </cell>
          <cell r="G14">
            <v>0</v>
          </cell>
          <cell r="H14">
            <v>1304</v>
          </cell>
          <cell r="I14">
            <v>0</v>
          </cell>
          <cell r="J14">
            <v>0</v>
          </cell>
          <cell r="K14">
            <v>118</v>
          </cell>
          <cell r="L14">
            <v>0</v>
          </cell>
          <cell r="M14">
            <v>2</v>
          </cell>
          <cell r="N14">
            <v>131</v>
          </cell>
          <cell r="O14">
            <v>262</v>
          </cell>
          <cell r="P14">
            <v>0</v>
          </cell>
          <cell r="Q14">
            <v>565</v>
          </cell>
          <cell r="R14">
            <v>0</v>
          </cell>
          <cell r="S14">
            <v>0</v>
          </cell>
          <cell r="T14">
            <v>1992</v>
          </cell>
          <cell r="U14">
            <v>0</v>
          </cell>
          <cell r="V14">
            <v>1473.1000000000001</v>
          </cell>
          <cell r="X14">
            <v>1</v>
          </cell>
          <cell r="Y14">
            <v>18</v>
          </cell>
          <cell r="Z14">
            <v>18</v>
          </cell>
          <cell r="AA14">
            <v>1</v>
          </cell>
          <cell r="AB14">
            <v>20</v>
          </cell>
          <cell r="AC14">
            <v>20</v>
          </cell>
          <cell r="AD14">
            <v>1</v>
          </cell>
          <cell r="AE14">
            <v>18</v>
          </cell>
          <cell r="AF14">
            <v>18</v>
          </cell>
          <cell r="AG14">
            <v>1</v>
          </cell>
          <cell r="AH14">
            <v>14</v>
          </cell>
          <cell r="AI14">
            <v>14</v>
          </cell>
          <cell r="AJ14">
            <v>1</v>
          </cell>
          <cell r="AK14">
            <v>12</v>
          </cell>
          <cell r="AL14">
            <v>12</v>
          </cell>
          <cell r="AM14">
            <v>0</v>
          </cell>
          <cell r="AN14">
            <v>12</v>
          </cell>
          <cell r="AO14">
            <v>0</v>
          </cell>
          <cell r="AP14">
            <v>1</v>
          </cell>
          <cell r="AQ14">
            <v>12</v>
          </cell>
          <cell r="AR14">
            <v>12</v>
          </cell>
          <cell r="AS14">
            <v>1</v>
          </cell>
          <cell r="AT14">
            <v>18</v>
          </cell>
          <cell r="AU14">
            <v>18</v>
          </cell>
          <cell r="AV14">
            <v>1</v>
          </cell>
          <cell r="AW14">
            <v>14</v>
          </cell>
          <cell r="AX14">
            <v>14</v>
          </cell>
          <cell r="AY14">
            <v>0</v>
          </cell>
          <cell r="AZ14">
            <v>60</v>
          </cell>
          <cell r="BA14">
            <v>0</v>
          </cell>
          <cell r="BB14">
            <v>13</v>
          </cell>
          <cell r="BC14">
            <v>12</v>
          </cell>
          <cell r="BD14">
            <v>156</v>
          </cell>
          <cell r="BE14">
            <v>1</v>
          </cell>
          <cell r="BF14">
            <v>5</v>
          </cell>
          <cell r="BG14">
            <v>5</v>
          </cell>
          <cell r="BH14">
            <v>287</v>
          </cell>
          <cell r="BJ14">
            <v>1760.1000000000001</v>
          </cell>
          <cell r="BL14">
            <v>160</v>
          </cell>
          <cell r="BM14">
            <v>4</v>
          </cell>
          <cell r="BN14">
            <v>0</v>
          </cell>
          <cell r="BO14">
            <v>1924.1000000000001</v>
          </cell>
          <cell r="BP14">
            <v>0</v>
          </cell>
          <cell r="BQ14">
            <v>1920</v>
          </cell>
          <cell r="BV14" t="str">
            <v>47322-0B010A</v>
          </cell>
          <cell r="BW14">
            <v>1.7549999999999999</v>
          </cell>
          <cell r="BX14">
            <v>1101</v>
          </cell>
          <cell r="BY14">
            <v>1932.2549999999999</v>
          </cell>
          <cell r="BZ14">
            <v>0</v>
          </cell>
          <cell r="CA14">
            <v>1304</v>
          </cell>
          <cell r="CB14">
            <v>0</v>
          </cell>
          <cell r="CC14">
            <v>0</v>
          </cell>
          <cell r="CD14">
            <v>1925</v>
          </cell>
          <cell r="CE14">
            <v>0</v>
          </cell>
          <cell r="CF14">
            <v>0</v>
          </cell>
          <cell r="CG14">
            <v>118</v>
          </cell>
          <cell r="CH14">
            <v>0</v>
          </cell>
          <cell r="CI14">
            <v>2</v>
          </cell>
          <cell r="CJ14">
            <v>131</v>
          </cell>
          <cell r="CK14">
            <v>262</v>
          </cell>
          <cell r="CL14">
            <v>0</v>
          </cell>
          <cell r="CM14">
            <v>1992</v>
          </cell>
          <cell r="CN14">
            <v>0</v>
          </cell>
          <cell r="CO14">
            <v>0</v>
          </cell>
          <cell r="CP14">
            <v>3432</v>
          </cell>
          <cell r="CQ14">
            <v>0</v>
          </cell>
          <cell r="CR14">
            <v>0</v>
          </cell>
          <cell r="CS14">
            <v>3664</v>
          </cell>
          <cell r="CT14">
            <v>0</v>
          </cell>
          <cell r="CU14">
            <v>2194.2550000000001</v>
          </cell>
          <cell r="CV14">
            <v>0</v>
          </cell>
          <cell r="CW14">
            <v>1</v>
          </cell>
          <cell r="CX14">
            <v>18</v>
          </cell>
          <cell r="CY14">
            <v>18</v>
          </cell>
          <cell r="CZ14">
            <v>1</v>
          </cell>
          <cell r="DA14">
            <v>20</v>
          </cell>
          <cell r="DB14">
            <v>20</v>
          </cell>
          <cell r="DC14">
            <v>1</v>
          </cell>
          <cell r="DD14">
            <v>18</v>
          </cell>
          <cell r="DE14">
            <v>18</v>
          </cell>
          <cell r="DF14">
            <v>1</v>
          </cell>
          <cell r="DG14">
            <v>14</v>
          </cell>
          <cell r="DH14">
            <v>14</v>
          </cell>
          <cell r="DI14">
            <v>1</v>
          </cell>
          <cell r="DJ14">
            <v>12</v>
          </cell>
          <cell r="DK14">
            <v>12</v>
          </cell>
          <cell r="DL14">
            <v>0</v>
          </cell>
          <cell r="DM14">
            <v>12</v>
          </cell>
          <cell r="DN14">
            <v>0</v>
          </cell>
          <cell r="DO14">
            <v>1</v>
          </cell>
          <cell r="DP14">
            <v>12</v>
          </cell>
          <cell r="DQ14">
            <v>12</v>
          </cell>
          <cell r="DR14">
            <v>1</v>
          </cell>
          <cell r="DS14">
            <v>18</v>
          </cell>
          <cell r="DT14">
            <v>18</v>
          </cell>
          <cell r="DU14">
            <v>1</v>
          </cell>
          <cell r="DV14">
            <v>14</v>
          </cell>
          <cell r="DW14">
            <v>14</v>
          </cell>
          <cell r="DX14">
            <v>0</v>
          </cell>
          <cell r="DY14">
            <v>60</v>
          </cell>
          <cell r="DZ14">
            <v>0</v>
          </cell>
          <cell r="EA14">
            <v>14</v>
          </cell>
          <cell r="EB14">
            <v>12</v>
          </cell>
          <cell r="EC14">
            <v>168</v>
          </cell>
          <cell r="ED14">
            <v>1</v>
          </cell>
          <cell r="EE14">
            <v>5</v>
          </cell>
          <cell r="EF14">
            <v>5</v>
          </cell>
          <cell r="EG14">
            <v>299</v>
          </cell>
          <cell r="EH14">
            <v>0</v>
          </cell>
          <cell r="EI14">
            <v>2493.2550000000001</v>
          </cell>
          <cell r="EJ14">
            <v>0</v>
          </cell>
          <cell r="EK14">
            <v>274.25805000000003</v>
          </cell>
          <cell r="EL14">
            <v>234.61206896551724</v>
          </cell>
          <cell r="EM14">
            <v>20.251436781609197</v>
          </cell>
          <cell r="EN14">
            <v>254.86350574712642</v>
          </cell>
          <cell r="EO14">
            <v>0</v>
          </cell>
          <cell r="EP14">
            <v>3022.3765557471265</v>
          </cell>
          <cell r="EQ14">
            <v>0</v>
          </cell>
          <cell r="ER14">
            <v>3020</v>
          </cell>
          <cell r="EU14" t="str">
            <v>47322-0B010A</v>
          </cell>
          <cell r="EV14">
            <v>1.7549999999999999</v>
          </cell>
          <cell r="EW14">
            <v>1158</v>
          </cell>
          <cell r="EX14">
            <v>2032.29</v>
          </cell>
          <cell r="EY14">
            <v>0</v>
          </cell>
          <cell r="EZ14">
            <v>1363</v>
          </cell>
          <cell r="FA14">
            <v>0</v>
          </cell>
          <cell r="FB14">
            <v>0</v>
          </cell>
          <cell r="FC14">
            <v>2012</v>
          </cell>
          <cell r="FD14">
            <v>0</v>
          </cell>
          <cell r="FE14">
            <v>0</v>
          </cell>
          <cell r="FF14">
            <v>123</v>
          </cell>
          <cell r="FG14">
            <v>0</v>
          </cell>
          <cell r="FH14">
            <v>2</v>
          </cell>
          <cell r="FI14">
            <v>137</v>
          </cell>
          <cell r="FJ14">
            <v>274</v>
          </cell>
          <cell r="FK14">
            <v>0</v>
          </cell>
          <cell r="FL14">
            <v>2087</v>
          </cell>
          <cell r="FM14">
            <v>0</v>
          </cell>
          <cell r="FN14">
            <v>0</v>
          </cell>
          <cell r="FO14">
            <v>3588</v>
          </cell>
          <cell r="FP14">
            <v>0</v>
          </cell>
          <cell r="FQ14">
            <v>0</v>
          </cell>
          <cell r="FR14">
            <v>3830</v>
          </cell>
          <cell r="FS14">
            <v>0</v>
          </cell>
          <cell r="FT14">
            <v>2306.29</v>
          </cell>
          <cell r="FU14">
            <v>0</v>
          </cell>
          <cell r="FV14">
            <v>1</v>
          </cell>
          <cell r="FW14">
            <v>25</v>
          </cell>
          <cell r="FX14">
            <v>25</v>
          </cell>
          <cell r="FY14">
            <v>1</v>
          </cell>
          <cell r="FZ14">
            <v>25</v>
          </cell>
          <cell r="GA14">
            <v>25</v>
          </cell>
          <cell r="GB14">
            <v>1</v>
          </cell>
          <cell r="GC14">
            <v>30</v>
          </cell>
          <cell r="GD14">
            <v>30</v>
          </cell>
          <cell r="GE14">
            <v>1</v>
          </cell>
          <cell r="GF14">
            <v>20</v>
          </cell>
          <cell r="GG14">
            <v>20</v>
          </cell>
          <cell r="GH14">
            <v>1</v>
          </cell>
          <cell r="GI14">
            <v>15</v>
          </cell>
          <cell r="GJ14">
            <v>15</v>
          </cell>
          <cell r="GK14">
            <v>0</v>
          </cell>
          <cell r="GL14">
            <v>0</v>
          </cell>
          <cell r="GM14">
            <v>0</v>
          </cell>
          <cell r="GN14">
            <v>1</v>
          </cell>
          <cell r="GO14">
            <v>20</v>
          </cell>
          <cell r="GP14">
            <v>20</v>
          </cell>
          <cell r="GQ14">
            <v>1</v>
          </cell>
          <cell r="GR14">
            <v>40</v>
          </cell>
          <cell r="GS14">
            <v>40</v>
          </cell>
          <cell r="GT14">
            <v>1</v>
          </cell>
          <cell r="GU14">
            <v>25</v>
          </cell>
          <cell r="GV14">
            <v>25</v>
          </cell>
          <cell r="GW14">
            <v>0</v>
          </cell>
          <cell r="GX14">
            <v>60</v>
          </cell>
          <cell r="GY14">
            <v>0</v>
          </cell>
          <cell r="GZ14">
            <v>14</v>
          </cell>
          <cell r="HA14">
            <v>15</v>
          </cell>
          <cell r="HB14">
            <v>210</v>
          </cell>
          <cell r="HC14">
            <v>1</v>
          </cell>
          <cell r="HD14">
            <v>15</v>
          </cell>
          <cell r="HE14">
            <v>15</v>
          </cell>
          <cell r="HF14">
            <v>425</v>
          </cell>
          <cell r="HG14">
            <v>0</v>
          </cell>
          <cell r="HH14">
            <v>2731.29</v>
          </cell>
          <cell r="HI14">
            <v>0</v>
          </cell>
          <cell r="HJ14">
            <v>150000</v>
          </cell>
          <cell r="HK14">
            <v>217.72</v>
          </cell>
          <cell r="HL14">
            <v>37.586666666666666</v>
          </cell>
          <cell r="HM14">
            <v>56.666666666666664</v>
          </cell>
          <cell r="HN14">
            <v>255.30666666666667</v>
          </cell>
          <cell r="HO14">
            <v>504.65616666666671</v>
          </cell>
          <cell r="HQ14">
            <v>3491.2528333333335</v>
          </cell>
          <cell r="HS14">
            <v>3490</v>
          </cell>
          <cell r="HX14" t="str">
            <v>47322-0B010A</v>
          </cell>
          <cell r="HY14" t="str">
            <v xml:space="preserve"> Tube Rear Brake No.2</v>
          </cell>
          <cell r="HZ14" t="str">
            <v>065 W, ALL</v>
          </cell>
          <cell r="IA14">
            <v>5800</v>
          </cell>
          <cell r="IB14">
            <v>65316000</v>
          </cell>
          <cell r="IC14">
            <v>5638000</v>
          </cell>
          <cell r="ID14">
            <v>8500000</v>
          </cell>
        </row>
        <row r="15">
          <cell r="C15" t="str">
            <v>47323-38010</v>
          </cell>
          <cell r="D15">
            <v>0.83699999999999997</v>
          </cell>
          <cell r="E15">
            <v>1101</v>
          </cell>
          <cell r="F15">
            <v>921.53699999999992</v>
          </cell>
          <cell r="G15">
            <v>0</v>
          </cell>
          <cell r="H15">
            <v>1304</v>
          </cell>
          <cell r="I15">
            <v>0</v>
          </cell>
          <cell r="J15">
            <v>0</v>
          </cell>
          <cell r="K15">
            <v>118</v>
          </cell>
          <cell r="L15">
            <v>0</v>
          </cell>
          <cell r="M15">
            <v>2</v>
          </cell>
          <cell r="N15">
            <v>131</v>
          </cell>
          <cell r="O15">
            <v>262</v>
          </cell>
          <cell r="P15">
            <v>0</v>
          </cell>
          <cell r="Q15">
            <v>565</v>
          </cell>
          <cell r="R15">
            <v>0</v>
          </cell>
          <cell r="S15">
            <v>0</v>
          </cell>
          <cell r="T15">
            <v>1992</v>
          </cell>
          <cell r="U15">
            <v>0</v>
          </cell>
          <cell r="V15">
            <v>1183.5369999999998</v>
          </cell>
          <cell r="X15">
            <v>1</v>
          </cell>
          <cell r="Y15">
            <v>18</v>
          </cell>
          <cell r="Z15">
            <v>18</v>
          </cell>
          <cell r="AA15">
            <v>1</v>
          </cell>
          <cell r="AB15">
            <v>20</v>
          </cell>
          <cell r="AC15">
            <v>20</v>
          </cell>
          <cell r="AD15">
            <v>1</v>
          </cell>
          <cell r="AE15">
            <v>18</v>
          </cell>
          <cell r="AF15">
            <v>18</v>
          </cell>
          <cell r="AG15">
            <v>1</v>
          </cell>
          <cell r="AH15">
            <v>14</v>
          </cell>
          <cell r="AI15">
            <v>14</v>
          </cell>
          <cell r="AJ15">
            <v>1</v>
          </cell>
          <cell r="AK15">
            <v>12</v>
          </cell>
          <cell r="AL15">
            <v>12</v>
          </cell>
          <cell r="AM15">
            <v>0</v>
          </cell>
          <cell r="AN15">
            <v>12</v>
          </cell>
          <cell r="AO15">
            <v>0</v>
          </cell>
          <cell r="AP15">
            <v>1</v>
          </cell>
          <cell r="AQ15">
            <v>12</v>
          </cell>
          <cell r="AR15">
            <v>12</v>
          </cell>
          <cell r="AS15">
            <v>1</v>
          </cell>
          <cell r="AT15">
            <v>18</v>
          </cell>
          <cell r="AU15">
            <v>18</v>
          </cell>
          <cell r="AV15">
            <v>1</v>
          </cell>
          <cell r="AW15">
            <v>14</v>
          </cell>
          <cell r="AX15">
            <v>14</v>
          </cell>
          <cell r="AY15">
            <v>0</v>
          </cell>
          <cell r="AZ15">
            <v>60</v>
          </cell>
          <cell r="BA15">
            <v>0</v>
          </cell>
          <cell r="BB15">
            <v>8</v>
          </cell>
          <cell r="BC15">
            <v>12</v>
          </cell>
          <cell r="BD15">
            <v>96</v>
          </cell>
          <cell r="BE15">
            <v>1</v>
          </cell>
          <cell r="BF15">
            <v>5</v>
          </cell>
          <cell r="BG15">
            <v>5</v>
          </cell>
          <cell r="BH15">
            <v>227</v>
          </cell>
          <cell r="BJ15">
            <v>1410.5369999999998</v>
          </cell>
          <cell r="BL15">
            <v>125</v>
          </cell>
          <cell r="BM15">
            <v>5</v>
          </cell>
          <cell r="BN15">
            <v>0</v>
          </cell>
          <cell r="BO15">
            <v>1540.5369999999998</v>
          </cell>
          <cell r="BP15">
            <v>0</v>
          </cell>
          <cell r="BQ15">
            <v>1540</v>
          </cell>
          <cell r="BV15" t="str">
            <v>47323-0B010C</v>
          </cell>
          <cell r="BW15">
            <v>1.8720000000000001</v>
          </cell>
          <cell r="BX15">
            <v>1101</v>
          </cell>
          <cell r="BY15">
            <v>2061.0720000000001</v>
          </cell>
          <cell r="BZ15">
            <v>0</v>
          </cell>
          <cell r="CA15">
            <v>1304</v>
          </cell>
          <cell r="CB15">
            <v>0</v>
          </cell>
          <cell r="CC15">
            <v>0</v>
          </cell>
          <cell r="CD15">
            <v>1925</v>
          </cell>
          <cell r="CE15">
            <v>0</v>
          </cell>
          <cell r="CF15">
            <v>0</v>
          </cell>
          <cell r="CG15">
            <v>118</v>
          </cell>
          <cell r="CH15">
            <v>0</v>
          </cell>
          <cell r="CI15">
            <v>2</v>
          </cell>
          <cell r="CJ15">
            <v>131</v>
          </cell>
          <cell r="CK15">
            <v>262</v>
          </cell>
          <cell r="CL15">
            <v>7.0000000000000007E-2</v>
          </cell>
          <cell r="CM15">
            <v>1992</v>
          </cell>
          <cell r="CN15">
            <v>139.44000000000003</v>
          </cell>
          <cell r="CO15">
            <v>0</v>
          </cell>
          <cell r="CP15">
            <v>3432</v>
          </cell>
          <cell r="CQ15">
            <v>0</v>
          </cell>
          <cell r="CR15">
            <v>0</v>
          </cell>
          <cell r="CS15">
            <v>3664</v>
          </cell>
          <cell r="CT15">
            <v>0</v>
          </cell>
          <cell r="CU15">
            <v>2462.5120000000002</v>
          </cell>
          <cell r="CV15">
            <v>0</v>
          </cell>
          <cell r="CW15">
            <v>1</v>
          </cell>
          <cell r="CX15">
            <v>18</v>
          </cell>
          <cell r="CY15">
            <v>18</v>
          </cell>
          <cell r="CZ15">
            <v>1</v>
          </cell>
          <cell r="DA15">
            <v>20</v>
          </cell>
          <cell r="DB15">
            <v>20</v>
          </cell>
          <cell r="DC15">
            <v>1</v>
          </cell>
          <cell r="DD15">
            <v>18</v>
          </cell>
          <cell r="DE15">
            <v>18</v>
          </cell>
          <cell r="DF15">
            <v>1</v>
          </cell>
          <cell r="DG15">
            <v>14</v>
          </cell>
          <cell r="DH15">
            <v>14</v>
          </cell>
          <cell r="DI15">
            <v>1</v>
          </cell>
          <cell r="DJ15">
            <v>12</v>
          </cell>
          <cell r="DK15">
            <v>12</v>
          </cell>
          <cell r="DL15">
            <v>1</v>
          </cell>
          <cell r="DM15">
            <v>12</v>
          </cell>
          <cell r="DN15">
            <v>12</v>
          </cell>
          <cell r="DO15">
            <v>1</v>
          </cell>
          <cell r="DP15">
            <v>12</v>
          </cell>
          <cell r="DQ15">
            <v>12</v>
          </cell>
          <cell r="DR15">
            <v>1</v>
          </cell>
          <cell r="DS15">
            <v>18</v>
          </cell>
          <cell r="DT15">
            <v>18</v>
          </cell>
          <cell r="DU15">
            <v>1</v>
          </cell>
          <cell r="DV15">
            <v>14</v>
          </cell>
          <cell r="DW15">
            <v>14</v>
          </cell>
          <cell r="DX15">
            <v>1</v>
          </cell>
          <cell r="DY15">
            <v>60</v>
          </cell>
          <cell r="DZ15">
            <v>60</v>
          </cell>
          <cell r="EA15">
            <v>14</v>
          </cell>
          <cell r="EB15">
            <v>12</v>
          </cell>
          <cell r="EC15">
            <v>168</v>
          </cell>
          <cell r="ED15">
            <v>1</v>
          </cell>
          <cell r="EE15">
            <v>5</v>
          </cell>
          <cell r="EF15">
            <v>5</v>
          </cell>
          <cell r="EG15">
            <v>371</v>
          </cell>
          <cell r="EH15">
            <v>0</v>
          </cell>
          <cell r="EI15">
            <v>2833.5120000000002</v>
          </cell>
          <cell r="EJ15">
            <v>0</v>
          </cell>
          <cell r="EK15">
            <v>311.68632000000002</v>
          </cell>
          <cell r="EL15">
            <v>0</v>
          </cell>
          <cell r="EM15">
            <v>49.407051282051277</v>
          </cell>
          <cell r="EN15">
            <v>49.407051282051277</v>
          </cell>
          <cell r="EO15">
            <v>0</v>
          </cell>
          <cell r="EP15">
            <v>3194.6053712820517</v>
          </cell>
          <cell r="EQ15">
            <v>0</v>
          </cell>
          <cell r="ER15">
            <v>3190</v>
          </cell>
          <cell r="EU15" t="str">
            <v>47323-0B010C</v>
          </cell>
          <cell r="EV15">
            <v>1.8720000000000001</v>
          </cell>
          <cell r="EW15">
            <v>1158</v>
          </cell>
          <cell r="EX15">
            <v>2167.7760000000003</v>
          </cell>
          <cell r="EY15">
            <v>0</v>
          </cell>
          <cell r="EZ15">
            <v>1363</v>
          </cell>
          <cell r="FA15">
            <v>0</v>
          </cell>
          <cell r="FB15">
            <v>0</v>
          </cell>
          <cell r="FC15">
            <v>2012</v>
          </cell>
          <cell r="FD15">
            <v>0</v>
          </cell>
          <cell r="FE15">
            <v>0</v>
          </cell>
          <cell r="FF15">
            <v>123</v>
          </cell>
          <cell r="FG15">
            <v>0</v>
          </cell>
          <cell r="FH15">
            <v>2</v>
          </cell>
          <cell r="FI15">
            <v>137</v>
          </cell>
          <cell r="FJ15">
            <v>274</v>
          </cell>
          <cell r="FK15">
            <v>7.0000000000000007E-2</v>
          </cell>
          <cell r="FL15">
            <v>2087</v>
          </cell>
          <cell r="FM15">
            <v>146.09</v>
          </cell>
          <cell r="FN15">
            <v>0</v>
          </cell>
          <cell r="FO15">
            <v>3588</v>
          </cell>
          <cell r="FP15">
            <v>0</v>
          </cell>
          <cell r="FQ15">
            <v>0</v>
          </cell>
          <cell r="FR15">
            <v>3830</v>
          </cell>
          <cell r="FS15">
            <v>0</v>
          </cell>
          <cell r="FT15">
            <v>2587.8660000000004</v>
          </cell>
          <cell r="FU15">
            <v>0</v>
          </cell>
          <cell r="FV15">
            <v>1</v>
          </cell>
          <cell r="FW15">
            <v>25</v>
          </cell>
          <cell r="FX15">
            <v>25</v>
          </cell>
          <cell r="FY15">
            <v>1</v>
          </cell>
          <cell r="FZ15">
            <v>25</v>
          </cell>
          <cell r="GA15">
            <v>25</v>
          </cell>
          <cell r="GB15">
            <v>1</v>
          </cell>
          <cell r="GC15">
            <v>30</v>
          </cell>
          <cell r="GD15">
            <v>30</v>
          </cell>
          <cell r="GE15">
            <v>1</v>
          </cell>
          <cell r="GF15">
            <v>20</v>
          </cell>
          <cell r="GG15">
            <v>20</v>
          </cell>
          <cell r="GH15">
            <v>1</v>
          </cell>
          <cell r="GI15">
            <v>15</v>
          </cell>
          <cell r="GJ15">
            <v>15</v>
          </cell>
          <cell r="GK15">
            <v>0</v>
          </cell>
          <cell r="GL15">
            <v>0</v>
          </cell>
          <cell r="GM15">
            <v>0</v>
          </cell>
          <cell r="GN15">
            <v>1</v>
          </cell>
          <cell r="GO15">
            <v>20</v>
          </cell>
          <cell r="GP15">
            <v>20</v>
          </cell>
          <cell r="GQ15">
            <v>1</v>
          </cell>
          <cell r="GR15">
            <v>40</v>
          </cell>
          <cell r="GS15">
            <v>40</v>
          </cell>
          <cell r="GT15">
            <v>1</v>
          </cell>
          <cell r="GU15">
            <v>25</v>
          </cell>
          <cell r="GV15">
            <v>25</v>
          </cell>
          <cell r="GW15">
            <v>0</v>
          </cell>
          <cell r="GX15">
            <v>60</v>
          </cell>
          <cell r="GY15">
            <v>0</v>
          </cell>
          <cell r="GZ15">
            <v>14</v>
          </cell>
          <cell r="HA15">
            <v>15</v>
          </cell>
          <cell r="HB15">
            <v>210</v>
          </cell>
          <cell r="HC15">
            <v>1</v>
          </cell>
          <cell r="HD15">
            <v>15</v>
          </cell>
          <cell r="HE15">
            <v>15</v>
          </cell>
          <cell r="HF15">
            <v>425</v>
          </cell>
          <cell r="HG15">
            <v>0</v>
          </cell>
          <cell r="HH15">
            <v>3012.8660000000004</v>
          </cell>
          <cell r="HI15">
            <v>0</v>
          </cell>
          <cell r="HJ15">
            <v>83300</v>
          </cell>
          <cell r="HK15">
            <v>0</v>
          </cell>
          <cell r="HL15">
            <v>74.021608643457384</v>
          </cell>
          <cell r="HM15">
            <v>16.806722689075631</v>
          </cell>
          <cell r="HN15">
            <v>74.021608643457384</v>
          </cell>
          <cell r="HO15">
            <v>479.83986398559432</v>
          </cell>
          <cell r="HQ15">
            <v>3566.7274726290525</v>
          </cell>
          <cell r="HS15">
            <v>3570</v>
          </cell>
          <cell r="HX15" t="str">
            <v>47323-0B010C</v>
          </cell>
          <cell r="HY15" t="str">
            <v xml:space="preserve"> Tube Rear Brake No.3</v>
          </cell>
          <cell r="HZ15" t="str">
            <v>065 W, LONG</v>
          </cell>
          <cell r="IA15">
            <v>2600</v>
          </cell>
          <cell r="IC15">
            <v>6166000</v>
          </cell>
          <cell r="ID15">
            <v>1400000</v>
          </cell>
        </row>
        <row r="16">
          <cell r="C16" t="str">
            <v>47323-38010</v>
          </cell>
          <cell r="D16">
            <v>0.83699999999999997</v>
          </cell>
          <cell r="E16">
            <v>1101</v>
          </cell>
          <cell r="F16">
            <v>921.53699999999992</v>
          </cell>
          <cell r="G16">
            <v>0</v>
          </cell>
          <cell r="H16">
            <v>1304</v>
          </cell>
          <cell r="I16">
            <v>0</v>
          </cell>
          <cell r="J16">
            <v>0</v>
          </cell>
          <cell r="K16">
            <v>118</v>
          </cell>
          <cell r="L16">
            <v>0</v>
          </cell>
          <cell r="M16">
            <v>2</v>
          </cell>
          <cell r="N16">
            <v>131</v>
          </cell>
          <cell r="O16">
            <v>262</v>
          </cell>
          <cell r="P16">
            <v>0</v>
          </cell>
          <cell r="Q16">
            <v>565</v>
          </cell>
          <cell r="R16">
            <v>0</v>
          </cell>
          <cell r="S16">
            <v>0</v>
          </cell>
          <cell r="T16">
            <v>1992</v>
          </cell>
          <cell r="U16">
            <v>0</v>
          </cell>
          <cell r="V16">
            <v>1183.5369999999998</v>
          </cell>
          <cell r="X16">
            <v>1</v>
          </cell>
          <cell r="Y16">
            <v>18</v>
          </cell>
          <cell r="Z16">
            <v>18</v>
          </cell>
          <cell r="AA16">
            <v>1</v>
          </cell>
          <cell r="AB16">
            <v>20</v>
          </cell>
          <cell r="AC16">
            <v>20</v>
          </cell>
          <cell r="AD16">
            <v>1</v>
          </cell>
          <cell r="AE16">
            <v>18</v>
          </cell>
          <cell r="AF16">
            <v>18</v>
          </cell>
          <cell r="AG16">
            <v>1</v>
          </cell>
          <cell r="AH16">
            <v>14</v>
          </cell>
          <cell r="AI16">
            <v>14</v>
          </cell>
          <cell r="AJ16">
            <v>1</v>
          </cell>
          <cell r="AK16">
            <v>12</v>
          </cell>
          <cell r="AL16">
            <v>12</v>
          </cell>
          <cell r="AM16">
            <v>0</v>
          </cell>
          <cell r="AN16">
            <v>12</v>
          </cell>
          <cell r="AO16">
            <v>0</v>
          </cell>
          <cell r="AP16">
            <v>1</v>
          </cell>
          <cell r="AQ16">
            <v>12</v>
          </cell>
          <cell r="AR16">
            <v>12</v>
          </cell>
          <cell r="AS16">
            <v>1</v>
          </cell>
          <cell r="AT16">
            <v>18</v>
          </cell>
          <cell r="AU16">
            <v>18</v>
          </cell>
          <cell r="AV16">
            <v>1</v>
          </cell>
          <cell r="AW16">
            <v>14</v>
          </cell>
          <cell r="AX16">
            <v>14</v>
          </cell>
          <cell r="AY16">
            <v>0</v>
          </cell>
          <cell r="AZ16">
            <v>60</v>
          </cell>
          <cell r="BA16">
            <v>0</v>
          </cell>
          <cell r="BB16">
            <v>8</v>
          </cell>
          <cell r="BC16">
            <v>12</v>
          </cell>
          <cell r="BD16">
            <v>96</v>
          </cell>
          <cell r="BE16">
            <v>1</v>
          </cell>
          <cell r="BF16">
            <v>5</v>
          </cell>
          <cell r="BG16">
            <v>5</v>
          </cell>
          <cell r="BH16">
            <v>227</v>
          </cell>
          <cell r="BJ16">
            <v>1410.5369999999998</v>
          </cell>
          <cell r="BL16">
            <v>125</v>
          </cell>
          <cell r="BM16">
            <v>5</v>
          </cell>
          <cell r="BN16">
            <v>0</v>
          </cell>
          <cell r="BO16">
            <v>1540.5369999999998</v>
          </cell>
          <cell r="BP16">
            <v>0</v>
          </cell>
          <cell r="BQ16">
            <v>1540</v>
          </cell>
          <cell r="BV16" t="str">
            <v>47323-0B020C</v>
          </cell>
          <cell r="BW16">
            <v>1.5620000000000001</v>
          </cell>
          <cell r="BX16">
            <v>1101</v>
          </cell>
          <cell r="BY16">
            <v>1719.7620000000002</v>
          </cell>
          <cell r="BZ16">
            <v>0</v>
          </cell>
          <cell r="CA16">
            <v>1304</v>
          </cell>
          <cell r="CB16">
            <v>0</v>
          </cell>
          <cell r="CC16">
            <v>0</v>
          </cell>
          <cell r="CD16">
            <v>1925</v>
          </cell>
          <cell r="CE16">
            <v>0</v>
          </cell>
          <cell r="CF16">
            <v>0</v>
          </cell>
          <cell r="CG16">
            <v>118</v>
          </cell>
          <cell r="CH16">
            <v>0</v>
          </cell>
          <cell r="CI16">
            <v>2</v>
          </cell>
          <cell r="CJ16">
            <v>131</v>
          </cell>
          <cell r="CK16">
            <v>262</v>
          </cell>
          <cell r="CL16">
            <v>7.0000000000000007E-2</v>
          </cell>
          <cell r="CM16">
            <v>1992</v>
          </cell>
          <cell r="CN16">
            <v>139.44000000000003</v>
          </cell>
          <cell r="CO16">
            <v>0</v>
          </cell>
          <cell r="CP16">
            <v>3432</v>
          </cell>
          <cell r="CQ16">
            <v>0</v>
          </cell>
          <cell r="CR16">
            <v>0</v>
          </cell>
          <cell r="CS16">
            <v>3664</v>
          </cell>
          <cell r="CT16">
            <v>0</v>
          </cell>
          <cell r="CU16">
            <v>2121.2020000000002</v>
          </cell>
          <cell r="CV16">
            <v>0</v>
          </cell>
          <cell r="CW16">
            <v>1</v>
          </cell>
          <cell r="CX16">
            <v>18</v>
          </cell>
          <cell r="CY16">
            <v>18</v>
          </cell>
          <cell r="CZ16">
            <v>1</v>
          </cell>
          <cell r="DA16">
            <v>20</v>
          </cell>
          <cell r="DB16">
            <v>20</v>
          </cell>
          <cell r="DC16">
            <v>1</v>
          </cell>
          <cell r="DD16">
            <v>18</v>
          </cell>
          <cell r="DE16">
            <v>18</v>
          </cell>
          <cell r="DF16">
            <v>1</v>
          </cell>
          <cell r="DG16">
            <v>14</v>
          </cell>
          <cell r="DH16">
            <v>14</v>
          </cell>
          <cell r="DI16">
            <v>1</v>
          </cell>
          <cell r="DJ16">
            <v>12</v>
          </cell>
          <cell r="DK16">
            <v>12</v>
          </cell>
          <cell r="DL16">
            <v>1</v>
          </cell>
          <cell r="DM16">
            <v>12</v>
          </cell>
          <cell r="DN16">
            <v>12</v>
          </cell>
          <cell r="DO16">
            <v>1</v>
          </cell>
          <cell r="DP16">
            <v>12</v>
          </cell>
          <cell r="DQ16">
            <v>12</v>
          </cell>
          <cell r="DR16">
            <v>1</v>
          </cell>
          <cell r="DS16">
            <v>18</v>
          </cell>
          <cell r="DT16">
            <v>18</v>
          </cell>
          <cell r="DU16">
            <v>1</v>
          </cell>
          <cell r="DV16">
            <v>14</v>
          </cell>
          <cell r="DW16">
            <v>14</v>
          </cell>
          <cell r="DX16">
            <v>1</v>
          </cell>
          <cell r="DY16">
            <v>60</v>
          </cell>
          <cell r="DZ16">
            <v>60</v>
          </cell>
          <cell r="EA16">
            <v>12</v>
          </cell>
          <cell r="EB16">
            <v>12</v>
          </cell>
          <cell r="EC16">
            <v>144</v>
          </cell>
          <cell r="ED16">
            <v>1</v>
          </cell>
          <cell r="EE16">
            <v>5</v>
          </cell>
          <cell r="EF16">
            <v>5</v>
          </cell>
          <cell r="EG16">
            <v>347</v>
          </cell>
          <cell r="EH16">
            <v>0</v>
          </cell>
          <cell r="EI16">
            <v>2468.2020000000002</v>
          </cell>
          <cell r="EJ16">
            <v>0</v>
          </cell>
          <cell r="EK16">
            <v>271.50222000000002</v>
          </cell>
          <cell r="EL16">
            <v>0</v>
          </cell>
          <cell r="EM16">
            <v>27.135416666666668</v>
          </cell>
          <cell r="EN16">
            <v>27.135416666666668</v>
          </cell>
          <cell r="EO16">
            <v>0</v>
          </cell>
          <cell r="EP16">
            <v>2766.8396366666666</v>
          </cell>
          <cell r="EQ16">
            <v>0</v>
          </cell>
          <cell r="ER16">
            <v>2770</v>
          </cell>
          <cell r="EU16" t="str">
            <v>47323-0B020C</v>
          </cell>
          <cell r="EV16">
            <v>1.5620000000000001</v>
          </cell>
          <cell r="EW16">
            <v>1158</v>
          </cell>
          <cell r="EX16">
            <v>1808.796</v>
          </cell>
          <cell r="EY16">
            <v>0</v>
          </cell>
          <cell r="EZ16">
            <v>1363</v>
          </cell>
          <cell r="FA16">
            <v>0</v>
          </cell>
          <cell r="FB16">
            <v>0</v>
          </cell>
          <cell r="FC16">
            <v>2012</v>
          </cell>
          <cell r="FD16">
            <v>0</v>
          </cell>
          <cell r="FE16">
            <v>0</v>
          </cell>
          <cell r="FF16">
            <v>123</v>
          </cell>
          <cell r="FG16">
            <v>0</v>
          </cell>
          <cell r="FH16">
            <v>2</v>
          </cell>
          <cell r="FI16">
            <v>137</v>
          </cell>
          <cell r="FJ16">
            <v>274</v>
          </cell>
          <cell r="FK16">
            <v>7.0000000000000007E-2</v>
          </cell>
          <cell r="FL16">
            <v>2087</v>
          </cell>
          <cell r="FM16">
            <v>146.09</v>
          </cell>
          <cell r="FN16">
            <v>0</v>
          </cell>
          <cell r="FO16">
            <v>3588</v>
          </cell>
          <cell r="FP16">
            <v>0</v>
          </cell>
          <cell r="FQ16">
            <v>0</v>
          </cell>
          <cell r="FR16">
            <v>3830</v>
          </cell>
          <cell r="FS16">
            <v>0</v>
          </cell>
          <cell r="FT16">
            <v>2228.8860000000004</v>
          </cell>
          <cell r="FU16">
            <v>0</v>
          </cell>
          <cell r="FV16">
            <v>1</v>
          </cell>
          <cell r="FW16">
            <v>25</v>
          </cell>
          <cell r="FX16">
            <v>25</v>
          </cell>
          <cell r="FY16">
            <v>1</v>
          </cell>
          <cell r="FZ16">
            <v>25</v>
          </cell>
          <cell r="GA16">
            <v>25</v>
          </cell>
          <cell r="GB16">
            <v>1</v>
          </cell>
          <cell r="GC16">
            <v>30</v>
          </cell>
          <cell r="GD16">
            <v>30</v>
          </cell>
          <cell r="GE16">
            <v>1</v>
          </cell>
          <cell r="GF16">
            <v>20</v>
          </cell>
          <cell r="GG16">
            <v>20</v>
          </cell>
          <cell r="GH16">
            <v>1</v>
          </cell>
          <cell r="GI16">
            <v>15</v>
          </cell>
          <cell r="GJ16">
            <v>15</v>
          </cell>
          <cell r="GK16">
            <v>0</v>
          </cell>
          <cell r="GL16">
            <v>0</v>
          </cell>
          <cell r="GM16">
            <v>0</v>
          </cell>
          <cell r="GN16">
            <v>1</v>
          </cell>
          <cell r="GO16">
            <v>20</v>
          </cell>
          <cell r="GP16">
            <v>20</v>
          </cell>
          <cell r="GQ16">
            <v>1</v>
          </cell>
          <cell r="GR16">
            <v>40</v>
          </cell>
          <cell r="GS16">
            <v>40</v>
          </cell>
          <cell r="GT16">
            <v>1</v>
          </cell>
          <cell r="GU16">
            <v>25</v>
          </cell>
          <cell r="GV16">
            <v>25</v>
          </cell>
          <cell r="GW16">
            <v>0</v>
          </cell>
          <cell r="GX16">
            <v>60</v>
          </cell>
          <cell r="GY16">
            <v>0</v>
          </cell>
          <cell r="GZ16">
            <v>12</v>
          </cell>
          <cell r="HA16">
            <v>15</v>
          </cell>
          <cell r="HB16">
            <v>180</v>
          </cell>
          <cell r="HC16">
            <v>1</v>
          </cell>
          <cell r="HD16">
            <v>15</v>
          </cell>
          <cell r="HE16">
            <v>15</v>
          </cell>
          <cell r="HF16">
            <v>395</v>
          </cell>
          <cell r="HG16">
            <v>0</v>
          </cell>
          <cell r="HH16">
            <v>2623.8860000000004</v>
          </cell>
          <cell r="HI16">
            <v>0</v>
          </cell>
          <cell r="HJ16">
            <v>66700</v>
          </cell>
          <cell r="HK16">
            <v>0</v>
          </cell>
          <cell r="HL16">
            <v>62.488755622188904</v>
          </cell>
          <cell r="HM16">
            <v>40.779610194902546</v>
          </cell>
          <cell r="HN16">
            <v>62.488755622188904</v>
          </cell>
          <cell r="HO16">
            <v>443.73582353823093</v>
          </cell>
          <cell r="HQ16">
            <v>3130.11057916042</v>
          </cell>
          <cell r="HS16">
            <v>3130</v>
          </cell>
          <cell r="HX16" t="str">
            <v>47323-0B020C</v>
          </cell>
          <cell r="HY16" t="str">
            <v xml:space="preserve"> Tube Rear Brake No.3</v>
          </cell>
          <cell r="HZ16" t="str">
            <v>065 W, SHORT</v>
          </cell>
          <cell r="IA16">
            <v>3200</v>
          </cell>
          <cell r="IC16">
            <v>4168000</v>
          </cell>
          <cell r="ID16">
            <v>2720000</v>
          </cell>
        </row>
        <row r="17">
          <cell r="C17" t="str">
            <v>47324-27210</v>
          </cell>
          <cell r="D17">
            <v>1.72</v>
          </cell>
          <cell r="E17">
            <v>1101</v>
          </cell>
          <cell r="F17">
            <v>1893.72</v>
          </cell>
          <cell r="G17">
            <v>0</v>
          </cell>
          <cell r="H17">
            <v>1304</v>
          </cell>
          <cell r="I17">
            <v>0</v>
          </cell>
          <cell r="J17">
            <v>0</v>
          </cell>
          <cell r="K17">
            <v>118</v>
          </cell>
          <cell r="L17">
            <v>0</v>
          </cell>
          <cell r="M17">
            <v>2</v>
          </cell>
          <cell r="N17">
            <v>131</v>
          </cell>
          <cell r="O17">
            <v>262</v>
          </cell>
          <cell r="P17">
            <v>0</v>
          </cell>
          <cell r="Q17">
            <v>565</v>
          </cell>
          <cell r="R17">
            <v>0</v>
          </cell>
          <cell r="S17">
            <v>0</v>
          </cell>
          <cell r="T17">
            <v>1992</v>
          </cell>
          <cell r="U17">
            <v>0</v>
          </cell>
          <cell r="V17">
            <v>2155.7200000000003</v>
          </cell>
          <cell r="X17">
            <v>1</v>
          </cell>
          <cell r="Y17">
            <v>18</v>
          </cell>
          <cell r="Z17">
            <v>18</v>
          </cell>
          <cell r="AA17">
            <v>1</v>
          </cell>
          <cell r="AB17">
            <v>20</v>
          </cell>
          <cell r="AC17">
            <v>20</v>
          </cell>
          <cell r="AD17">
            <v>1</v>
          </cell>
          <cell r="AE17">
            <v>18</v>
          </cell>
          <cell r="AF17">
            <v>18</v>
          </cell>
          <cell r="AG17">
            <v>1</v>
          </cell>
          <cell r="AH17">
            <v>14</v>
          </cell>
          <cell r="AI17">
            <v>14</v>
          </cell>
          <cell r="AJ17">
            <v>1</v>
          </cell>
          <cell r="AK17">
            <v>12</v>
          </cell>
          <cell r="AL17">
            <v>12</v>
          </cell>
          <cell r="AM17">
            <v>0</v>
          </cell>
          <cell r="AN17">
            <v>12</v>
          </cell>
          <cell r="AO17">
            <v>0</v>
          </cell>
          <cell r="AP17">
            <v>1</v>
          </cell>
          <cell r="AQ17">
            <v>12</v>
          </cell>
          <cell r="AR17">
            <v>12</v>
          </cell>
          <cell r="AS17">
            <v>1</v>
          </cell>
          <cell r="AT17">
            <v>18</v>
          </cell>
          <cell r="AU17">
            <v>18</v>
          </cell>
          <cell r="AV17">
            <v>1</v>
          </cell>
          <cell r="AW17">
            <v>14</v>
          </cell>
          <cell r="AX17">
            <v>14</v>
          </cell>
          <cell r="AY17">
            <v>0</v>
          </cell>
          <cell r="AZ17">
            <v>60</v>
          </cell>
          <cell r="BA17">
            <v>0</v>
          </cell>
          <cell r="BB17">
            <v>12</v>
          </cell>
          <cell r="BC17">
            <v>12</v>
          </cell>
          <cell r="BD17">
            <v>144</v>
          </cell>
          <cell r="BE17">
            <v>1</v>
          </cell>
          <cell r="BF17">
            <v>5</v>
          </cell>
          <cell r="BG17">
            <v>5</v>
          </cell>
          <cell r="BH17">
            <v>275</v>
          </cell>
          <cell r="BJ17">
            <v>2430.7200000000003</v>
          </cell>
          <cell r="BL17">
            <v>192</v>
          </cell>
          <cell r="BM17">
            <v>8</v>
          </cell>
          <cell r="BN17">
            <v>0</v>
          </cell>
          <cell r="BO17">
            <v>2630.7200000000003</v>
          </cell>
          <cell r="BP17">
            <v>0</v>
          </cell>
          <cell r="BQ17">
            <v>2630</v>
          </cell>
          <cell r="BV17" t="str">
            <v>47324-0B010A</v>
          </cell>
          <cell r="BW17">
            <v>0.23200000000000001</v>
          </cell>
          <cell r="BX17">
            <v>1101</v>
          </cell>
          <cell r="BY17">
            <v>255.43200000000002</v>
          </cell>
          <cell r="BZ17">
            <v>0</v>
          </cell>
          <cell r="CA17">
            <v>1304</v>
          </cell>
          <cell r="CB17">
            <v>0</v>
          </cell>
          <cell r="CC17">
            <v>0</v>
          </cell>
          <cell r="CD17">
            <v>1925</v>
          </cell>
          <cell r="CE17">
            <v>0</v>
          </cell>
          <cell r="CF17">
            <v>0</v>
          </cell>
          <cell r="CG17">
            <v>118</v>
          </cell>
          <cell r="CH17">
            <v>0</v>
          </cell>
          <cell r="CI17">
            <v>2</v>
          </cell>
          <cell r="CJ17">
            <v>131</v>
          </cell>
          <cell r="CK17">
            <v>262</v>
          </cell>
          <cell r="CL17">
            <v>0</v>
          </cell>
          <cell r="CM17">
            <v>1992</v>
          </cell>
          <cell r="CN17">
            <v>0</v>
          </cell>
          <cell r="CO17">
            <v>0</v>
          </cell>
          <cell r="CP17">
            <v>3432</v>
          </cell>
          <cell r="CQ17">
            <v>0</v>
          </cell>
          <cell r="CR17">
            <v>0</v>
          </cell>
          <cell r="CS17">
            <v>3664</v>
          </cell>
          <cell r="CT17">
            <v>0</v>
          </cell>
          <cell r="CU17">
            <v>517.43200000000002</v>
          </cell>
          <cell r="CV17">
            <v>0</v>
          </cell>
          <cell r="CW17">
            <v>1</v>
          </cell>
          <cell r="CX17">
            <v>18</v>
          </cell>
          <cell r="CY17">
            <v>18</v>
          </cell>
          <cell r="CZ17">
            <v>1</v>
          </cell>
          <cell r="DA17">
            <v>20</v>
          </cell>
          <cell r="DB17">
            <v>20</v>
          </cell>
          <cell r="DC17">
            <v>1</v>
          </cell>
          <cell r="DD17">
            <v>18</v>
          </cell>
          <cell r="DE17">
            <v>18</v>
          </cell>
          <cell r="DF17">
            <v>1</v>
          </cell>
          <cell r="DG17">
            <v>14</v>
          </cell>
          <cell r="DH17">
            <v>14</v>
          </cell>
          <cell r="DI17">
            <v>1</v>
          </cell>
          <cell r="DJ17">
            <v>12</v>
          </cell>
          <cell r="DK17">
            <v>12</v>
          </cell>
          <cell r="DL17">
            <v>0</v>
          </cell>
          <cell r="DM17">
            <v>12</v>
          </cell>
          <cell r="DN17">
            <v>0</v>
          </cell>
          <cell r="DO17">
            <v>1</v>
          </cell>
          <cell r="DP17">
            <v>12</v>
          </cell>
          <cell r="DQ17">
            <v>12</v>
          </cell>
          <cell r="DR17">
            <v>1</v>
          </cell>
          <cell r="DS17">
            <v>18</v>
          </cell>
          <cell r="DT17">
            <v>18</v>
          </cell>
          <cell r="DU17">
            <v>1</v>
          </cell>
          <cell r="DV17">
            <v>14</v>
          </cell>
          <cell r="DW17">
            <v>14</v>
          </cell>
          <cell r="DX17">
            <v>0</v>
          </cell>
          <cell r="DY17">
            <v>60</v>
          </cell>
          <cell r="DZ17">
            <v>0</v>
          </cell>
          <cell r="EA17">
            <v>3</v>
          </cell>
          <cell r="EB17">
            <v>12</v>
          </cell>
          <cell r="EC17">
            <v>36</v>
          </cell>
          <cell r="ED17">
            <v>1</v>
          </cell>
          <cell r="EE17">
            <v>5</v>
          </cell>
          <cell r="EF17">
            <v>5</v>
          </cell>
          <cell r="EG17">
            <v>167</v>
          </cell>
          <cell r="EH17">
            <v>0</v>
          </cell>
          <cell r="EI17">
            <v>684.43200000000002</v>
          </cell>
          <cell r="EJ17">
            <v>0</v>
          </cell>
          <cell r="EK17">
            <v>75.287520000000001</v>
          </cell>
          <cell r="EL17">
            <v>0</v>
          </cell>
          <cell r="EM17">
            <v>8.1609195402298855</v>
          </cell>
          <cell r="EN17">
            <v>8.1609195402298855</v>
          </cell>
          <cell r="EO17">
            <v>0</v>
          </cell>
          <cell r="EP17">
            <v>767.88043954022987</v>
          </cell>
          <cell r="EQ17">
            <v>0</v>
          </cell>
          <cell r="ER17">
            <v>770</v>
          </cell>
          <cell r="EU17" t="str">
            <v>47324-0B010A</v>
          </cell>
          <cell r="EV17">
            <v>0.23200000000000001</v>
          </cell>
          <cell r="EW17">
            <v>1158</v>
          </cell>
          <cell r="EX17">
            <v>268.65600000000001</v>
          </cell>
          <cell r="EY17">
            <v>0</v>
          </cell>
          <cell r="EZ17">
            <v>1363</v>
          </cell>
          <cell r="FA17">
            <v>0</v>
          </cell>
          <cell r="FB17">
            <v>0</v>
          </cell>
          <cell r="FC17">
            <v>2012</v>
          </cell>
          <cell r="FD17">
            <v>0</v>
          </cell>
          <cell r="FE17">
            <v>0</v>
          </cell>
          <cell r="FF17">
            <v>123</v>
          </cell>
          <cell r="FG17">
            <v>0</v>
          </cell>
          <cell r="FH17">
            <v>2</v>
          </cell>
          <cell r="FI17">
            <v>137</v>
          </cell>
          <cell r="FJ17">
            <v>274</v>
          </cell>
          <cell r="FK17">
            <v>0</v>
          </cell>
          <cell r="FL17">
            <v>2087</v>
          </cell>
          <cell r="FM17">
            <v>0</v>
          </cell>
          <cell r="FN17">
            <v>0</v>
          </cell>
          <cell r="FO17">
            <v>3588</v>
          </cell>
          <cell r="FP17">
            <v>0</v>
          </cell>
          <cell r="FQ17">
            <v>0</v>
          </cell>
          <cell r="FR17">
            <v>3830</v>
          </cell>
          <cell r="FS17">
            <v>0</v>
          </cell>
          <cell r="FT17">
            <v>542.65599999999995</v>
          </cell>
          <cell r="FU17">
            <v>0</v>
          </cell>
          <cell r="FV17">
            <v>1</v>
          </cell>
          <cell r="FW17">
            <v>20</v>
          </cell>
          <cell r="FX17">
            <v>20</v>
          </cell>
          <cell r="FY17">
            <v>1</v>
          </cell>
          <cell r="FZ17">
            <v>20</v>
          </cell>
          <cell r="GA17">
            <v>20</v>
          </cell>
          <cell r="GB17">
            <v>1</v>
          </cell>
          <cell r="GC17">
            <v>25</v>
          </cell>
          <cell r="GD17">
            <v>25</v>
          </cell>
          <cell r="GE17">
            <v>1</v>
          </cell>
          <cell r="GF17">
            <v>15</v>
          </cell>
          <cell r="GG17">
            <v>15</v>
          </cell>
          <cell r="GH17">
            <v>1</v>
          </cell>
          <cell r="GI17">
            <v>10</v>
          </cell>
          <cell r="GJ17">
            <v>10</v>
          </cell>
          <cell r="GK17">
            <v>0</v>
          </cell>
          <cell r="GL17">
            <v>0</v>
          </cell>
          <cell r="GM17">
            <v>0</v>
          </cell>
          <cell r="GN17">
            <v>1</v>
          </cell>
          <cell r="GO17">
            <v>15</v>
          </cell>
          <cell r="GP17">
            <v>15</v>
          </cell>
          <cell r="GQ17">
            <v>1</v>
          </cell>
          <cell r="GR17">
            <v>35</v>
          </cell>
          <cell r="GS17">
            <v>35</v>
          </cell>
          <cell r="GT17">
            <v>1</v>
          </cell>
          <cell r="GU17">
            <v>20</v>
          </cell>
          <cell r="GV17">
            <v>20</v>
          </cell>
          <cell r="GW17">
            <v>0</v>
          </cell>
          <cell r="GX17">
            <v>60</v>
          </cell>
          <cell r="GY17">
            <v>0</v>
          </cell>
          <cell r="GZ17">
            <v>3</v>
          </cell>
          <cell r="HA17">
            <v>15</v>
          </cell>
          <cell r="HB17">
            <v>45</v>
          </cell>
          <cell r="HC17">
            <v>1</v>
          </cell>
          <cell r="HD17">
            <v>10</v>
          </cell>
          <cell r="HE17">
            <v>10</v>
          </cell>
          <cell r="HF17">
            <v>215</v>
          </cell>
          <cell r="HG17">
            <v>0</v>
          </cell>
          <cell r="HH17">
            <v>757.65599999999995</v>
          </cell>
          <cell r="HI17">
            <v>0</v>
          </cell>
          <cell r="HJ17">
            <v>150000</v>
          </cell>
          <cell r="HK17">
            <v>0</v>
          </cell>
          <cell r="HL17">
            <v>15.146666666666667</v>
          </cell>
          <cell r="HM17">
            <v>1.3333333333333333</v>
          </cell>
          <cell r="HN17">
            <v>15.146666666666667</v>
          </cell>
          <cell r="HO17">
            <v>117.25373333333332</v>
          </cell>
          <cell r="HQ17">
            <v>890.05639999999994</v>
          </cell>
          <cell r="HS17">
            <v>890</v>
          </cell>
          <cell r="HX17" t="str">
            <v>47324-0B010A</v>
          </cell>
          <cell r="HY17" t="str">
            <v xml:space="preserve"> Tube Rear Brake No.4</v>
          </cell>
          <cell r="HZ17" t="str">
            <v>065 W, ALL</v>
          </cell>
          <cell r="IA17">
            <v>5800</v>
          </cell>
          <cell r="IC17">
            <v>2272000</v>
          </cell>
          <cell r="ID17">
            <v>200000</v>
          </cell>
        </row>
        <row r="18">
          <cell r="C18" t="str">
            <v>47325-27160A</v>
          </cell>
          <cell r="D18">
            <v>1.17</v>
          </cell>
          <cell r="E18">
            <v>1101</v>
          </cell>
          <cell r="F18">
            <v>1288.1699999999998</v>
          </cell>
          <cell r="G18">
            <v>0</v>
          </cell>
          <cell r="H18">
            <v>1304</v>
          </cell>
          <cell r="I18">
            <v>0</v>
          </cell>
          <cell r="J18">
            <v>0</v>
          </cell>
          <cell r="K18">
            <v>118</v>
          </cell>
          <cell r="L18">
            <v>0</v>
          </cell>
          <cell r="M18">
            <v>1</v>
          </cell>
          <cell r="N18">
            <v>131</v>
          </cell>
          <cell r="O18">
            <v>131</v>
          </cell>
          <cell r="P18">
            <v>1</v>
          </cell>
          <cell r="Q18">
            <v>565</v>
          </cell>
          <cell r="R18">
            <v>565</v>
          </cell>
          <cell r="S18">
            <v>0.14000000000000001</v>
          </cell>
          <cell r="T18">
            <v>1992</v>
          </cell>
          <cell r="U18">
            <v>278.88000000000005</v>
          </cell>
          <cell r="V18">
            <v>2263.0499999999997</v>
          </cell>
          <cell r="X18">
            <v>1</v>
          </cell>
          <cell r="Y18">
            <v>18</v>
          </cell>
          <cell r="Z18">
            <v>18</v>
          </cell>
          <cell r="AA18">
            <v>1</v>
          </cell>
          <cell r="AB18">
            <v>20</v>
          </cell>
          <cell r="AC18">
            <v>20</v>
          </cell>
          <cell r="AD18">
            <v>1</v>
          </cell>
          <cell r="AE18">
            <v>18</v>
          </cell>
          <cell r="AF18">
            <v>18</v>
          </cell>
          <cell r="AG18">
            <v>1</v>
          </cell>
          <cell r="AH18">
            <v>14</v>
          </cell>
          <cell r="AI18">
            <v>14</v>
          </cell>
          <cell r="AJ18">
            <v>1</v>
          </cell>
          <cell r="AK18">
            <v>12</v>
          </cell>
          <cell r="AL18">
            <v>12</v>
          </cell>
          <cell r="AM18">
            <v>1</v>
          </cell>
          <cell r="AN18">
            <v>12</v>
          </cell>
          <cell r="AO18">
            <v>12</v>
          </cell>
          <cell r="AP18">
            <v>1</v>
          </cell>
          <cell r="AQ18">
            <v>12</v>
          </cell>
          <cell r="AR18">
            <v>12</v>
          </cell>
          <cell r="AS18">
            <v>1</v>
          </cell>
          <cell r="AT18">
            <v>18</v>
          </cell>
          <cell r="AU18">
            <v>18</v>
          </cell>
          <cell r="AV18">
            <v>1</v>
          </cell>
          <cell r="AW18">
            <v>14</v>
          </cell>
          <cell r="AX18">
            <v>14</v>
          </cell>
          <cell r="AY18">
            <v>1</v>
          </cell>
          <cell r="AZ18">
            <v>60</v>
          </cell>
          <cell r="BA18">
            <v>60</v>
          </cell>
          <cell r="BB18">
            <v>18</v>
          </cell>
          <cell r="BC18">
            <v>12</v>
          </cell>
          <cell r="BD18">
            <v>216</v>
          </cell>
          <cell r="BE18">
            <v>1</v>
          </cell>
          <cell r="BF18">
            <v>5</v>
          </cell>
          <cell r="BG18">
            <v>5</v>
          </cell>
          <cell r="BH18">
            <v>419</v>
          </cell>
          <cell r="BJ18">
            <v>2682.0499999999997</v>
          </cell>
          <cell r="BL18">
            <v>238</v>
          </cell>
          <cell r="BM18">
            <v>11</v>
          </cell>
          <cell r="BN18">
            <v>0</v>
          </cell>
          <cell r="BO18">
            <v>2931.0499999999997</v>
          </cell>
          <cell r="BP18">
            <v>0</v>
          </cell>
          <cell r="BQ18">
            <v>2930</v>
          </cell>
          <cell r="BV18" t="str">
            <v>47325-0B010A</v>
          </cell>
          <cell r="BW18">
            <v>1.208</v>
          </cell>
          <cell r="BX18">
            <v>1101</v>
          </cell>
          <cell r="BY18">
            <v>1330.008</v>
          </cell>
          <cell r="BZ18">
            <v>0</v>
          </cell>
          <cell r="CA18">
            <v>1304</v>
          </cell>
          <cell r="CB18">
            <v>0</v>
          </cell>
          <cell r="CC18">
            <v>0</v>
          </cell>
          <cell r="CD18">
            <v>1925</v>
          </cell>
          <cell r="CE18">
            <v>0</v>
          </cell>
          <cell r="CF18">
            <v>0</v>
          </cell>
          <cell r="CG18">
            <v>118</v>
          </cell>
          <cell r="CH18">
            <v>0</v>
          </cell>
          <cell r="CI18">
            <v>2</v>
          </cell>
          <cell r="CJ18">
            <v>131</v>
          </cell>
          <cell r="CK18">
            <v>262</v>
          </cell>
          <cell r="CL18">
            <v>0</v>
          </cell>
          <cell r="CM18">
            <v>1992</v>
          </cell>
          <cell r="CN18">
            <v>0</v>
          </cell>
          <cell r="CO18">
            <v>0</v>
          </cell>
          <cell r="CP18">
            <v>3432</v>
          </cell>
          <cell r="CQ18">
            <v>0</v>
          </cell>
          <cell r="CR18">
            <v>0</v>
          </cell>
          <cell r="CS18">
            <v>3664</v>
          </cell>
          <cell r="CT18">
            <v>0</v>
          </cell>
          <cell r="CU18">
            <v>1592.008</v>
          </cell>
          <cell r="CV18">
            <v>0</v>
          </cell>
          <cell r="CW18">
            <v>1</v>
          </cell>
          <cell r="CX18">
            <v>18</v>
          </cell>
          <cell r="CY18">
            <v>18</v>
          </cell>
          <cell r="CZ18">
            <v>1</v>
          </cell>
          <cell r="DA18">
            <v>20</v>
          </cell>
          <cell r="DB18">
            <v>20</v>
          </cell>
          <cell r="DC18">
            <v>1</v>
          </cell>
          <cell r="DD18">
            <v>18</v>
          </cell>
          <cell r="DE18">
            <v>18</v>
          </cell>
          <cell r="DF18">
            <v>1</v>
          </cell>
          <cell r="DG18">
            <v>14</v>
          </cell>
          <cell r="DH18">
            <v>14</v>
          </cell>
          <cell r="DI18">
            <v>1</v>
          </cell>
          <cell r="DJ18">
            <v>12</v>
          </cell>
          <cell r="DK18">
            <v>12</v>
          </cell>
          <cell r="DL18">
            <v>0</v>
          </cell>
          <cell r="DM18">
            <v>12</v>
          </cell>
          <cell r="DN18">
            <v>0</v>
          </cell>
          <cell r="DO18">
            <v>1</v>
          </cell>
          <cell r="DP18">
            <v>12</v>
          </cell>
          <cell r="DQ18">
            <v>12</v>
          </cell>
          <cell r="DR18">
            <v>1</v>
          </cell>
          <cell r="DS18">
            <v>18</v>
          </cell>
          <cell r="DT18">
            <v>18</v>
          </cell>
          <cell r="DU18">
            <v>1</v>
          </cell>
          <cell r="DV18">
            <v>14</v>
          </cell>
          <cell r="DW18">
            <v>14</v>
          </cell>
          <cell r="DX18">
            <v>0</v>
          </cell>
          <cell r="DY18">
            <v>60</v>
          </cell>
          <cell r="DZ18">
            <v>0</v>
          </cell>
          <cell r="EA18">
            <v>11</v>
          </cell>
          <cell r="EB18">
            <v>12</v>
          </cell>
          <cell r="EC18">
            <v>132</v>
          </cell>
          <cell r="ED18">
            <v>1</v>
          </cell>
          <cell r="EE18">
            <v>5</v>
          </cell>
          <cell r="EF18">
            <v>5</v>
          </cell>
          <cell r="EG18">
            <v>263</v>
          </cell>
          <cell r="EH18">
            <v>0</v>
          </cell>
          <cell r="EI18">
            <v>1855.008</v>
          </cell>
          <cell r="EJ18">
            <v>0</v>
          </cell>
          <cell r="EK18">
            <v>204.05088000000001</v>
          </cell>
          <cell r="EL18">
            <v>0</v>
          </cell>
          <cell r="EM18">
            <v>14.342672413793103</v>
          </cell>
          <cell r="EN18">
            <v>14.342672413793103</v>
          </cell>
          <cell r="EO18">
            <v>0</v>
          </cell>
          <cell r="EP18">
            <v>2073.4015524137931</v>
          </cell>
          <cell r="EQ18">
            <v>0</v>
          </cell>
          <cell r="ER18">
            <v>2070</v>
          </cell>
          <cell r="EU18" t="str">
            <v>47325-0B010A</v>
          </cell>
          <cell r="EV18">
            <v>1.208</v>
          </cell>
          <cell r="EW18">
            <v>1158</v>
          </cell>
          <cell r="EX18">
            <v>1398.864</v>
          </cell>
          <cell r="EY18">
            <v>0</v>
          </cell>
          <cell r="EZ18">
            <v>1363</v>
          </cell>
          <cell r="FA18">
            <v>0</v>
          </cell>
          <cell r="FB18">
            <v>0</v>
          </cell>
          <cell r="FC18">
            <v>2012</v>
          </cell>
          <cell r="FD18">
            <v>0</v>
          </cell>
          <cell r="FE18">
            <v>0</v>
          </cell>
          <cell r="FF18">
            <v>123</v>
          </cell>
          <cell r="FG18">
            <v>0</v>
          </cell>
          <cell r="FH18">
            <v>2</v>
          </cell>
          <cell r="FI18">
            <v>137</v>
          </cell>
          <cell r="FJ18">
            <v>274</v>
          </cell>
          <cell r="FK18">
            <v>0</v>
          </cell>
          <cell r="FL18">
            <v>2087</v>
          </cell>
          <cell r="FM18">
            <v>0</v>
          </cell>
          <cell r="FN18">
            <v>0</v>
          </cell>
          <cell r="FO18">
            <v>3588</v>
          </cell>
          <cell r="FP18">
            <v>0</v>
          </cell>
          <cell r="FQ18">
            <v>0</v>
          </cell>
          <cell r="FR18">
            <v>3830</v>
          </cell>
          <cell r="FS18">
            <v>0</v>
          </cell>
          <cell r="FT18">
            <v>1672.864</v>
          </cell>
          <cell r="FU18">
            <v>0</v>
          </cell>
          <cell r="FV18">
            <v>1</v>
          </cell>
          <cell r="FW18">
            <v>25</v>
          </cell>
          <cell r="FX18">
            <v>25</v>
          </cell>
          <cell r="FY18">
            <v>1</v>
          </cell>
          <cell r="FZ18">
            <v>25</v>
          </cell>
          <cell r="GA18">
            <v>25</v>
          </cell>
          <cell r="GB18">
            <v>1</v>
          </cell>
          <cell r="GC18">
            <v>30</v>
          </cell>
          <cell r="GD18">
            <v>30</v>
          </cell>
          <cell r="GE18">
            <v>1</v>
          </cell>
          <cell r="GF18">
            <v>20</v>
          </cell>
          <cell r="GG18">
            <v>20</v>
          </cell>
          <cell r="GH18">
            <v>1</v>
          </cell>
          <cell r="GI18">
            <v>15</v>
          </cell>
          <cell r="GJ18">
            <v>15</v>
          </cell>
          <cell r="GK18">
            <v>0</v>
          </cell>
          <cell r="GL18">
            <v>0</v>
          </cell>
          <cell r="GM18">
            <v>0</v>
          </cell>
          <cell r="GN18">
            <v>1</v>
          </cell>
          <cell r="GO18">
            <v>20</v>
          </cell>
          <cell r="GP18">
            <v>20</v>
          </cell>
          <cell r="GQ18">
            <v>1</v>
          </cell>
          <cell r="GR18">
            <v>40</v>
          </cell>
          <cell r="GS18">
            <v>40</v>
          </cell>
          <cell r="GT18">
            <v>1</v>
          </cell>
          <cell r="GU18">
            <v>25</v>
          </cell>
          <cell r="GV18">
            <v>25</v>
          </cell>
          <cell r="GW18">
            <v>0</v>
          </cell>
          <cell r="GX18">
            <v>60</v>
          </cell>
          <cell r="GY18">
            <v>0</v>
          </cell>
          <cell r="GZ18">
            <v>11</v>
          </cell>
          <cell r="HA18">
            <v>15</v>
          </cell>
          <cell r="HB18">
            <v>165</v>
          </cell>
          <cell r="HC18">
            <v>1</v>
          </cell>
          <cell r="HD18">
            <v>15</v>
          </cell>
          <cell r="HE18">
            <v>15</v>
          </cell>
          <cell r="HF18">
            <v>380</v>
          </cell>
          <cell r="HG18">
            <v>0</v>
          </cell>
          <cell r="HH18">
            <v>2052.864</v>
          </cell>
          <cell r="HI18">
            <v>0</v>
          </cell>
          <cell r="HJ18">
            <v>150000</v>
          </cell>
          <cell r="HK18">
            <v>0</v>
          </cell>
          <cell r="HL18">
            <v>26.62</v>
          </cell>
          <cell r="HM18">
            <v>11.666666666666666</v>
          </cell>
          <cell r="HN18">
            <v>26.62</v>
          </cell>
          <cell r="HO18">
            <v>323.58926666666667</v>
          </cell>
          <cell r="HQ18">
            <v>2403.0732666666668</v>
          </cell>
          <cell r="HS18">
            <v>2400</v>
          </cell>
          <cell r="HX18" t="str">
            <v>47325-0B010A</v>
          </cell>
          <cell r="HY18" t="str">
            <v xml:space="preserve"> Tube Rear Brake No.5</v>
          </cell>
          <cell r="HZ18" t="str">
            <v>065 W, ALL</v>
          </cell>
          <cell r="IA18">
            <v>5800</v>
          </cell>
          <cell r="IC18">
            <v>3993000</v>
          </cell>
          <cell r="ID18">
            <v>1750000</v>
          </cell>
        </row>
        <row r="19">
          <cell r="C19" t="str">
            <v>47326-27160A</v>
          </cell>
          <cell r="D19">
            <v>0.62</v>
          </cell>
          <cell r="E19">
            <v>1101</v>
          </cell>
          <cell r="F19">
            <v>682.62</v>
          </cell>
          <cell r="G19">
            <v>0</v>
          </cell>
          <cell r="H19">
            <v>1304</v>
          </cell>
          <cell r="I19">
            <v>0</v>
          </cell>
          <cell r="J19">
            <v>0</v>
          </cell>
          <cell r="K19">
            <v>118</v>
          </cell>
          <cell r="L19">
            <v>0</v>
          </cell>
          <cell r="M19">
            <v>1</v>
          </cell>
          <cell r="N19">
            <v>131</v>
          </cell>
          <cell r="O19">
            <v>131</v>
          </cell>
          <cell r="P19">
            <v>1</v>
          </cell>
          <cell r="Q19">
            <v>565</v>
          </cell>
          <cell r="R19">
            <v>565</v>
          </cell>
          <cell r="S19">
            <v>0.14000000000000001</v>
          </cell>
          <cell r="T19">
            <v>1992</v>
          </cell>
          <cell r="U19">
            <v>278.88000000000005</v>
          </cell>
          <cell r="V19">
            <v>1657.5</v>
          </cell>
          <cell r="X19">
            <v>1</v>
          </cell>
          <cell r="Y19">
            <v>18</v>
          </cell>
          <cell r="Z19">
            <v>18</v>
          </cell>
          <cell r="AA19">
            <v>1</v>
          </cell>
          <cell r="AB19">
            <v>20</v>
          </cell>
          <cell r="AC19">
            <v>20</v>
          </cell>
          <cell r="AD19">
            <v>1</v>
          </cell>
          <cell r="AE19">
            <v>18</v>
          </cell>
          <cell r="AF19">
            <v>18</v>
          </cell>
          <cell r="AG19">
            <v>1</v>
          </cell>
          <cell r="AH19">
            <v>14</v>
          </cell>
          <cell r="AI19">
            <v>14</v>
          </cell>
          <cell r="AJ19">
            <v>1</v>
          </cell>
          <cell r="AK19">
            <v>12</v>
          </cell>
          <cell r="AL19">
            <v>12</v>
          </cell>
          <cell r="AM19">
            <v>1</v>
          </cell>
          <cell r="AN19">
            <v>12</v>
          </cell>
          <cell r="AO19">
            <v>12</v>
          </cell>
          <cell r="AP19">
            <v>1</v>
          </cell>
          <cell r="AQ19">
            <v>12</v>
          </cell>
          <cell r="AR19">
            <v>12</v>
          </cell>
          <cell r="AS19">
            <v>1</v>
          </cell>
          <cell r="AT19">
            <v>18</v>
          </cell>
          <cell r="AU19">
            <v>18</v>
          </cell>
          <cell r="AV19">
            <v>1</v>
          </cell>
          <cell r="AW19">
            <v>14</v>
          </cell>
          <cell r="AX19">
            <v>14</v>
          </cell>
          <cell r="AY19">
            <v>1</v>
          </cell>
          <cell r="AZ19">
            <v>60</v>
          </cell>
          <cell r="BA19">
            <v>60</v>
          </cell>
          <cell r="BB19">
            <v>9</v>
          </cell>
          <cell r="BC19">
            <v>12</v>
          </cell>
          <cell r="BD19">
            <v>108</v>
          </cell>
          <cell r="BE19">
            <v>1</v>
          </cell>
          <cell r="BF19">
            <v>5</v>
          </cell>
          <cell r="BG19">
            <v>5</v>
          </cell>
          <cell r="BH19">
            <v>311</v>
          </cell>
          <cell r="BJ19">
            <v>1968.5</v>
          </cell>
          <cell r="BL19">
            <v>171</v>
          </cell>
          <cell r="BM19">
            <v>6</v>
          </cell>
          <cell r="BN19">
            <v>0</v>
          </cell>
          <cell r="BO19">
            <v>2145.5</v>
          </cell>
          <cell r="BP19">
            <v>0</v>
          </cell>
          <cell r="BQ19">
            <v>2150</v>
          </cell>
          <cell r="BV19" t="str">
            <v>47236-0B010A</v>
          </cell>
          <cell r="BW19">
            <v>0.40400000000000003</v>
          </cell>
          <cell r="BX19">
            <v>1101</v>
          </cell>
          <cell r="BY19">
            <v>444.80400000000003</v>
          </cell>
          <cell r="BZ19">
            <v>0</v>
          </cell>
          <cell r="CA19">
            <v>1304</v>
          </cell>
          <cell r="CB19">
            <v>0</v>
          </cell>
          <cell r="CC19">
            <v>0</v>
          </cell>
          <cell r="CD19">
            <v>1925</v>
          </cell>
          <cell r="CE19">
            <v>0</v>
          </cell>
          <cell r="CF19">
            <v>0</v>
          </cell>
          <cell r="CG19">
            <v>118</v>
          </cell>
          <cell r="CH19">
            <v>0</v>
          </cell>
          <cell r="CI19">
            <v>2</v>
          </cell>
          <cell r="CJ19">
            <v>131</v>
          </cell>
          <cell r="CK19">
            <v>262</v>
          </cell>
          <cell r="CL19">
            <v>0</v>
          </cell>
          <cell r="CM19">
            <v>1992</v>
          </cell>
          <cell r="CN19">
            <v>0</v>
          </cell>
          <cell r="CO19">
            <v>0</v>
          </cell>
          <cell r="CP19">
            <v>3432</v>
          </cell>
          <cell r="CQ19">
            <v>0</v>
          </cell>
          <cell r="CR19">
            <v>0</v>
          </cell>
          <cell r="CS19">
            <v>3664</v>
          </cell>
          <cell r="CT19">
            <v>0</v>
          </cell>
          <cell r="CU19">
            <v>706.80400000000009</v>
          </cell>
          <cell r="CV19">
            <v>0</v>
          </cell>
          <cell r="CW19">
            <v>1</v>
          </cell>
          <cell r="CX19">
            <v>18</v>
          </cell>
          <cell r="CY19">
            <v>18</v>
          </cell>
          <cell r="CZ19">
            <v>1</v>
          </cell>
          <cell r="DA19">
            <v>20</v>
          </cell>
          <cell r="DB19">
            <v>20</v>
          </cell>
          <cell r="DC19">
            <v>1</v>
          </cell>
          <cell r="DD19">
            <v>18</v>
          </cell>
          <cell r="DE19">
            <v>18</v>
          </cell>
          <cell r="DF19">
            <v>1</v>
          </cell>
          <cell r="DG19">
            <v>14</v>
          </cell>
          <cell r="DH19">
            <v>14</v>
          </cell>
          <cell r="DI19">
            <v>1</v>
          </cell>
          <cell r="DJ19">
            <v>12</v>
          </cell>
          <cell r="DK19">
            <v>12</v>
          </cell>
          <cell r="DL19">
            <v>0</v>
          </cell>
          <cell r="DM19">
            <v>12</v>
          </cell>
          <cell r="DN19">
            <v>0</v>
          </cell>
          <cell r="DO19">
            <v>1</v>
          </cell>
          <cell r="DP19">
            <v>12</v>
          </cell>
          <cell r="DQ19">
            <v>12</v>
          </cell>
          <cell r="DR19">
            <v>1</v>
          </cell>
          <cell r="DS19">
            <v>18</v>
          </cell>
          <cell r="DT19">
            <v>18</v>
          </cell>
          <cell r="DU19">
            <v>1</v>
          </cell>
          <cell r="DV19">
            <v>14</v>
          </cell>
          <cell r="DW19">
            <v>14</v>
          </cell>
          <cell r="DX19">
            <v>0</v>
          </cell>
          <cell r="DY19">
            <v>60</v>
          </cell>
          <cell r="DZ19">
            <v>0</v>
          </cell>
          <cell r="EA19">
            <v>4</v>
          </cell>
          <cell r="EB19">
            <v>12</v>
          </cell>
          <cell r="EC19">
            <v>48</v>
          </cell>
          <cell r="ED19">
            <v>1</v>
          </cell>
          <cell r="EE19">
            <v>5</v>
          </cell>
          <cell r="EF19">
            <v>5</v>
          </cell>
          <cell r="EG19">
            <v>179</v>
          </cell>
          <cell r="EH19">
            <v>0</v>
          </cell>
          <cell r="EI19">
            <v>885.80400000000009</v>
          </cell>
          <cell r="EJ19">
            <v>0</v>
          </cell>
          <cell r="EK19">
            <v>97.438440000000014</v>
          </cell>
          <cell r="EL19">
            <v>0</v>
          </cell>
          <cell r="EM19">
            <v>8.943965517241379</v>
          </cell>
          <cell r="EN19">
            <v>8.943965517241379</v>
          </cell>
          <cell r="EO19">
            <v>0</v>
          </cell>
          <cell r="EP19">
            <v>992.1864055172415</v>
          </cell>
          <cell r="EQ19">
            <v>0</v>
          </cell>
          <cell r="ER19">
            <v>990</v>
          </cell>
          <cell r="EU19" t="str">
            <v>47236-0B010A</v>
          </cell>
          <cell r="EV19">
            <v>0.40400000000000003</v>
          </cell>
          <cell r="EW19">
            <v>1158</v>
          </cell>
          <cell r="EX19">
            <v>467.83200000000005</v>
          </cell>
          <cell r="EY19">
            <v>0</v>
          </cell>
          <cell r="EZ19">
            <v>1363</v>
          </cell>
          <cell r="FA19">
            <v>0</v>
          </cell>
          <cell r="FB19">
            <v>0</v>
          </cell>
          <cell r="FC19">
            <v>2012</v>
          </cell>
          <cell r="FD19">
            <v>0</v>
          </cell>
          <cell r="FE19">
            <v>0</v>
          </cell>
          <cell r="FF19">
            <v>123</v>
          </cell>
          <cell r="FG19">
            <v>0</v>
          </cell>
          <cell r="FH19">
            <v>2</v>
          </cell>
          <cell r="FI19">
            <v>137</v>
          </cell>
          <cell r="FJ19">
            <v>274</v>
          </cell>
          <cell r="FK19">
            <v>0</v>
          </cell>
          <cell r="FL19">
            <v>2087</v>
          </cell>
          <cell r="FM19">
            <v>0</v>
          </cell>
          <cell r="FN19">
            <v>0</v>
          </cell>
          <cell r="FO19">
            <v>3588</v>
          </cell>
          <cell r="FP19">
            <v>0</v>
          </cell>
          <cell r="FQ19">
            <v>0</v>
          </cell>
          <cell r="FR19">
            <v>3830</v>
          </cell>
          <cell r="FS19">
            <v>0</v>
          </cell>
          <cell r="FT19">
            <v>741.83200000000011</v>
          </cell>
          <cell r="FU19">
            <v>0</v>
          </cell>
          <cell r="FV19">
            <v>1</v>
          </cell>
          <cell r="FW19">
            <v>20</v>
          </cell>
          <cell r="FX19">
            <v>20</v>
          </cell>
          <cell r="FY19">
            <v>1</v>
          </cell>
          <cell r="FZ19">
            <v>20</v>
          </cell>
          <cell r="GA19">
            <v>20</v>
          </cell>
          <cell r="GB19">
            <v>1</v>
          </cell>
          <cell r="GC19">
            <v>25</v>
          </cell>
          <cell r="GD19">
            <v>25</v>
          </cell>
          <cell r="GE19">
            <v>1</v>
          </cell>
          <cell r="GF19">
            <v>15</v>
          </cell>
          <cell r="GG19">
            <v>15</v>
          </cell>
          <cell r="GH19">
            <v>1</v>
          </cell>
          <cell r="GI19">
            <v>10</v>
          </cell>
          <cell r="GJ19">
            <v>10</v>
          </cell>
          <cell r="GK19">
            <v>0</v>
          </cell>
          <cell r="GL19">
            <v>0</v>
          </cell>
          <cell r="GM19">
            <v>0</v>
          </cell>
          <cell r="GN19">
            <v>1</v>
          </cell>
          <cell r="GO19">
            <v>15</v>
          </cell>
          <cell r="GP19">
            <v>15</v>
          </cell>
          <cell r="GQ19">
            <v>1</v>
          </cell>
          <cell r="GR19">
            <v>35</v>
          </cell>
          <cell r="GS19">
            <v>35</v>
          </cell>
          <cell r="GT19">
            <v>1</v>
          </cell>
          <cell r="GU19">
            <v>20</v>
          </cell>
          <cell r="GV19">
            <v>20</v>
          </cell>
          <cell r="GW19">
            <v>0</v>
          </cell>
          <cell r="GX19">
            <v>60</v>
          </cell>
          <cell r="GY19">
            <v>0</v>
          </cell>
          <cell r="GZ19">
            <v>4</v>
          </cell>
          <cell r="HA19">
            <v>15</v>
          </cell>
          <cell r="HB19">
            <v>60</v>
          </cell>
          <cell r="HC19">
            <v>1</v>
          </cell>
          <cell r="HD19">
            <v>10</v>
          </cell>
          <cell r="HE19">
            <v>10</v>
          </cell>
          <cell r="HF19">
            <v>230</v>
          </cell>
          <cell r="HG19">
            <v>0</v>
          </cell>
          <cell r="HH19">
            <v>971.83200000000011</v>
          </cell>
          <cell r="HI19">
            <v>0</v>
          </cell>
          <cell r="HJ19">
            <v>150000</v>
          </cell>
          <cell r="HK19">
            <v>0</v>
          </cell>
          <cell r="HL19">
            <v>16.600000000000001</v>
          </cell>
          <cell r="HM19">
            <v>1.6666666666666667</v>
          </cell>
          <cell r="HN19">
            <v>16.600000000000001</v>
          </cell>
          <cell r="HO19">
            <v>149.93146666666667</v>
          </cell>
          <cell r="HQ19">
            <v>1138.3634666666667</v>
          </cell>
          <cell r="HS19">
            <v>1140</v>
          </cell>
          <cell r="HX19" t="str">
            <v>47236-0B010A</v>
          </cell>
          <cell r="HY19" t="str">
            <v xml:space="preserve"> Tube Rear Brake No.6</v>
          </cell>
          <cell r="HZ19" t="str">
            <v>065 W, ALL</v>
          </cell>
          <cell r="IA19">
            <v>5800</v>
          </cell>
          <cell r="IC19">
            <v>2490000</v>
          </cell>
          <cell r="ID19">
            <v>250000</v>
          </cell>
        </row>
        <row r="20">
          <cell r="C20" t="str">
            <v>77251-38080A</v>
          </cell>
          <cell r="D20">
            <v>0</v>
          </cell>
          <cell r="E20">
            <v>1101</v>
          </cell>
          <cell r="F20">
            <v>0</v>
          </cell>
          <cell r="G20">
            <v>2.58</v>
          </cell>
          <cell r="H20">
            <v>1304</v>
          </cell>
          <cell r="I20">
            <v>3364.32</v>
          </cell>
          <cell r="J20">
            <v>0</v>
          </cell>
          <cell r="K20">
            <v>118</v>
          </cell>
          <cell r="L20">
            <v>0</v>
          </cell>
          <cell r="M20">
            <v>0</v>
          </cell>
          <cell r="N20">
            <v>131</v>
          </cell>
          <cell r="O20">
            <v>0</v>
          </cell>
          <cell r="P20">
            <v>0</v>
          </cell>
          <cell r="Q20">
            <v>565</v>
          </cell>
          <cell r="R20">
            <v>0</v>
          </cell>
          <cell r="S20">
            <v>0</v>
          </cell>
          <cell r="T20">
            <v>1992</v>
          </cell>
          <cell r="U20">
            <v>0</v>
          </cell>
          <cell r="V20">
            <v>3364.32</v>
          </cell>
          <cell r="X20">
            <v>1</v>
          </cell>
          <cell r="Y20">
            <v>18</v>
          </cell>
          <cell r="Z20">
            <v>18</v>
          </cell>
          <cell r="AA20">
            <v>1</v>
          </cell>
          <cell r="AB20">
            <v>20</v>
          </cell>
          <cell r="AC20">
            <v>20</v>
          </cell>
          <cell r="AD20">
            <v>1</v>
          </cell>
          <cell r="AE20">
            <v>18</v>
          </cell>
          <cell r="AF20">
            <v>18</v>
          </cell>
          <cell r="AG20">
            <v>1</v>
          </cell>
          <cell r="AH20">
            <v>14</v>
          </cell>
          <cell r="AI20">
            <v>14</v>
          </cell>
          <cell r="AJ20">
            <v>0</v>
          </cell>
          <cell r="AK20">
            <v>12</v>
          </cell>
          <cell r="AL20">
            <v>0</v>
          </cell>
          <cell r="AM20">
            <v>3</v>
          </cell>
          <cell r="AN20">
            <v>12</v>
          </cell>
          <cell r="AO20">
            <v>36</v>
          </cell>
          <cell r="AP20">
            <v>0</v>
          </cell>
          <cell r="AQ20">
            <v>12</v>
          </cell>
          <cell r="AR20">
            <v>0</v>
          </cell>
          <cell r="AS20">
            <v>1</v>
          </cell>
          <cell r="AT20">
            <v>18</v>
          </cell>
          <cell r="AU20">
            <v>18</v>
          </cell>
          <cell r="AV20">
            <v>1</v>
          </cell>
          <cell r="AW20">
            <v>14</v>
          </cell>
          <cell r="AX20">
            <v>14</v>
          </cell>
          <cell r="AY20">
            <v>0</v>
          </cell>
          <cell r="AZ20">
            <v>60</v>
          </cell>
          <cell r="BA20">
            <v>0</v>
          </cell>
          <cell r="BB20">
            <v>22</v>
          </cell>
          <cell r="BC20">
            <v>12</v>
          </cell>
          <cell r="BD20">
            <v>264</v>
          </cell>
          <cell r="BE20">
            <v>1</v>
          </cell>
          <cell r="BF20">
            <v>5</v>
          </cell>
          <cell r="BG20">
            <v>5</v>
          </cell>
          <cell r="BH20">
            <v>407</v>
          </cell>
          <cell r="BJ20">
            <v>3771.32</v>
          </cell>
          <cell r="BL20">
            <v>333</v>
          </cell>
          <cell r="BM20">
            <v>14</v>
          </cell>
          <cell r="BN20">
            <v>0</v>
          </cell>
          <cell r="BO20">
            <v>4118.32</v>
          </cell>
          <cell r="BP20">
            <v>0</v>
          </cell>
          <cell r="BQ20">
            <v>4120</v>
          </cell>
          <cell r="BV20" t="str">
            <v>77251-0B010D</v>
          </cell>
          <cell r="BW20">
            <v>0</v>
          </cell>
          <cell r="BX20">
            <v>1101</v>
          </cell>
          <cell r="BY20">
            <v>0</v>
          </cell>
          <cell r="BZ20">
            <v>2.7519999999999998</v>
          </cell>
          <cell r="CA20">
            <v>1304</v>
          </cell>
          <cell r="CB20">
            <v>3588.6079999999997</v>
          </cell>
          <cell r="CC20">
            <v>0</v>
          </cell>
          <cell r="CD20">
            <v>1925</v>
          </cell>
          <cell r="CE20">
            <v>0</v>
          </cell>
          <cell r="CF20">
            <v>0</v>
          </cell>
          <cell r="CG20">
            <v>118</v>
          </cell>
          <cell r="CH20">
            <v>0</v>
          </cell>
          <cell r="CI20">
            <v>0</v>
          </cell>
          <cell r="CJ20">
            <v>131</v>
          </cell>
          <cell r="CK20">
            <v>0</v>
          </cell>
          <cell r="CL20">
            <v>0</v>
          </cell>
          <cell r="CM20">
            <v>1992</v>
          </cell>
          <cell r="CN20">
            <v>0</v>
          </cell>
          <cell r="CO20">
            <v>0.26</v>
          </cell>
          <cell r="CP20">
            <v>3432</v>
          </cell>
          <cell r="CQ20">
            <v>892.32</v>
          </cell>
          <cell r="CR20">
            <v>0</v>
          </cell>
          <cell r="CS20">
            <v>3664</v>
          </cell>
          <cell r="CT20">
            <v>0</v>
          </cell>
          <cell r="CU20">
            <v>4480.9279999999999</v>
          </cell>
          <cell r="CV20">
            <v>0</v>
          </cell>
          <cell r="CW20">
            <v>1</v>
          </cell>
          <cell r="CX20">
            <v>18</v>
          </cell>
          <cell r="CY20">
            <v>18</v>
          </cell>
          <cell r="CZ20">
            <v>1</v>
          </cell>
          <cell r="DA20">
            <v>20</v>
          </cell>
          <cell r="DB20">
            <v>20</v>
          </cell>
          <cell r="DC20">
            <v>2</v>
          </cell>
          <cell r="DD20">
            <v>18</v>
          </cell>
          <cell r="DE20">
            <v>36</v>
          </cell>
          <cell r="DF20">
            <v>1</v>
          </cell>
          <cell r="DG20">
            <v>14</v>
          </cell>
          <cell r="DH20">
            <v>14</v>
          </cell>
          <cell r="DI20">
            <v>0</v>
          </cell>
          <cell r="DJ20">
            <v>12</v>
          </cell>
          <cell r="DK20">
            <v>0</v>
          </cell>
          <cell r="DL20">
            <v>1</v>
          </cell>
          <cell r="DM20">
            <v>12</v>
          </cell>
          <cell r="DN20">
            <v>12</v>
          </cell>
          <cell r="DO20">
            <v>0</v>
          </cell>
          <cell r="DP20">
            <v>12</v>
          </cell>
          <cell r="DQ20">
            <v>0</v>
          </cell>
          <cell r="DR20">
            <v>2</v>
          </cell>
          <cell r="DS20">
            <v>18</v>
          </cell>
          <cell r="DT20">
            <v>36</v>
          </cell>
          <cell r="DU20">
            <v>1</v>
          </cell>
          <cell r="DV20">
            <v>14</v>
          </cell>
          <cell r="DW20">
            <v>14</v>
          </cell>
          <cell r="DX20">
            <v>1</v>
          </cell>
          <cell r="DY20">
            <v>60</v>
          </cell>
          <cell r="DZ20">
            <v>60</v>
          </cell>
          <cell r="EA20">
            <v>21</v>
          </cell>
          <cell r="EB20">
            <v>12</v>
          </cell>
          <cell r="EC20">
            <v>252</v>
          </cell>
          <cell r="ED20">
            <v>1</v>
          </cell>
          <cell r="EE20">
            <v>5</v>
          </cell>
          <cell r="EF20">
            <v>5</v>
          </cell>
          <cell r="EG20">
            <v>467</v>
          </cell>
          <cell r="EH20">
            <v>0</v>
          </cell>
          <cell r="EI20">
            <v>4947.9279999999999</v>
          </cell>
          <cell r="EJ20">
            <v>0</v>
          </cell>
          <cell r="EK20">
            <v>544.27207999999996</v>
          </cell>
          <cell r="EL20">
            <v>410.08750000000003</v>
          </cell>
          <cell r="EM20">
            <v>40.083333333333336</v>
          </cell>
          <cell r="EN20">
            <v>450.17083333333335</v>
          </cell>
          <cell r="EO20">
            <v>0</v>
          </cell>
          <cell r="EP20">
            <v>5942.3709133333332</v>
          </cell>
          <cell r="EQ20">
            <v>0</v>
          </cell>
          <cell r="ER20">
            <v>5940</v>
          </cell>
          <cell r="EU20" t="str">
            <v>77251-0B010D</v>
          </cell>
          <cell r="EV20">
            <v>0</v>
          </cell>
          <cell r="EW20">
            <v>1158</v>
          </cell>
          <cell r="EX20">
            <v>0</v>
          </cell>
          <cell r="EY20">
            <v>2.7519999999999998</v>
          </cell>
          <cell r="EZ20">
            <v>1363</v>
          </cell>
          <cell r="FA20">
            <v>3750.9759999999997</v>
          </cell>
          <cell r="FB20">
            <v>0</v>
          </cell>
          <cell r="FC20">
            <v>2012</v>
          </cell>
          <cell r="FD20">
            <v>0</v>
          </cell>
          <cell r="FE20">
            <v>0</v>
          </cell>
          <cell r="FF20">
            <v>123</v>
          </cell>
          <cell r="FG20">
            <v>0</v>
          </cell>
          <cell r="FH20">
            <v>0</v>
          </cell>
          <cell r="FI20">
            <v>137</v>
          </cell>
          <cell r="FJ20">
            <v>0</v>
          </cell>
          <cell r="FK20">
            <v>0</v>
          </cell>
          <cell r="FL20">
            <v>2087</v>
          </cell>
          <cell r="FM20">
            <v>0</v>
          </cell>
          <cell r="FN20">
            <v>0.26</v>
          </cell>
          <cell r="FO20">
            <v>3588</v>
          </cell>
          <cell r="FP20">
            <v>932.88</v>
          </cell>
          <cell r="FQ20">
            <v>0</v>
          </cell>
          <cell r="FR20">
            <v>3830</v>
          </cell>
          <cell r="FS20">
            <v>0</v>
          </cell>
          <cell r="FT20">
            <v>4683.8559999999998</v>
          </cell>
          <cell r="FU20">
            <v>0</v>
          </cell>
          <cell r="FV20">
            <v>1</v>
          </cell>
          <cell r="FW20">
            <v>40</v>
          </cell>
          <cell r="FX20">
            <v>40</v>
          </cell>
          <cell r="FY20">
            <v>1</v>
          </cell>
          <cell r="FZ20">
            <v>40</v>
          </cell>
          <cell r="GA20">
            <v>40</v>
          </cell>
          <cell r="GB20">
            <v>1</v>
          </cell>
          <cell r="GC20">
            <v>68</v>
          </cell>
          <cell r="GD20">
            <v>68</v>
          </cell>
          <cell r="GE20">
            <v>1</v>
          </cell>
          <cell r="GF20">
            <v>30</v>
          </cell>
          <cell r="GG20">
            <v>30</v>
          </cell>
          <cell r="GH20">
            <v>0</v>
          </cell>
          <cell r="GI20">
            <v>0</v>
          </cell>
          <cell r="GJ20">
            <v>0</v>
          </cell>
          <cell r="GK20">
            <v>1</v>
          </cell>
          <cell r="GL20">
            <v>45</v>
          </cell>
          <cell r="GM20">
            <v>45</v>
          </cell>
          <cell r="GN20">
            <v>0</v>
          </cell>
          <cell r="GO20">
            <v>0</v>
          </cell>
          <cell r="GP20">
            <v>0</v>
          </cell>
          <cell r="GQ20">
            <v>1</v>
          </cell>
          <cell r="GR20">
            <v>83</v>
          </cell>
          <cell r="GS20">
            <v>83</v>
          </cell>
          <cell r="GT20">
            <v>1</v>
          </cell>
          <cell r="GU20">
            <v>35</v>
          </cell>
          <cell r="GV20">
            <v>35</v>
          </cell>
          <cell r="GW20">
            <v>1</v>
          </cell>
          <cell r="GX20">
            <v>200</v>
          </cell>
          <cell r="GY20">
            <v>200</v>
          </cell>
          <cell r="GZ20">
            <v>21</v>
          </cell>
          <cell r="HA20">
            <v>20</v>
          </cell>
          <cell r="HB20">
            <v>420</v>
          </cell>
          <cell r="HC20">
            <v>1</v>
          </cell>
          <cell r="HD20">
            <v>15</v>
          </cell>
          <cell r="HE20">
            <v>15</v>
          </cell>
          <cell r="HF20">
            <v>976</v>
          </cell>
          <cell r="HG20">
            <v>0</v>
          </cell>
          <cell r="HH20">
            <v>5659.8559999999998</v>
          </cell>
          <cell r="HI20">
            <v>0</v>
          </cell>
          <cell r="HJ20">
            <v>120700</v>
          </cell>
          <cell r="HK20">
            <v>407.70919635459819</v>
          </cell>
          <cell r="HL20">
            <v>79.701739850869927</v>
          </cell>
          <cell r="HM20">
            <v>0</v>
          </cell>
          <cell r="HN20">
            <v>487.41093620546815</v>
          </cell>
          <cell r="HO20">
            <v>922.09004043082007</v>
          </cell>
          <cell r="HQ20">
            <v>7069.356976636288</v>
          </cell>
          <cell r="HS20">
            <v>7070</v>
          </cell>
          <cell r="HX20" t="str">
            <v>77251-0B010D</v>
          </cell>
          <cell r="HY20" t="str">
            <v xml:space="preserve"> Tube Fuel Main</v>
          </cell>
          <cell r="HZ20" t="str">
            <v>O65 W, 7K E/G</v>
          </cell>
          <cell r="IA20">
            <v>5000</v>
          </cell>
          <cell r="IB20">
            <v>98421000</v>
          </cell>
          <cell r="IC20">
            <v>9620000</v>
          </cell>
        </row>
        <row r="21">
          <cell r="C21" t="str">
            <v>77251-38080A</v>
          </cell>
          <cell r="D21">
            <v>0</v>
          </cell>
          <cell r="E21">
            <v>1101</v>
          </cell>
          <cell r="F21">
            <v>0</v>
          </cell>
          <cell r="G21">
            <v>2.58</v>
          </cell>
          <cell r="H21">
            <v>1304</v>
          </cell>
          <cell r="I21">
            <v>3364.32</v>
          </cell>
          <cell r="J21">
            <v>0</v>
          </cell>
          <cell r="K21">
            <v>118</v>
          </cell>
          <cell r="L21">
            <v>0</v>
          </cell>
          <cell r="M21">
            <v>0</v>
          </cell>
          <cell r="N21">
            <v>131</v>
          </cell>
          <cell r="O21">
            <v>0</v>
          </cell>
          <cell r="P21">
            <v>0</v>
          </cell>
          <cell r="Q21">
            <v>565</v>
          </cell>
          <cell r="R21">
            <v>0</v>
          </cell>
          <cell r="S21">
            <v>0</v>
          </cell>
          <cell r="T21">
            <v>1992</v>
          </cell>
          <cell r="U21">
            <v>0</v>
          </cell>
          <cell r="V21">
            <v>3364.32</v>
          </cell>
          <cell r="X21">
            <v>1</v>
          </cell>
          <cell r="Y21">
            <v>18</v>
          </cell>
          <cell r="Z21">
            <v>18</v>
          </cell>
          <cell r="AA21">
            <v>1</v>
          </cell>
          <cell r="AB21">
            <v>20</v>
          </cell>
          <cell r="AC21">
            <v>20</v>
          </cell>
          <cell r="AD21">
            <v>1</v>
          </cell>
          <cell r="AE21">
            <v>18</v>
          </cell>
          <cell r="AF21">
            <v>18</v>
          </cell>
          <cell r="AG21">
            <v>1</v>
          </cell>
          <cell r="AH21">
            <v>14</v>
          </cell>
          <cell r="AI21">
            <v>14</v>
          </cell>
          <cell r="AJ21">
            <v>0</v>
          </cell>
          <cell r="AK21">
            <v>12</v>
          </cell>
          <cell r="AL21">
            <v>0</v>
          </cell>
          <cell r="AM21">
            <v>3</v>
          </cell>
          <cell r="AN21">
            <v>12</v>
          </cell>
          <cell r="AO21">
            <v>36</v>
          </cell>
          <cell r="AP21">
            <v>0</v>
          </cell>
          <cell r="AQ21">
            <v>12</v>
          </cell>
          <cell r="AR21">
            <v>0</v>
          </cell>
          <cell r="AS21">
            <v>1</v>
          </cell>
          <cell r="AT21">
            <v>18</v>
          </cell>
          <cell r="AU21">
            <v>18</v>
          </cell>
          <cell r="AV21">
            <v>1</v>
          </cell>
          <cell r="AW21">
            <v>14</v>
          </cell>
          <cell r="AX21">
            <v>14</v>
          </cell>
          <cell r="AY21">
            <v>0</v>
          </cell>
          <cell r="AZ21">
            <v>60</v>
          </cell>
          <cell r="BA21">
            <v>0</v>
          </cell>
          <cell r="BB21">
            <v>22</v>
          </cell>
          <cell r="BC21">
            <v>12</v>
          </cell>
          <cell r="BD21">
            <v>264</v>
          </cell>
          <cell r="BE21">
            <v>1</v>
          </cell>
          <cell r="BF21">
            <v>5</v>
          </cell>
          <cell r="BG21">
            <v>5</v>
          </cell>
          <cell r="BH21">
            <v>407</v>
          </cell>
          <cell r="BJ21">
            <v>3771.32</v>
          </cell>
          <cell r="BL21">
            <v>333</v>
          </cell>
          <cell r="BM21">
            <v>14</v>
          </cell>
          <cell r="BN21">
            <v>0</v>
          </cell>
          <cell r="BO21">
            <v>4118.32</v>
          </cell>
          <cell r="BP21">
            <v>0</v>
          </cell>
          <cell r="BQ21">
            <v>4120</v>
          </cell>
          <cell r="BV21" t="str">
            <v>77251-0B020D</v>
          </cell>
          <cell r="BW21">
            <v>0</v>
          </cell>
          <cell r="BX21">
            <v>1101</v>
          </cell>
          <cell r="BY21">
            <v>0</v>
          </cell>
          <cell r="BZ21">
            <v>0</v>
          </cell>
          <cell r="CA21">
            <v>1304</v>
          </cell>
          <cell r="CB21">
            <v>0</v>
          </cell>
          <cell r="CC21">
            <v>2.14</v>
          </cell>
          <cell r="CD21">
            <v>1925</v>
          </cell>
          <cell r="CE21">
            <v>4119.5</v>
          </cell>
          <cell r="CF21">
            <v>0</v>
          </cell>
          <cell r="CG21">
            <v>118</v>
          </cell>
          <cell r="CH21">
            <v>0</v>
          </cell>
          <cell r="CI21">
            <v>0</v>
          </cell>
          <cell r="CJ21">
            <v>131</v>
          </cell>
          <cell r="CK21">
            <v>0</v>
          </cell>
          <cell r="CL21">
            <v>0</v>
          </cell>
          <cell r="CM21">
            <v>1992</v>
          </cell>
          <cell r="CN21">
            <v>0</v>
          </cell>
          <cell r="CO21">
            <v>0</v>
          </cell>
          <cell r="CP21">
            <v>3432</v>
          </cell>
          <cell r="CQ21">
            <v>0</v>
          </cell>
          <cell r="CR21">
            <v>0.3</v>
          </cell>
          <cell r="CS21">
            <v>3664</v>
          </cell>
          <cell r="CT21">
            <v>1099.2</v>
          </cell>
          <cell r="CU21">
            <v>5218.7</v>
          </cell>
          <cell r="CV21">
            <v>0</v>
          </cell>
          <cell r="CW21">
            <v>1</v>
          </cell>
          <cell r="CX21">
            <v>18</v>
          </cell>
          <cell r="CY21">
            <v>18</v>
          </cell>
          <cell r="CZ21">
            <v>1</v>
          </cell>
          <cell r="DA21">
            <v>20</v>
          </cell>
          <cell r="DB21">
            <v>20</v>
          </cell>
          <cell r="DC21">
            <v>2</v>
          </cell>
          <cell r="DD21">
            <v>18</v>
          </cell>
          <cell r="DE21">
            <v>36</v>
          </cell>
          <cell r="DF21">
            <v>1</v>
          </cell>
          <cell r="DG21">
            <v>14</v>
          </cell>
          <cell r="DH21">
            <v>14</v>
          </cell>
          <cell r="DI21">
            <v>0</v>
          </cell>
          <cell r="DJ21">
            <v>12</v>
          </cell>
          <cell r="DK21">
            <v>0</v>
          </cell>
          <cell r="DL21">
            <v>1</v>
          </cell>
          <cell r="DM21">
            <v>12</v>
          </cell>
          <cell r="DN21">
            <v>12</v>
          </cell>
          <cell r="DO21">
            <v>0</v>
          </cell>
          <cell r="DP21">
            <v>12</v>
          </cell>
          <cell r="DQ21">
            <v>0</v>
          </cell>
          <cell r="DR21">
            <v>2</v>
          </cell>
          <cell r="DS21">
            <v>18</v>
          </cell>
          <cell r="DT21">
            <v>36</v>
          </cell>
          <cell r="DU21">
            <v>1</v>
          </cell>
          <cell r="DV21">
            <v>14</v>
          </cell>
          <cell r="DW21">
            <v>14</v>
          </cell>
          <cell r="DX21">
            <v>1</v>
          </cell>
          <cell r="DY21">
            <v>60</v>
          </cell>
          <cell r="DZ21">
            <v>60</v>
          </cell>
          <cell r="EA21">
            <v>19</v>
          </cell>
          <cell r="EB21">
            <v>12</v>
          </cell>
          <cell r="EC21">
            <v>228</v>
          </cell>
          <cell r="ED21">
            <v>1</v>
          </cell>
          <cell r="EE21">
            <v>5</v>
          </cell>
          <cell r="EF21">
            <v>5</v>
          </cell>
          <cell r="EG21">
            <v>443</v>
          </cell>
          <cell r="EH21">
            <v>0</v>
          </cell>
          <cell r="EI21">
            <v>5661.7</v>
          </cell>
          <cell r="EJ21">
            <v>0</v>
          </cell>
          <cell r="EK21">
            <v>622.78700000000003</v>
          </cell>
          <cell r="EL21">
            <v>0</v>
          </cell>
          <cell r="EM21">
            <v>180.41666666666666</v>
          </cell>
          <cell r="EN21">
            <v>180.41666666666666</v>
          </cell>
          <cell r="EO21">
            <v>0</v>
          </cell>
          <cell r="EP21">
            <v>6464.903666666667</v>
          </cell>
          <cell r="EQ21">
            <v>0</v>
          </cell>
          <cell r="ER21">
            <v>6460</v>
          </cell>
          <cell r="EU21" t="str">
            <v>77251-0B020D</v>
          </cell>
          <cell r="EV21">
            <v>0</v>
          </cell>
          <cell r="EW21">
            <v>1158</v>
          </cell>
          <cell r="EX21">
            <v>0</v>
          </cell>
          <cell r="EY21">
            <v>0</v>
          </cell>
          <cell r="EZ21">
            <v>1363</v>
          </cell>
          <cell r="FA21">
            <v>0</v>
          </cell>
          <cell r="FB21">
            <v>2.14</v>
          </cell>
          <cell r="FC21">
            <v>2012</v>
          </cell>
          <cell r="FD21">
            <v>4305.68</v>
          </cell>
          <cell r="FE21">
            <v>0</v>
          </cell>
          <cell r="FF21">
            <v>123</v>
          </cell>
          <cell r="FG21">
            <v>0</v>
          </cell>
          <cell r="FH21">
            <v>0</v>
          </cell>
          <cell r="FI21">
            <v>137</v>
          </cell>
          <cell r="FJ21">
            <v>0</v>
          </cell>
          <cell r="FK21">
            <v>0</v>
          </cell>
          <cell r="FL21">
            <v>2087</v>
          </cell>
          <cell r="FM21">
            <v>0</v>
          </cell>
          <cell r="FN21">
            <v>0</v>
          </cell>
          <cell r="FO21">
            <v>3588</v>
          </cell>
          <cell r="FP21">
            <v>0</v>
          </cell>
          <cell r="FQ21">
            <v>0.3</v>
          </cell>
          <cell r="FR21">
            <v>3830</v>
          </cell>
          <cell r="FS21">
            <v>1149</v>
          </cell>
          <cell r="FT21">
            <v>5454.68</v>
          </cell>
          <cell r="FU21">
            <v>0</v>
          </cell>
          <cell r="FV21">
            <v>1</v>
          </cell>
          <cell r="FW21">
            <v>45</v>
          </cell>
          <cell r="FX21">
            <v>45</v>
          </cell>
          <cell r="FY21">
            <v>1</v>
          </cell>
          <cell r="FZ21">
            <v>45</v>
          </cell>
          <cell r="GA21">
            <v>45</v>
          </cell>
          <cell r="GB21">
            <v>1</v>
          </cell>
          <cell r="GC21">
            <v>83</v>
          </cell>
          <cell r="GD21">
            <v>83</v>
          </cell>
          <cell r="GE21">
            <v>1</v>
          </cell>
          <cell r="GF21">
            <v>35</v>
          </cell>
          <cell r="GG21">
            <v>35</v>
          </cell>
          <cell r="GH21">
            <v>0</v>
          </cell>
          <cell r="GI21">
            <v>0</v>
          </cell>
          <cell r="GJ21">
            <v>0</v>
          </cell>
          <cell r="GK21">
            <v>1</v>
          </cell>
          <cell r="GL21">
            <v>60</v>
          </cell>
          <cell r="GM21">
            <v>60</v>
          </cell>
          <cell r="GN21">
            <v>0</v>
          </cell>
          <cell r="GO21">
            <v>0</v>
          </cell>
          <cell r="GP21">
            <v>0</v>
          </cell>
          <cell r="GQ21">
            <v>1</v>
          </cell>
          <cell r="GR21">
            <v>98</v>
          </cell>
          <cell r="GS21">
            <v>98</v>
          </cell>
          <cell r="GT21">
            <v>1</v>
          </cell>
          <cell r="GU21">
            <v>40</v>
          </cell>
          <cell r="GV21">
            <v>40</v>
          </cell>
          <cell r="GW21">
            <v>1</v>
          </cell>
          <cell r="GX21">
            <v>225</v>
          </cell>
          <cell r="GY21">
            <v>225</v>
          </cell>
          <cell r="GZ21">
            <v>19</v>
          </cell>
          <cell r="HA21">
            <v>40</v>
          </cell>
          <cell r="HB21">
            <v>760</v>
          </cell>
          <cell r="HC21">
            <v>1</v>
          </cell>
          <cell r="HD21">
            <v>20</v>
          </cell>
          <cell r="HE21">
            <v>20</v>
          </cell>
          <cell r="HF21">
            <v>1411</v>
          </cell>
          <cell r="HG21">
            <v>0</v>
          </cell>
          <cell r="HH21">
            <v>6865.68</v>
          </cell>
          <cell r="HI21">
            <v>0</v>
          </cell>
          <cell r="HJ21">
            <v>29300</v>
          </cell>
          <cell r="HK21">
            <v>0</v>
          </cell>
          <cell r="HL21">
            <v>236.45051194539249</v>
          </cell>
          <cell r="HM21">
            <v>0</v>
          </cell>
          <cell r="HN21">
            <v>236.45051194539249</v>
          </cell>
          <cell r="HO21">
            <v>1065.3195767918089</v>
          </cell>
          <cell r="HQ21">
            <v>8167.4500887372014</v>
          </cell>
          <cell r="HS21">
            <v>8170</v>
          </cell>
          <cell r="HX21" t="str">
            <v>77251-0B020D</v>
          </cell>
          <cell r="HY21" t="str">
            <v xml:space="preserve"> Tube Fuel Main</v>
          </cell>
          <cell r="HZ21" t="str">
            <v>065 W, 2L E/G</v>
          </cell>
          <cell r="IA21">
            <v>800</v>
          </cell>
          <cell r="IC21">
            <v>6928000</v>
          </cell>
        </row>
        <row r="22">
          <cell r="C22" t="str">
            <v>77251-38080A</v>
          </cell>
          <cell r="D22">
            <v>0</v>
          </cell>
          <cell r="E22">
            <v>1101</v>
          </cell>
          <cell r="F22">
            <v>0</v>
          </cell>
          <cell r="G22">
            <v>2.58</v>
          </cell>
          <cell r="H22">
            <v>1304</v>
          </cell>
          <cell r="I22">
            <v>3364.32</v>
          </cell>
          <cell r="J22">
            <v>0</v>
          </cell>
          <cell r="K22">
            <v>118</v>
          </cell>
          <cell r="L22">
            <v>0</v>
          </cell>
          <cell r="M22">
            <v>0</v>
          </cell>
          <cell r="N22">
            <v>131</v>
          </cell>
          <cell r="O22">
            <v>0</v>
          </cell>
          <cell r="P22">
            <v>0</v>
          </cell>
          <cell r="Q22">
            <v>565</v>
          </cell>
          <cell r="R22">
            <v>0</v>
          </cell>
          <cell r="S22">
            <v>0</v>
          </cell>
          <cell r="T22">
            <v>1992</v>
          </cell>
          <cell r="U22">
            <v>0</v>
          </cell>
          <cell r="V22">
            <v>3364.32</v>
          </cell>
          <cell r="X22">
            <v>1</v>
          </cell>
          <cell r="Y22">
            <v>18</v>
          </cell>
          <cell r="Z22">
            <v>18</v>
          </cell>
          <cell r="AA22">
            <v>1</v>
          </cell>
          <cell r="AB22">
            <v>20</v>
          </cell>
          <cell r="AC22">
            <v>20</v>
          </cell>
          <cell r="AD22">
            <v>1</v>
          </cell>
          <cell r="AE22">
            <v>18</v>
          </cell>
          <cell r="AF22">
            <v>18</v>
          </cell>
          <cell r="AG22">
            <v>1</v>
          </cell>
          <cell r="AH22">
            <v>14</v>
          </cell>
          <cell r="AI22">
            <v>14</v>
          </cell>
          <cell r="AJ22">
            <v>0</v>
          </cell>
          <cell r="AK22">
            <v>12</v>
          </cell>
          <cell r="AL22">
            <v>0</v>
          </cell>
          <cell r="AM22">
            <v>3</v>
          </cell>
          <cell r="AN22">
            <v>12</v>
          </cell>
          <cell r="AO22">
            <v>36</v>
          </cell>
          <cell r="AP22">
            <v>0</v>
          </cell>
          <cell r="AQ22">
            <v>12</v>
          </cell>
          <cell r="AR22">
            <v>0</v>
          </cell>
          <cell r="AS22">
            <v>1</v>
          </cell>
          <cell r="AT22">
            <v>18</v>
          </cell>
          <cell r="AU22">
            <v>18</v>
          </cell>
          <cell r="AV22">
            <v>1</v>
          </cell>
          <cell r="AW22">
            <v>14</v>
          </cell>
          <cell r="AX22">
            <v>14</v>
          </cell>
          <cell r="AY22">
            <v>0</v>
          </cell>
          <cell r="AZ22">
            <v>60</v>
          </cell>
          <cell r="BA22">
            <v>0</v>
          </cell>
          <cell r="BB22">
            <v>22</v>
          </cell>
          <cell r="BC22">
            <v>12</v>
          </cell>
          <cell r="BD22">
            <v>264</v>
          </cell>
          <cell r="BE22">
            <v>1</v>
          </cell>
          <cell r="BF22">
            <v>5</v>
          </cell>
          <cell r="BG22">
            <v>5</v>
          </cell>
          <cell r="BH22">
            <v>407</v>
          </cell>
          <cell r="BJ22">
            <v>3771.32</v>
          </cell>
          <cell r="BL22">
            <v>333</v>
          </cell>
          <cell r="BM22">
            <v>14</v>
          </cell>
          <cell r="BN22">
            <v>0</v>
          </cell>
          <cell r="BO22">
            <v>4118.32</v>
          </cell>
          <cell r="BP22">
            <v>0</v>
          </cell>
          <cell r="BQ22">
            <v>4120</v>
          </cell>
          <cell r="BV22" t="str">
            <v>77255-0B010D</v>
          </cell>
          <cell r="BW22">
            <v>0</v>
          </cell>
          <cell r="BX22">
            <v>1101</v>
          </cell>
          <cell r="BY22">
            <v>0</v>
          </cell>
          <cell r="BZ22">
            <v>2.1320000000000001</v>
          </cell>
          <cell r="CA22">
            <v>1304</v>
          </cell>
          <cell r="CB22">
            <v>2780.1280000000002</v>
          </cell>
          <cell r="CC22">
            <v>0</v>
          </cell>
          <cell r="CD22">
            <v>1925</v>
          </cell>
          <cell r="CE22">
            <v>0</v>
          </cell>
          <cell r="CF22">
            <v>0</v>
          </cell>
          <cell r="CG22">
            <v>118</v>
          </cell>
          <cell r="CH22">
            <v>0</v>
          </cell>
          <cell r="CI22">
            <v>0</v>
          </cell>
          <cell r="CJ22">
            <v>131</v>
          </cell>
          <cell r="CK22">
            <v>0</v>
          </cell>
          <cell r="CL22">
            <v>0</v>
          </cell>
          <cell r="CM22">
            <v>1992</v>
          </cell>
          <cell r="CN22">
            <v>0</v>
          </cell>
          <cell r="CO22">
            <v>0.26</v>
          </cell>
          <cell r="CP22">
            <v>3432</v>
          </cell>
          <cell r="CQ22">
            <v>892.32</v>
          </cell>
          <cell r="CR22">
            <v>0</v>
          </cell>
          <cell r="CS22">
            <v>3664</v>
          </cell>
          <cell r="CT22">
            <v>0</v>
          </cell>
          <cell r="CU22">
            <v>3672.4480000000003</v>
          </cell>
          <cell r="CV22">
            <v>0</v>
          </cell>
          <cell r="CW22">
            <v>1</v>
          </cell>
          <cell r="CX22">
            <v>18</v>
          </cell>
          <cell r="CY22">
            <v>18</v>
          </cell>
          <cell r="CZ22">
            <v>1</v>
          </cell>
          <cell r="DA22">
            <v>20</v>
          </cell>
          <cell r="DB22">
            <v>20</v>
          </cell>
          <cell r="DC22">
            <v>2</v>
          </cell>
          <cell r="DD22">
            <v>18</v>
          </cell>
          <cell r="DE22">
            <v>36</v>
          </cell>
          <cell r="DF22">
            <v>1</v>
          </cell>
          <cell r="DG22">
            <v>14</v>
          </cell>
          <cell r="DH22">
            <v>14</v>
          </cell>
          <cell r="DI22">
            <v>0</v>
          </cell>
          <cell r="DJ22">
            <v>12</v>
          </cell>
          <cell r="DK22">
            <v>0</v>
          </cell>
          <cell r="DL22">
            <v>1</v>
          </cell>
          <cell r="DM22">
            <v>12</v>
          </cell>
          <cell r="DN22">
            <v>12</v>
          </cell>
          <cell r="DO22">
            <v>0</v>
          </cell>
          <cell r="DP22">
            <v>12</v>
          </cell>
          <cell r="DQ22">
            <v>0</v>
          </cell>
          <cell r="DR22">
            <v>2</v>
          </cell>
          <cell r="DS22">
            <v>18</v>
          </cell>
          <cell r="DT22">
            <v>36</v>
          </cell>
          <cell r="DU22">
            <v>1</v>
          </cell>
          <cell r="DV22">
            <v>14</v>
          </cell>
          <cell r="DW22">
            <v>14</v>
          </cell>
          <cell r="DX22">
            <v>1</v>
          </cell>
          <cell r="DY22">
            <v>60</v>
          </cell>
          <cell r="DZ22">
            <v>60</v>
          </cell>
          <cell r="EA22">
            <v>17</v>
          </cell>
          <cell r="EB22">
            <v>12</v>
          </cell>
          <cell r="EC22">
            <v>204</v>
          </cell>
          <cell r="ED22">
            <v>1</v>
          </cell>
          <cell r="EE22">
            <v>5</v>
          </cell>
          <cell r="EF22">
            <v>5</v>
          </cell>
          <cell r="EG22">
            <v>419</v>
          </cell>
          <cell r="EH22">
            <v>0</v>
          </cell>
          <cell r="EI22">
            <v>4091.4480000000003</v>
          </cell>
          <cell r="EJ22">
            <v>0</v>
          </cell>
          <cell r="EK22">
            <v>450.05928000000006</v>
          </cell>
          <cell r="EL22">
            <v>0</v>
          </cell>
          <cell r="EM22">
            <v>184.97395833333334</v>
          </cell>
          <cell r="EN22">
            <v>184.97395833333334</v>
          </cell>
          <cell r="EO22">
            <v>0</v>
          </cell>
          <cell r="EP22">
            <v>4726.4812383333337</v>
          </cell>
          <cell r="EQ22">
            <v>0</v>
          </cell>
          <cell r="ER22">
            <v>4730</v>
          </cell>
          <cell r="EU22" t="str">
            <v>77255-0B010D</v>
          </cell>
          <cell r="EV22">
            <v>0</v>
          </cell>
          <cell r="EW22">
            <v>1158</v>
          </cell>
          <cell r="EX22">
            <v>0</v>
          </cell>
          <cell r="EY22">
            <v>2.1320000000000001</v>
          </cell>
          <cell r="EZ22">
            <v>1363</v>
          </cell>
          <cell r="FA22">
            <v>2905.9160000000002</v>
          </cell>
          <cell r="FB22">
            <v>0</v>
          </cell>
          <cell r="FC22">
            <v>2012</v>
          </cell>
          <cell r="FD22">
            <v>0</v>
          </cell>
          <cell r="FE22">
            <v>0</v>
          </cell>
          <cell r="FF22">
            <v>123</v>
          </cell>
          <cell r="FG22">
            <v>0</v>
          </cell>
          <cell r="FH22">
            <v>0</v>
          </cell>
          <cell r="FI22">
            <v>137</v>
          </cell>
          <cell r="FJ22">
            <v>0</v>
          </cell>
          <cell r="FK22">
            <v>0</v>
          </cell>
          <cell r="FL22">
            <v>2087</v>
          </cell>
          <cell r="FM22">
            <v>0</v>
          </cell>
          <cell r="FN22">
            <v>0.26</v>
          </cell>
          <cell r="FO22">
            <v>3588</v>
          </cell>
          <cell r="FP22">
            <v>932.88</v>
          </cell>
          <cell r="FQ22">
            <v>0</v>
          </cell>
          <cell r="FR22">
            <v>3830</v>
          </cell>
          <cell r="FS22">
            <v>0</v>
          </cell>
          <cell r="FT22">
            <v>3838.7960000000003</v>
          </cell>
          <cell r="FU22">
            <v>0</v>
          </cell>
          <cell r="FV22">
            <v>1</v>
          </cell>
          <cell r="FW22">
            <v>40</v>
          </cell>
          <cell r="FX22">
            <v>40</v>
          </cell>
          <cell r="FY22">
            <v>1</v>
          </cell>
          <cell r="FZ22">
            <v>40</v>
          </cell>
          <cell r="GA22">
            <v>40</v>
          </cell>
          <cell r="GB22">
            <v>1</v>
          </cell>
          <cell r="GC22">
            <v>68</v>
          </cell>
          <cell r="GD22">
            <v>68</v>
          </cell>
          <cell r="GE22">
            <v>1</v>
          </cell>
          <cell r="GF22">
            <v>30</v>
          </cell>
          <cell r="GG22">
            <v>30</v>
          </cell>
          <cell r="GH22">
            <v>0</v>
          </cell>
          <cell r="GI22">
            <v>0</v>
          </cell>
          <cell r="GJ22">
            <v>0</v>
          </cell>
          <cell r="GK22">
            <v>1</v>
          </cell>
          <cell r="GL22">
            <v>45</v>
          </cell>
          <cell r="GM22">
            <v>45</v>
          </cell>
          <cell r="GN22">
            <v>0</v>
          </cell>
          <cell r="GO22">
            <v>0</v>
          </cell>
          <cell r="GP22">
            <v>0</v>
          </cell>
          <cell r="GQ22">
            <v>1</v>
          </cell>
          <cell r="GR22">
            <v>83</v>
          </cell>
          <cell r="GS22">
            <v>83</v>
          </cell>
          <cell r="GT22">
            <v>1</v>
          </cell>
          <cell r="GU22">
            <v>35</v>
          </cell>
          <cell r="GV22">
            <v>35</v>
          </cell>
          <cell r="GW22">
            <v>1</v>
          </cell>
          <cell r="GX22">
            <v>200</v>
          </cell>
          <cell r="GY22">
            <v>200</v>
          </cell>
          <cell r="GZ22">
            <v>17</v>
          </cell>
          <cell r="HA22">
            <v>20</v>
          </cell>
          <cell r="HB22">
            <v>340</v>
          </cell>
          <cell r="HC22">
            <v>1</v>
          </cell>
          <cell r="HD22">
            <v>15</v>
          </cell>
          <cell r="HE22">
            <v>15</v>
          </cell>
          <cell r="HF22">
            <v>896</v>
          </cell>
          <cell r="HG22">
            <v>0</v>
          </cell>
          <cell r="HH22">
            <v>4734.7960000000003</v>
          </cell>
          <cell r="HI22">
            <v>0</v>
          </cell>
          <cell r="HJ22">
            <v>81800</v>
          </cell>
          <cell r="HK22">
            <v>0</v>
          </cell>
          <cell r="HL22">
            <v>86.833740831295842</v>
          </cell>
          <cell r="HM22">
            <v>0</v>
          </cell>
          <cell r="HN22">
            <v>86.833740831295842</v>
          </cell>
          <cell r="HO22">
            <v>723.24446112469434</v>
          </cell>
          <cell r="HQ22">
            <v>5544.8742019559904</v>
          </cell>
          <cell r="HS22">
            <v>5540</v>
          </cell>
          <cell r="HX22" t="str">
            <v>77255-0B010D</v>
          </cell>
          <cell r="HY22" t="str">
            <v xml:space="preserve"> Tube Fuel Return</v>
          </cell>
          <cell r="HZ22" t="str">
            <v>065 W, 2L E/G</v>
          </cell>
          <cell r="IA22">
            <v>800</v>
          </cell>
          <cell r="IC22">
            <v>7103000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upp_name"/>
      <sheetName val="Evaluation"/>
      <sheetName val="Mar04"/>
      <sheetName val="cuti"/>
      <sheetName val="Unit Price 96"/>
      <sheetName val="CORONA"/>
      <sheetName val="KIJANG"/>
      <sheetName val="COST"/>
      <sheetName val="CASE設定"/>
      <sheetName val="Assumptions"/>
      <sheetName val="AssySupps"/>
      <sheetName val="Sheet2"/>
      <sheetName val="FC"/>
      <sheetName val="RawData"/>
      <sheetName val="Swap"/>
      <sheetName val="note"/>
      <sheetName val="Balance Sheet"/>
      <sheetName val="Income Statement"/>
      <sheetName val="REPORT"/>
      <sheetName val="Sheet1"/>
      <sheetName val="letter"/>
      <sheetName val="Table Master"/>
      <sheetName val="2002"/>
      <sheetName val="課題一覧"/>
      <sheetName val="Man power"/>
      <sheetName val="140N Part Local (SE)"/>
      <sheetName val="Draft Vehicle Format"/>
      <sheetName val="PRICE INCR FACTOR"/>
      <sheetName val="TECH_MAT"/>
      <sheetName val="データ"/>
      <sheetName val="gae"/>
      <sheetName val="sum_gtm"/>
      <sheetName val="393.N"/>
      <sheetName val="Gm"/>
      <sheetName val="Dom"/>
      <sheetName val="Unit_Price_96"/>
      <sheetName val="393_N"/>
      <sheetName val="capacity"/>
      <sheetName val="Definitions"/>
      <sheetName val="_LOD"/>
      <sheetName val="Attach"/>
      <sheetName val="Bid_Sheet"/>
      <sheetName val="HYO"/>
      <sheetName val="approval"/>
      <sheetName val="RUMUS"/>
      <sheetName val="Tranportation "/>
      <sheetName val="6580002040"/>
      <sheetName val="supplier list"/>
      <sheetName val="drop down list"/>
      <sheetName val="Supp.List"/>
      <sheetName val="Basic_Information"/>
      <sheetName val="Master (2)"/>
      <sheetName val="6SWRF_W"/>
      <sheetName val="140N Part Local _SE_"/>
      <sheetName val="マスタ"/>
      <sheetName val="成績"/>
      <sheetName val="Data"/>
      <sheetName val="part"/>
      <sheetName val="rekap All GR Feb18"/>
      <sheetName val="Resume"/>
      <sheetName val="e-1810_A"/>
      <sheetName val="2. Definitions"/>
      <sheetName val="rekap all GR"/>
      <sheetName val="Unit_Price_961"/>
      <sheetName val="Man_power"/>
      <sheetName val="PRICE_INCR_FACTOR"/>
      <sheetName val="Balance_Sheet"/>
      <sheetName val="Income_Statement"/>
      <sheetName val="Draft_Vehicle_Format"/>
      <sheetName val="Table_Master"/>
      <sheetName val="140N_Part_Local_(SE)"/>
      <sheetName val="393_N1"/>
      <sheetName val="Tranportation_"/>
      <sheetName val="Supp_List"/>
      <sheetName val="N　5月"/>
      <sheetName val="E TOPICS"/>
      <sheetName val="Attachment 1 Item Shimada"/>
      <sheetName val="mvrs2004"/>
      <sheetName val="COCont_LINK"/>
      <sheetName val="COCont 2005.02"/>
      <sheetName val="ACT06_ISU"/>
      <sheetName val="COBU_LINK"/>
      <sheetName val="V6D"/>
      <sheetName val="11BK_DHBK"/>
      <sheetName val="INT_DHBN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21"/>
      <sheetName val="23"/>
      <sheetName val="24"/>
      <sheetName val="25"/>
      <sheetName val="26"/>
      <sheetName val="3"/>
      <sheetName val="4"/>
      <sheetName val="Capa"/>
      <sheetName val="Sum"/>
      <sheetName val="MAT"/>
      <sheetName val="Unit_Price_962"/>
      <sheetName val="Man_power1"/>
      <sheetName val="Balance_Sheet1"/>
      <sheetName val="Income_Statement1"/>
      <sheetName val="Draft_Vehicle_Format1"/>
      <sheetName val="PRICE_INCR_FACTOR1"/>
      <sheetName val="Table_Master1"/>
      <sheetName val="140N_Part_Local_(SE)1"/>
      <sheetName val="393_N2"/>
      <sheetName val="Tranportation_1"/>
      <sheetName val="Supp_List1"/>
      <sheetName val="supplier_list"/>
      <sheetName val="drop_down_list"/>
      <sheetName val="140N_Part_Local__SE_"/>
      <sheetName val="Master_(2)"/>
      <sheetName val="rekap_All_GR_Feb18"/>
      <sheetName val="2__Definitions"/>
      <sheetName val="rekap_all_GR"/>
      <sheetName val="Unit_Price_963"/>
      <sheetName val="Man_power2"/>
      <sheetName val="Balance_Sheet2"/>
      <sheetName val="Income_Statement2"/>
      <sheetName val="Draft_Vehicle_Format2"/>
      <sheetName val="PRICE_INCR_FACTOR2"/>
      <sheetName val="Table_Master2"/>
      <sheetName val="140N_Part_Local_(SE)2"/>
      <sheetName val="393_N3"/>
      <sheetName val="Tranportation_2"/>
      <sheetName val="Supp_List2"/>
      <sheetName val="supplier_list1"/>
      <sheetName val="drop_down_list1"/>
      <sheetName val="140N_Part_Local__SE_1"/>
      <sheetName val="Master_(2)1"/>
      <sheetName val="rekap_All_GR_Feb181"/>
      <sheetName val="2__Definitions1"/>
      <sheetName val="rekap_all_GR1"/>
      <sheetName val="Basic Information"/>
      <sheetName val="Basic_Information1"/>
      <sheetName val="VOLUME"/>
      <sheetName val="05下修正大日程_524"/>
    </sheetNames>
    <sheetDataSet>
      <sheetData sheetId="0" refreshError="1">
        <row r="7">
          <cell r="B7">
            <v>1</v>
          </cell>
          <cell r="C7">
            <v>2</v>
          </cell>
          <cell r="D7">
            <v>3</v>
          </cell>
          <cell r="E7">
            <v>4</v>
          </cell>
          <cell r="F7">
            <v>5</v>
          </cell>
          <cell r="G7">
            <v>6</v>
          </cell>
          <cell r="H7">
            <v>7</v>
          </cell>
          <cell r="I7">
            <v>8</v>
          </cell>
          <cell r="J7">
            <v>9</v>
          </cell>
          <cell r="K7">
            <v>10</v>
          </cell>
          <cell r="L7">
            <v>11</v>
          </cell>
          <cell r="M7">
            <v>12</v>
          </cell>
          <cell r="N7">
            <v>13</v>
          </cell>
          <cell r="O7">
            <v>14</v>
          </cell>
          <cell r="P7">
            <v>15</v>
          </cell>
          <cell r="Q7">
            <v>16</v>
          </cell>
          <cell r="R7">
            <v>17</v>
          </cell>
          <cell r="S7">
            <v>18</v>
          </cell>
          <cell r="T7">
            <v>19</v>
          </cell>
          <cell r="U7">
            <v>20</v>
          </cell>
          <cell r="V7">
            <v>21</v>
          </cell>
        </row>
        <row r="8">
          <cell r="C8">
            <v>1000</v>
          </cell>
          <cell r="D8" t="str">
            <v>/PuD/TS/97</v>
          </cell>
          <cell r="E8" t="str">
            <v xml:space="preserve">May 7, 1997 </v>
          </cell>
          <cell r="F8" t="str">
            <v>PT. DENSO INDONESIA CORP.</v>
          </cell>
          <cell r="G8" t="str">
            <v>Jl. Gaya Motor I No. 6</v>
          </cell>
          <cell r="H8" t="str">
            <v>Sunter II</v>
          </cell>
          <cell r="I8" t="str">
            <v>JAKARTA UTARA</v>
          </cell>
          <cell r="J8" t="str">
            <v>Mr. K. Tsuji</v>
          </cell>
          <cell r="K8" t="str">
            <v>Director</v>
          </cell>
          <cell r="L8" t="str">
            <v>ENGINEERING CHANGE INSTRUCTION FOR 065W</v>
          </cell>
          <cell r="M8" t="str">
            <v>10100 - 22350</v>
          </cell>
          <cell r="N8" t="str">
            <v>COWL</v>
          </cell>
          <cell r="O8" t="str">
            <v>065wf055</v>
          </cell>
          <cell r="Q8" t="str">
            <v>saya suka kamu .. lagi ....</v>
          </cell>
        </row>
        <row r="9">
          <cell r="C9" t="str">
            <v xml:space="preserve"> </v>
          </cell>
          <cell r="D9" t="str">
            <v xml:space="preserve"> </v>
          </cell>
          <cell r="E9" t="str">
            <v xml:space="preserve"> </v>
          </cell>
          <cell r="M9" t="str">
            <v>10100 - 22350</v>
          </cell>
          <cell r="N9" t="str">
            <v>COWL</v>
          </cell>
          <cell r="O9" t="str">
            <v>065wf055</v>
          </cell>
          <cell r="Q9" t="str">
            <v>saya suka kamu .. lagi ....</v>
          </cell>
        </row>
        <row r="10">
          <cell r="C10" t="str">
            <v xml:space="preserve"> </v>
          </cell>
          <cell r="D10" t="str">
            <v xml:space="preserve"> </v>
          </cell>
          <cell r="E10" t="str">
            <v xml:space="preserve"> </v>
          </cell>
          <cell r="M10" t="str">
            <v>10100 - 22350</v>
          </cell>
          <cell r="N10" t="str">
            <v>COWL</v>
          </cell>
          <cell r="O10" t="str">
            <v>065wf055</v>
          </cell>
          <cell r="Q10" t="str">
            <v>saya suka kamu .. lagi ....</v>
          </cell>
        </row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M11" t="str">
            <v>10100 - 22350</v>
          </cell>
          <cell r="N11" t="str">
            <v>COWL</v>
          </cell>
          <cell r="O11" t="str">
            <v>065wf055</v>
          </cell>
          <cell r="Q11" t="str">
            <v>saya suka kamu .. lagi ....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Q12" t="str">
            <v>saya suka kamu .. lagi ....</v>
          </cell>
        </row>
        <row r="13">
          <cell r="C13">
            <v>1001</v>
          </cell>
          <cell r="D13" t="str">
            <v>/PuD/TS/97</v>
          </cell>
          <cell r="E13" t="str">
            <v xml:space="preserve">May 7, 1997 </v>
          </cell>
        </row>
        <row r="14">
          <cell r="C14">
            <v>1002</v>
          </cell>
          <cell r="D14" t="str">
            <v>/PuD/TS/97</v>
          </cell>
          <cell r="E14" t="str">
            <v xml:space="preserve">May 7, 1997 </v>
          </cell>
        </row>
        <row r="15">
          <cell r="C15">
            <v>1003</v>
          </cell>
          <cell r="D15" t="str">
            <v>/PuD/TS/97</v>
          </cell>
          <cell r="E15" t="str">
            <v xml:space="preserve">May 7, 1997 </v>
          </cell>
        </row>
        <row r="16">
          <cell r="C16">
            <v>1004</v>
          </cell>
          <cell r="D16" t="str">
            <v>/PuD/TS/97</v>
          </cell>
          <cell r="E16" t="str">
            <v xml:space="preserve">May 7, 1997 </v>
          </cell>
        </row>
        <row r="17">
          <cell r="C17">
            <v>1005</v>
          </cell>
          <cell r="D17" t="str">
            <v>/PuD/TS/97</v>
          </cell>
          <cell r="E17" t="str">
            <v xml:space="preserve">May 7, 1997 </v>
          </cell>
        </row>
        <row r="18">
          <cell r="C18">
            <v>1006</v>
          </cell>
          <cell r="D18" t="str">
            <v>/PuD/TS/97</v>
          </cell>
          <cell r="E18" t="str">
            <v xml:space="preserve">May 7, 1997 </v>
          </cell>
        </row>
      </sheetData>
      <sheetData sheetId="1" refreshError="1">
        <row r="3">
          <cell r="B3">
            <v>1</v>
          </cell>
          <cell r="C3" t="str">
            <v>CV. Garpan &amp; Co</v>
          </cell>
          <cell r="D3" t="str">
            <v>Jl. Taman Sari No. 56 SB</v>
          </cell>
          <cell r="F3" t="str">
            <v>Jakarta Barat</v>
          </cell>
          <cell r="G3" t="str">
            <v>Mr. D.Basuki Kusuma</v>
          </cell>
          <cell r="H3" t="str">
            <v xml:space="preserve">  </v>
          </cell>
        </row>
        <row r="4">
          <cell r="B4">
            <v>2</v>
          </cell>
          <cell r="C4" t="str">
            <v>PT. 3 M Indonesia</v>
          </cell>
          <cell r="D4" t="str">
            <v>Wisma Bank Dharmala</v>
          </cell>
          <cell r="E4" t="str">
            <v>Jl. Jend. Sudirman Kav. 28</v>
          </cell>
          <cell r="F4" t="str">
            <v>Jakarta - Pusat</v>
          </cell>
          <cell r="G4" t="str">
            <v>Mr. Abung Sulian S</v>
          </cell>
          <cell r="H4" t="str">
            <v xml:space="preserve">  </v>
          </cell>
        </row>
        <row r="5">
          <cell r="B5">
            <v>3</v>
          </cell>
          <cell r="C5" t="str">
            <v>PT. Aisin Indonesia</v>
          </cell>
          <cell r="D5" t="str">
            <v>Jl. Buaran Raya Kav FF 8-9</v>
          </cell>
          <cell r="E5" t="str">
            <v>Kawasan Industri Pulogadung</v>
          </cell>
          <cell r="F5" t="str">
            <v>Jakarta - Timur</v>
          </cell>
          <cell r="G5" t="str">
            <v>Mr. Djangkep Budhi Santoso</v>
          </cell>
          <cell r="H5" t="str">
            <v>Director</v>
          </cell>
        </row>
        <row r="6">
          <cell r="B6">
            <v>4</v>
          </cell>
          <cell r="C6" t="str">
            <v>PT. Aneka Gas Industri</v>
          </cell>
          <cell r="D6" t="str">
            <v>Jl. Semper Kebantenan</v>
          </cell>
          <cell r="E6" t="str">
            <v>Cilincing  -  Tanjung Priok</v>
          </cell>
          <cell r="F6" t="str">
            <v>Jakarta Utara.</v>
          </cell>
          <cell r="G6" t="str">
            <v>Mr. Hendro</v>
          </cell>
          <cell r="H6" t="str">
            <v xml:space="preserve">  </v>
          </cell>
        </row>
        <row r="7">
          <cell r="B7">
            <v>5</v>
          </cell>
          <cell r="C7" t="str">
            <v>PT. Aneka Utama Plastik</v>
          </cell>
          <cell r="D7" t="str">
            <v>Jl. Jembatan Tiga Barat</v>
          </cell>
          <cell r="E7" t="str">
            <v>Blok C No. 8</v>
          </cell>
          <cell r="F7" t="str">
            <v>Jakarta - Utara</v>
          </cell>
          <cell r="G7" t="str">
            <v>Mr. Budi Ratma</v>
          </cell>
          <cell r="H7" t="str">
            <v>Director</v>
          </cell>
        </row>
        <row r="8">
          <cell r="B8">
            <v>6</v>
          </cell>
          <cell r="C8" t="str">
            <v>PT. Argapura Trading Co.</v>
          </cell>
          <cell r="D8" t="str">
            <v>Jl. Kedoya Agave Raya Blok AI / 2</v>
          </cell>
          <cell r="E8" t="str">
            <v>Tomang Tol</v>
          </cell>
          <cell r="F8" t="str">
            <v>Jakarta - Barat</v>
          </cell>
          <cell r="G8" t="str">
            <v>Mr. Albert L. Halim</v>
          </cell>
          <cell r="H8" t="str">
            <v>Director</v>
          </cell>
        </row>
        <row r="9">
          <cell r="B9">
            <v>7</v>
          </cell>
          <cell r="C9" t="str">
            <v>PT. Asahimas Flat Glass Co.,LTD.</v>
          </cell>
          <cell r="D9" t="str">
            <v>Jl. Ancol IX / 5</v>
          </cell>
          <cell r="E9" t="str">
            <v>Ancol Barat</v>
          </cell>
          <cell r="F9" t="str">
            <v>Jakarta - Utara</v>
          </cell>
          <cell r="G9" t="str">
            <v>Mr. Y. Takizawa</v>
          </cell>
          <cell r="H9" t="str">
            <v>Manager</v>
          </cell>
        </row>
        <row r="10">
          <cell r="B10">
            <v>8</v>
          </cell>
          <cell r="C10" t="str">
            <v>PT. Asalta Mandiri Agung</v>
          </cell>
          <cell r="D10" t="str">
            <v>Jl. Raya Jakarta Bogor Km 49</v>
          </cell>
          <cell r="E10" t="str">
            <v>Nanggewer</v>
          </cell>
          <cell r="F10" t="str">
            <v>Bogor - Jawa Barat</v>
          </cell>
          <cell r="G10" t="str">
            <v>Mr. Jusman Wikara</v>
          </cell>
          <cell r="H10" t="str">
            <v>Director</v>
          </cell>
        </row>
        <row r="11">
          <cell r="B11">
            <v>9</v>
          </cell>
          <cell r="C11" t="str">
            <v>PT. Astra Daihatsu Motor</v>
          </cell>
          <cell r="D11" t="str">
            <v>Jl. Gaya Motor III No.5  -  Sunter II</v>
          </cell>
          <cell r="E11" t="str">
            <v>Sungai Bambu  -  Tanjung Priok</v>
          </cell>
          <cell r="F11" t="str">
            <v>Jakarta - Utara</v>
          </cell>
          <cell r="G11" t="str">
            <v>Mr. Sudirman MR</v>
          </cell>
        </row>
        <row r="12">
          <cell r="B12">
            <v>10</v>
          </cell>
          <cell r="C12" t="str">
            <v>PT. Ateja Multi Industri</v>
          </cell>
          <cell r="D12" t="str">
            <v>Jl. Raya Gadobangkong 97 Km. 13</v>
          </cell>
          <cell r="E12" t="str">
            <v>Padalarang  -  Bandung</v>
          </cell>
          <cell r="F12" t="str">
            <v>Jawa Barat</v>
          </cell>
          <cell r="G12" t="str">
            <v>Mr. Henry S. Sugiono</v>
          </cell>
        </row>
        <row r="13">
          <cell r="B13">
            <v>11</v>
          </cell>
          <cell r="C13" t="str">
            <v>PT. Bakrie Tosanjaya</v>
          </cell>
          <cell r="D13" t="str">
            <v>Jl. Raya Bekasi Km 27</v>
          </cell>
          <cell r="E13" t="str">
            <v>Pondok Ungu</v>
          </cell>
          <cell r="F13" t="str">
            <v>Bekasi - Jawa Barat</v>
          </cell>
          <cell r="G13" t="str">
            <v>Mr. M. Bachtiar</v>
          </cell>
          <cell r="H13" t="str">
            <v>Mark. Manager</v>
          </cell>
        </row>
        <row r="14">
          <cell r="B14">
            <v>12</v>
          </cell>
          <cell r="C14" t="str">
            <v>PT. Bando Indonesia</v>
          </cell>
          <cell r="D14" t="str">
            <v xml:space="preserve">Jl. Bandengan Utara 73-75 </v>
          </cell>
          <cell r="F14" t="str">
            <v>Jakarta - Utara</v>
          </cell>
          <cell r="G14" t="str">
            <v>Mr. Freddy Rondonuwu</v>
          </cell>
          <cell r="H14" t="str">
            <v>Sales Manager</v>
          </cell>
        </row>
        <row r="15">
          <cell r="B15">
            <v>13</v>
          </cell>
          <cell r="C15" t="str">
            <v>PT. Borobudur Agung Perkasa</v>
          </cell>
          <cell r="D15" t="str">
            <v>Jl. Musi No. 7A</v>
          </cell>
          <cell r="F15" t="str">
            <v>Jakarta 10150</v>
          </cell>
          <cell r="G15" t="str">
            <v>Mr. Mr. Teddy Pusung</v>
          </cell>
        </row>
        <row r="16">
          <cell r="B16">
            <v>14</v>
          </cell>
          <cell r="C16" t="str">
            <v>PT. Bridgestone Tire Indonesia</v>
          </cell>
          <cell r="D16" t="str">
            <v>Nusantara Building 18th Floor</v>
          </cell>
          <cell r="E16" t="str">
            <v>Jl. MH. Thamrin No. 59</v>
          </cell>
          <cell r="F16" t="str">
            <v>Jakarta - Pusat</v>
          </cell>
          <cell r="G16" t="str">
            <v>Mr.  John Arsyad</v>
          </cell>
          <cell r="H16" t="str">
            <v>Marketing Manager</v>
          </cell>
        </row>
        <row r="17">
          <cell r="B17">
            <v>15</v>
          </cell>
          <cell r="C17" t="str">
            <v>PT. Chandra Aneka Upaya</v>
          </cell>
          <cell r="D17" t="str">
            <v>Jl. Raya Pegangsaan II Km 3.3</v>
          </cell>
          <cell r="E17" t="str">
            <v>Kel. Koja  -  Cakung</v>
          </cell>
          <cell r="F17" t="str">
            <v>Jakarta - Timur</v>
          </cell>
          <cell r="G17" t="str">
            <v>Mr. Sani Putra Halim</v>
          </cell>
          <cell r="H17" t="str">
            <v xml:space="preserve"> </v>
          </cell>
        </row>
        <row r="18">
          <cell r="B18">
            <v>16</v>
          </cell>
          <cell r="C18" t="str">
            <v>PT. Cipta Kusuma Indah</v>
          </cell>
          <cell r="D18" t="str">
            <v>Jl. Pramuka Kav. 72</v>
          </cell>
          <cell r="F18" t="str">
            <v>Jakarta - Pusat</v>
          </cell>
          <cell r="G18" t="str">
            <v>Mr. John Manaf</v>
          </cell>
          <cell r="H18" t="str">
            <v>Marketing Manager</v>
          </cell>
        </row>
        <row r="19">
          <cell r="B19">
            <v>17</v>
          </cell>
          <cell r="C19" t="str">
            <v>PT. Cipta Piranti Tehnik</v>
          </cell>
          <cell r="D19" t="str">
            <v>Jl. Raya Pegangsaan II Km 3.3</v>
          </cell>
          <cell r="E19" t="str">
            <v>Kel. Koja  -  Cakung</v>
          </cell>
          <cell r="F19" t="str">
            <v>Jakarta - Timur</v>
          </cell>
          <cell r="G19" t="str">
            <v>Mr. Indarto Tjandra K.</v>
          </cell>
          <cell r="H19" t="str">
            <v>Managing Director</v>
          </cell>
        </row>
        <row r="20">
          <cell r="B20">
            <v>18</v>
          </cell>
          <cell r="C20" t="str">
            <v>PT. Cipta Saksama Indonesia</v>
          </cell>
          <cell r="D20" t="str">
            <v>Jl. Raya Bekasi km 23</v>
          </cell>
          <cell r="E20" t="str">
            <v>Cakung</v>
          </cell>
          <cell r="F20" t="str">
            <v>Jakarta 13013</v>
          </cell>
          <cell r="G20" t="str">
            <v>Mr. Leo Kosasih</v>
          </cell>
          <cell r="H20" t="str">
            <v>President Director</v>
          </cell>
        </row>
        <row r="21">
          <cell r="B21">
            <v>19</v>
          </cell>
          <cell r="C21" t="str">
            <v>PT. Dana Paints Indonesia</v>
          </cell>
          <cell r="D21" t="str">
            <v>Jl. Pemuda</v>
          </cell>
          <cell r="E21" t="str">
            <v>Pulogadung</v>
          </cell>
          <cell r="F21" t="str">
            <v>Jakarta Timur.</v>
          </cell>
          <cell r="G21" t="str">
            <v>Mr. Willy Mandagi</v>
          </cell>
        </row>
        <row r="22">
          <cell r="B22">
            <v>20</v>
          </cell>
          <cell r="C22" t="str">
            <v>PT. Dasa Windu Agung</v>
          </cell>
          <cell r="D22" t="str">
            <v>Jl. Dharma Wanita III/3</v>
          </cell>
          <cell r="E22" t="str">
            <v>Rawa Buaya  -  Cengkareng</v>
          </cell>
          <cell r="F22" t="str">
            <v>Jakarta 11740</v>
          </cell>
          <cell r="G22" t="str">
            <v>Mr. Hartawan Setjodiningrat</v>
          </cell>
          <cell r="H22" t="str">
            <v>President Director</v>
          </cell>
        </row>
        <row r="23">
          <cell r="B23">
            <v>21</v>
          </cell>
          <cell r="C23" t="str">
            <v>PT. Daya Cipta Teknik</v>
          </cell>
          <cell r="D23" t="str">
            <v>Jl. Daan Mogot No. 88</v>
          </cell>
          <cell r="F23" t="str">
            <v>Jakarta - Barat</v>
          </cell>
          <cell r="G23" t="str">
            <v>Mr. Yudi Suherman</v>
          </cell>
          <cell r="H23" t="str">
            <v>Director</v>
          </cell>
        </row>
        <row r="24">
          <cell r="B24">
            <v>22</v>
          </cell>
          <cell r="C24" t="str">
            <v>PT. Dayin Prima Paint</v>
          </cell>
          <cell r="D24" t="str">
            <v>Gedung Galva 3th floor</v>
          </cell>
          <cell r="E24" t="str">
            <v>Jl. Hayam Wuruk No. 27</v>
          </cell>
          <cell r="F24" t="str">
            <v>Jakarta Barat.</v>
          </cell>
          <cell r="G24" t="str">
            <v>Mr. Helmi A.</v>
          </cell>
        </row>
        <row r="25">
          <cell r="B25">
            <v>23</v>
          </cell>
          <cell r="C25" t="str">
            <v>PT. Derap Cahaya Sarana</v>
          </cell>
          <cell r="D25" t="str">
            <v>Jayakarta Plaza 4th floor DB2</v>
          </cell>
          <cell r="E25" t="str">
            <v>Jl. Labu No. 1</v>
          </cell>
          <cell r="F25" t="str">
            <v>Jakarta Barat</v>
          </cell>
          <cell r="G25" t="str">
            <v>Mr. Budiman Setiadi</v>
          </cell>
        </row>
        <row r="26">
          <cell r="B26">
            <v>24</v>
          </cell>
          <cell r="C26" t="str">
            <v>PT. Dwi Satria Utama</v>
          </cell>
          <cell r="D26" t="str">
            <v>Jl. Raya Bogor KM. 35.8</v>
          </cell>
          <cell r="E26" t="str">
            <v>Cimanggis  -  Bogor</v>
          </cell>
          <cell r="F26" t="str">
            <v>Jawa Barat.</v>
          </cell>
          <cell r="G26" t="str">
            <v>Mr. Nogroho W.</v>
          </cell>
        </row>
        <row r="27">
          <cell r="B27">
            <v>25</v>
          </cell>
          <cell r="C27" t="str">
            <v>PT. Eka Warna</v>
          </cell>
          <cell r="D27" t="str">
            <v>Wisma Bumi Putra 9th floor</v>
          </cell>
          <cell r="E27" t="str">
            <v>Jl. Sudirman Kav 75</v>
          </cell>
          <cell r="F27" t="str">
            <v>Jakarta Pusat</v>
          </cell>
          <cell r="G27" t="str">
            <v>Mr. Christanto Tirta Saputra</v>
          </cell>
        </row>
        <row r="28">
          <cell r="B28">
            <v>26</v>
          </cell>
          <cell r="C28" t="str">
            <v>PT. Federal Adiwiraserasi</v>
          </cell>
          <cell r="D28" t="str">
            <v>Jl. Raya Jakarta Bogor Km 51.3</v>
          </cell>
          <cell r="E28" t="str">
            <v>Ciluar  -  Kedung Halang</v>
          </cell>
          <cell r="F28" t="str">
            <v>Bogor - Jawa Barat</v>
          </cell>
          <cell r="G28" t="str">
            <v>Mr. Adrian Sugih</v>
          </cell>
          <cell r="H28" t="str">
            <v>Director</v>
          </cell>
        </row>
        <row r="29">
          <cell r="B29">
            <v>27</v>
          </cell>
          <cell r="C29" t="str">
            <v xml:space="preserve">PT. Federal Motor </v>
          </cell>
          <cell r="D29" t="str">
            <v>Jl. Yos Sudarso</v>
          </cell>
          <cell r="E29" t="str">
            <v>Sunter I</v>
          </cell>
          <cell r="F29" t="str">
            <v>Jakarta - Utara</v>
          </cell>
          <cell r="G29" t="str">
            <v>Mr. Wirawan</v>
          </cell>
          <cell r="H29" t="str">
            <v>Commercial Manager</v>
          </cell>
        </row>
        <row r="30">
          <cell r="B30">
            <v>28</v>
          </cell>
          <cell r="C30" t="str">
            <v>PT. Federal Nusa Metal</v>
          </cell>
          <cell r="D30" t="str">
            <v>Jl. Pegangsaan Dua  KM. 2.1</v>
          </cell>
          <cell r="E30" t="str">
            <v>Kelurahan Koja</v>
          </cell>
          <cell r="F30" t="str">
            <v>Jakarta  14250.</v>
          </cell>
          <cell r="G30" t="str">
            <v>Mr. Jusi Kantahuri</v>
          </cell>
          <cell r="H30" t="str">
            <v>Marketing Dept.</v>
          </cell>
        </row>
        <row r="31">
          <cell r="B31">
            <v>29</v>
          </cell>
          <cell r="C31" t="str">
            <v>PT. Gajah Tunggal</v>
          </cell>
          <cell r="D31" t="str">
            <v>Wisma Hayam Wuruk 14th Floor</v>
          </cell>
          <cell r="E31" t="str">
            <v>Jl. Hayam Wuruk No.8</v>
          </cell>
          <cell r="F31" t="str">
            <v>Jakarta  - Barat</v>
          </cell>
          <cell r="G31" t="str">
            <v>Mr. Harry Kalisaran</v>
          </cell>
          <cell r="H31" t="str">
            <v>Manager</v>
          </cell>
        </row>
        <row r="32">
          <cell r="B32">
            <v>30</v>
          </cell>
          <cell r="C32" t="str">
            <v>PT. Garuda Metalindo</v>
          </cell>
          <cell r="D32" t="str">
            <v>Jl. Kapuk Kamal No. 23</v>
          </cell>
          <cell r="E32" t="str">
            <v>(Kapuk Kayu Besar)</v>
          </cell>
          <cell r="F32" t="str">
            <v>Jakarta - Utara</v>
          </cell>
          <cell r="G32" t="str">
            <v>Mr. Erwin Wijaya</v>
          </cell>
          <cell r="H32" t="str">
            <v>Director</v>
          </cell>
        </row>
        <row r="33">
          <cell r="B33">
            <v>31</v>
          </cell>
          <cell r="C33" t="str">
            <v>PT. Gemala Kempa Daya</v>
          </cell>
          <cell r="D33" t="str">
            <v>Jl. Raya Pegangsaan II Blok A1</v>
          </cell>
          <cell r="E33" t="str">
            <v>Kel. Rawa Terate  -  Cakung</v>
          </cell>
          <cell r="F33" t="str">
            <v>Jakarta - Timur</v>
          </cell>
          <cell r="G33" t="str">
            <v>Mr. Ir. S. Hadiwijaya</v>
          </cell>
          <cell r="H33" t="str">
            <v>General Manager</v>
          </cell>
        </row>
        <row r="34">
          <cell r="B34">
            <v>32</v>
          </cell>
          <cell r="C34" t="str">
            <v>PT. Goodyear Indonesia</v>
          </cell>
          <cell r="D34" t="str">
            <v>Jl. Pemuda No. 27</v>
          </cell>
          <cell r="E34" t="str">
            <v>B o g o r</v>
          </cell>
          <cell r="F34" t="str">
            <v>Jawa - Barat</v>
          </cell>
          <cell r="G34" t="str">
            <v>Mr. Djarot Suwarto</v>
          </cell>
          <cell r="H34" t="str">
            <v>OE Sales Department</v>
          </cell>
        </row>
        <row r="35">
          <cell r="B35">
            <v>33</v>
          </cell>
          <cell r="C35" t="str">
            <v>PT. GS Battery Inc.</v>
          </cell>
          <cell r="D35" t="str">
            <v>Jl. Yos Sudarso</v>
          </cell>
          <cell r="E35" t="str">
            <v>Sunter I</v>
          </cell>
          <cell r="F35" t="str">
            <v>Jakarta - Utara</v>
          </cell>
          <cell r="G35" t="str">
            <v>Mr. Bing Trisnadi Selomulyo</v>
          </cell>
          <cell r="H35" t="str">
            <v>Sales Manager</v>
          </cell>
        </row>
        <row r="36">
          <cell r="B36">
            <v>34</v>
          </cell>
          <cell r="C36" t="str">
            <v>PT. Harapan Putra Jaya</v>
          </cell>
          <cell r="D36" t="str">
            <v>Villa Tomang Mas Blok F No. 2</v>
          </cell>
          <cell r="E36" t="str">
            <v>Kepa Duri</v>
          </cell>
          <cell r="F36" t="str">
            <v>Jakarta - Barat</v>
          </cell>
          <cell r="G36" t="str">
            <v>Mr. Alex NG.</v>
          </cell>
          <cell r="H36" t="str">
            <v>Director</v>
          </cell>
        </row>
        <row r="37">
          <cell r="B37">
            <v>35</v>
          </cell>
          <cell r="C37" t="str">
            <v>PT. Indo Chemical</v>
          </cell>
          <cell r="D37" t="str">
            <v>Jl. Muara Baru Ujung No. 17</v>
          </cell>
          <cell r="F37" t="str">
            <v>Jakarta Utara.</v>
          </cell>
          <cell r="G37" t="str">
            <v>Mr. Benasyim W.</v>
          </cell>
          <cell r="H37" t="str">
            <v xml:space="preserve"> </v>
          </cell>
        </row>
        <row r="38">
          <cell r="B38">
            <v>36</v>
          </cell>
          <cell r="C38" t="str">
            <v>PT. Indokarlo Perkasa</v>
          </cell>
          <cell r="D38" t="str">
            <v>Jl. Raya Bekasi Km. 31</v>
          </cell>
          <cell r="E38" t="str">
            <v>Bekasi</v>
          </cell>
          <cell r="F38" t="str">
            <v>Jawa - Barat</v>
          </cell>
          <cell r="G38" t="str">
            <v>Mr. Purnomo P. Dikdojo</v>
          </cell>
          <cell r="H38" t="str">
            <v>Marketing Manager</v>
          </cell>
        </row>
        <row r="39">
          <cell r="B39">
            <v>37</v>
          </cell>
          <cell r="C39" t="str">
            <v>PT. Indomobil Suzuki International</v>
          </cell>
          <cell r="D39" t="str">
            <v>Jl. Raya Penggilingan</v>
          </cell>
          <cell r="E39" t="str">
            <v>Cakung</v>
          </cell>
          <cell r="F39" t="str">
            <v>Jakarta - Timur</v>
          </cell>
          <cell r="G39" t="str">
            <v>Mr. Gunawan Tedja</v>
          </cell>
        </row>
        <row r="40">
          <cell r="B40">
            <v>38</v>
          </cell>
          <cell r="C40" t="str">
            <v>PT. Industrial Chemitomo Nusantara</v>
          </cell>
          <cell r="D40" t="str">
            <v>Jl. Kapten Tendean 12/D II</v>
          </cell>
          <cell r="E40" t="str">
            <v>Mampang Prapatan</v>
          </cell>
          <cell r="F40" t="str">
            <v>Jakarta Selatan.</v>
          </cell>
          <cell r="G40" t="str">
            <v>Mr. Sunarno</v>
          </cell>
        </row>
        <row r="41">
          <cell r="B41">
            <v>39</v>
          </cell>
          <cell r="C41" t="str">
            <v>PT. Inkoasku</v>
          </cell>
          <cell r="D41" t="str">
            <v>Jl. Yos Sudarso</v>
          </cell>
          <cell r="E41" t="str">
            <v>Sunter II</v>
          </cell>
          <cell r="F41" t="str">
            <v>Jakarta - Utara</v>
          </cell>
          <cell r="G41" t="str">
            <v>Mr. Frans Karyadi</v>
          </cell>
          <cell r="H41" t="str">
            <v>Director</v>
          </cell>
        </row>
        <row r="42">
          <cell r="B42">
            <v>40</v>
          </cell>
          <cell r="C42" t="str">
            <v>PT. Inoac Multi Indonesia</v>
          </cell>
          <cell r="D42" t="str">
            <v>Mashill Tower 19th Floor</v>
          </cell>
          <cell r="E42" t="str">
            <v>Jl. Jend. Sudirman Kav. 25</v>
          </cell>
          <cell r="F42" t="str">
            <v>Jakarta 12920</v>
          </cell>
          <cell r="G42" t="str">
            <v>Mr. J. Nagamatsu</v>
          </cell>
          <cell r="H42" t="str">
            <v>Sales Manager</v>
          </cell>
        </row>
        <row r="43">
          <cell r="B43">
            <v>41</v>
          </cell>
          <cell r="C43" t="str">
            <v>PT. Inoue Rubber Indonesia</v>
          </cell>
          <cell r="D43" t="str">
            <v>Mashill Tower 19th Floor</v>
          </cell>
          <cell r="E43" t="str">
            <v>Jl. Jend. Sudirman Kav. 25</v>
          </cell>
          <cell r="F43" t="str">
            <v>Jakarta 12920</v>
          </cell>
          <cell r="G43" t="str">
            <v>Mr. Suhadi</v>
          </cell>
          <cell r="H43" t="str">
            <v>Sales Manager</v>
          </cell>
        </row>
        <row r="44">
          <cell r="B44">
            <v>42</v>
          </cell>
          <cell r="C44" t="str">
            <v>PT. Inti Ganda Perdana</v>
          </cell>
          <cell r="D44" t="str">
            <v>Jl. Raya Pegangsaan II Blok A1</v>
          </cell>
          <cell r="E44" t="str">
            <v>Kel. Rawa Terate  -  Cakung</v>
          </cell>
          <cell r="F44" t="str">
            <v>Jakarta - Timur</v>
          </cell>
          <cell r="G44" t="str">
            <v>Mr. Hartono</v>
          </cell>
          <cell r="H44" t="str">
            <v>General Manager</v>
          </cell>
        </row>
        <row r="45">
          <cell r="B45">
            <v>43</v>
          </cell>
          <cell r="C45" t="str">
            <v>PT. Ionuda</v>
          </cell>
          <cell r="D45" t="str">
            <v>Jl. Raya Bogor KM. 24</v>
          </cell>
          <cell r="E45" t="str">
            <v>Kec. Pasar Rebo</v>
          </cell>
          <cell r="F45" t="str">
            <v>Jakarta - Timur</v>
          </cell>
          <cell r="G45" t="str">
            <v>Mr. Ong Ming Swie</v>
          </cell>
          <cell r="H45" t="str">
            <v>Comerc. Director</v>
          </cell>
        </row>
        <row r="46">
          <cell r="B46">
            <v>44</v>
          </cell>
          <cell r="C46" t="str">
            <v>PT. Kadera-Ar Indonesia</v>
          </cell>
          <cell r="D46" t="str">
            <v>Jl. Rawa Gatel Kav.  III S  No. 39</v>
          </cell>
          <cell r="E46" t="str">
            <v>Kawasan Industri Pulogadung</v>
          </cell>
          <cell r="F46" t="str">
            <v>Jakarta - Timur</v>
          </cell>
          <cell r="G46" t="str">
            <v>Mr. Ideguchi</v>
          </cell>
          <cell r="H46" t="str">
            <v xml:space="preserve"> </v>
          </cell>
        </row>
        <row r="47">
          <cell r="B47">
            <v>45</v>
          </cell>
          <cell r="C47" t="str">
            <v>PT. Karbonindo</v>
          </cell>
          <cell r="D47" t="str">
            <v>Jl. Gaya Motor  -   Sunter II</v>
          </cell>
          <cell r="E47" t="str">
            <v>Kawasan Industri Sunter</v>
          </cell>
          <cell r="F47" t="str">
            <v>Jakarta Utara.</v>
          </cell>
          <cell r="G47" t="str">
            <v>Mr. Limanto</v>
          </cell>
        </row>
        <row r="48">
          <cell r="B48">
            <v>46</v>
          </cell>
          <cell r="C48" t="str">
            <v>PT. Karya Trampil Mandiri</v>
          </cell>
          <cell r="D48" t="str">
            <v>Jl. Danau Sunter Utara Blok J12 No. 78</v>
          </cell>
          <cell r="E48" t="str">
            <v>Sunter Agung  -  Podomoro</v>
          </cell>
          <cell r="F48" t="str">
            <v>Jakarta - Utara</v>
          </cell>
          <cell r="G48" t="str">
            <v>Mr. Wimen Ong</v>
          </cell>
          <cell r="H48" t="str">
            <v>Director</v>
          </cell>
        </row>
        <row r="49">
          <cell r="B49">
            <v>47</v>
          </cell>
          <cell r="C49" t="str">
            <v>PT. Kayaba Indonesia</v>
          </cell>
          <cell r="D49" t="str">
            <v>Jl. Rawa Terate I/4</v>
          </cell>
          <cell r="E49" t="str">
            <v>Kawasan Industri Pulogadung</v>
          </cell>
          <cell r="F49" t="str">
            <v>Jakarta - Timur</v>
          </cell>
          <cell r="G49" t="str">
            <v>Mr. Wiryanto</v>
          </cell>
          <cell r="H49" t="str">
            <v>Mark Manager</v>
          </cell>
        </row>
        <row r="50">
          <cell r="B50">
            <v>48</v>
          </cell>
          <cell r="C50" t="str">
            <v>PT. KGD</v>
          </cell>
          <cell r="D50" t="str">
            <v>Jl. Pasir Kemis - Desa Keroncong</v>
          </cell>
          <cell r="E50" t="str">
            <v>Kec. Jatiuwung  -  Tangerang</v>
          </cell>
          <cell r="F50" t="str">
            <v>Jawa Barat</v>
          </cell>
          <cell r="G50" t="str">
            <v>Mr. H. Ichihana</v>
          </cell>
          <cell r="H50" t="str">
            <v>President Director</v>
          </cell>
        </row>
        <row r="51">
          <cell r="B51">
            <v>49</v>
          </cell>
          <cell r="C51" t="str">
            <v>PT. KSB INDONESIA</v>
          </cell>
          <cell r="D51" t="str">
            <v>Jl. Raya Tipar  -   Kampung Baru</v>
          </cell>
          <cell r="E51" t="str">
            <v>Cakung 13010</v>
          </cell>
          <cell r="F51" t="str">
            <v>Jakarta - Timur</v>
          </cell>
          <cell r="G51" t="str">
            <v>Mr. Gert Lutter</v>
          </cell>
          <cell r="H51" t="str">
            <v>Director</v>
          </cell>
        </row>
        <row r="52">
          <cell r="B52">
            <v>50</v>
          </cell>
          <cell r="C52" t="str">
            <v>PT. Lautan Kencana Hidup</v>
          </cell>
          <cell r="D52" t="str">
            <v>Jl. Kyai Caringin No. 22</v>
          </cell>
          <cell r="F52" t="str">
            <v>Jakarta 10150.</v>
          </cell>
          <cell r="G52" t="str">
            <v>Mrs. Irene Yani</v>
          </cell>
          <cell r="H52" t="str">
            <v>Sales Manager</v>
          </cell>
        </row>
        <row r="53">
          <cell r="B53">
            <v>51</v>
          </cell>
          <cell r="C53" t="str">
            <v>PT. Lippo TSK.</v>
          </cell>
          <cell r="D53" t="str">
            <v>Jl. Lio Baru  -   Desa Karangsari</v>
          </cell>
          <cell r="E53" t="str">
            <v>Kecamatan Batu Ceper</v>
          </cell>
          <cell r="F53" t="str">
            <v>Tangerang 15121</v>
          </cell>
          <cell r="G53" t="str">
            <v>Mr. Ferry Chandra</v>
          </cell>
          <cell r="H53" t="str">
            <v>Manager</v>
          </cell>
        </row>
        <row r="54">
          <cell r="B54">
            <v>52</v>
          </cell>
          <cell r="C54" t="str">
            <v>PT. Mahkota Raja</v>
          </cell>
          <cell r="D54" t="str">
            <v>Pasar Kenari Blok F 19-20</v>
          </cell>
          <cell r="F54" t="str">
            <v>Jakarta Pusat</v>
          </cell>
          <cell r="G54" t="str">
            <v>Mr. T. Raudeth</v>
          </cell>
        </row>
        <row r="55">
          <cell r="B55">
            <v>53</v>
          </cell>
          <cell r="C55" t="str">
            <v>PT. Meiwa Indonesia</v>
          </cell>
          <cell r="D55" t="str">
            <v>Jl. Karet Tengsin No. 19</v>
          </cell>
          <cell r="F55" t="str">
            <v>Jakarta - Pusat</v>
          </cell>
          <cell r="G55" t="str">
            <v>Mr. K. Takada</v>
          </cell>
          <cell r="H55" t="str">
            <v>Director</v>
          </cell>
        </row>
        <row r="56">
          <cell r="B56">
            <v>54</v>
          </cell>
          <cell r="C56" t="str">
            <v>PT. Menara Alam Pradipta</v>
          </cell>
          <cell r="D56" t="str">
            <v>Jl. Pulo Ayang Raya Blok FF No. 2</v>
          </cell>
          <cell r="E56" t="str">
            <v>Kawasan Industri Pulogadung</v>
          </cell>
          <cell r="F56" t="str">
            <v>Jakarta - Timur</v>
          </cell>
          <cell r="G56" t="str">
            <v>Mr. Christiano W.</v>
          </cell>
          <cell r="H56" t="str">
            <v>Sales Supervisor</v>
          </cell>
        </row>
        <row r="57">
          <cell r="B57">
            <v>55</v>
          </cell>
          <cell r="C57" t="str">
            <v>PT. Menara Terus Makmur</v>
          </cell>
          <cell r="D57" t="str">
            <v>Jl. Raya Pegangsaan II Km 3.3</v>
          </cell>
          <cell r="E57" t="str">
            <v>Kel. Koja  -  Cakung</v>
          </cell>
          <cell r="F57" t="str">
            <v>Jakarta - Timur</v>
          </cell>
          <cell r="G57" t="str">
            <v>Mr. A. Hendra</v>
          </cell>
          <cell r="H57" t="str">
            <v>General Manager</v>
          </cell>
        </row>
        <row r="58">
          <cell r="B58">
            <v>56</v>
          </cell>
          <cell r="C58" t="str">
            <v>PT. Meta Presindo Utama</v>
          </cell>
          <cell r="D58" t="str">
            <v>Jl. Pulogadung, Belakang Pemadam Kebakaran</v>
          </cell>
          <cell r="E58" t="str">
            <v>Kawasan Industri Pulogadung</v>
          </cell>
          <cell r="F58" t="str">
            <v>Jakarta - Timur</v>
          </cell>
          <cell r="G58" t="str">
            <v>Mr. Adhie Saptaputra</v>
          </cell>
          <cell r="H58" t="str">
            <v>Director</v>
          </cell>
        </row>
        <row r="59">
          <cell r="B59">
            <v>57</v>
          </cell>
          <cell r="C59" t="str">
            <v>PT. Metindo Era Sakti</v>
          </cell>
          <cell r="D59" t="str">
            <v>Desa Cikiwul</v>
          </cell>
          <cell r="E59" t="str">
            <v>Bekasi</v>
          </cell>
          <cell r="F59" t="str">
            <v>Jawa - Barat</v>
          </cell>
          <cell r="G59" t="str">
            <v>Mr. Hendra Hadi</v>
          </cell>
          <cell r="H59" t="str">
            <v>Director</v>
          </cell>
        </row>
        <row r="60">
          <cell r="B60">
            <v>58</v>
          </cell>
          <cell r="C60" t="str">
            <v>PT. Muaratewe Spring</v>
          </cell>
          <cell r="D60" t="str">
            <v>Jl. Pulo Gadung No. 30</v>
          </cell>
          <cell r="E60" t="str">
            <v>Kawasan Industri Pulogadung</v>
          </cell>
          <cell r="F60" t="str">
            <v>Jakarta - Timur</v>
          </cell>
          <cell r="G60" t="str">
            <v>Mr. Ronald Tanga</v>
          </cell>
          <cell r="H60" t="str">
            <v>Pres. Director</v>
          </cell>
        </row>
        <row r="61">
          <cell r="B61">
            <v>59</v>
          </cell>
          <cell r="C61" t="str">
            <v>PT. National Gobel</v>
          </cell>
          <cell r="D61" t="str">
            <v>Jl. Raya Bogor KM. 29</v>
          </cell>
          <cell r="E61" t="str">
            <v>Gandaria</v>
          </cell>
          <cell r="F61" t="str">
            <v>Jakarta - Timur.</v>
          </cell>
          <cell r="G61" t="str">
            <v>Mr. Edi Syamsuddin</v>
          </cell>
          <cell r="H61" t="str">
            <v>General Manager</v>
          </cell>
        </row>
        <row r="62">
          <cell r="B62">
            <v>60</v>
          </cell>
          <cell r="C62" t="str">
            <v xml:space="preserve">PT. NGK Busi </v>
          </cell>
          <cell r="D62" t="str">
            <v>Jl. Raya Jakarta Bogor Km 26.6</v>
          </cell>
          <cell r="E62" t="str">
            <v>PO Box No.1  -  Cijantung</v>
          </cell>
          <cell r="F62" t="str">
            <v>Jakarta - Timur 13740</v>
          </cell>
          <cell r="G62" t="str">
            <v>Mr. Y. Nakagawa</v>
          </cell>
          <cell r="H62" t="str">
            <v>Pres. Director</v>
          </cell>
        </row>
        <row r="63">
          <cell r="B63">
            <v>61</v>
          </cell>
          <cell r="C63" t="str">
            <v>PT. Nippondenso Indonesia</v>
          </cell>
          <cell r="D63" t="str">
            <v>Jl. Gaya Motor I No. 6</v>
          </cell>
          <cell r="E63" t="str">
            <v>Sunter II</v>
          </cell>
          <cell r="F63" t="str">
            <v>Jakarta - Utara</v>
          </cell>
          <cell r="G63" t="str">
            <v>Mr. K. Tsuji</v>
          </cell>
          <cell r="H63" t="str">
            <v>Director</v>
          </cell>
        </row>
        <row r="64">
          <cell r="B64">
            <v>62</v>
          </cell>
          <cell r="C64" t="str">
            <v>PT. Nipsea Paint &amp; Chemicals Co.Ltd.</v>
          </cell>
          <cell r="D64" t="str">
            <v>Jl. Ancol Barat I A5/C No. 12</v>
          </cell>
          <cell r="E64" t="str">
            <v>Ancol</v>
          </cell>
          <cell r="F64" t="str">
            <v>Jakarta 14430</v>
          </cell>
          <cell r="G64" t="str">
            <v>Mr. Edijanto S.</v>
          </cell>
        </row>
        <row r="65">
          <cell r="B65">
            <v>63</v>
          </cell>
          <cell r="C65" t="str">
            <v>PT. Nusa-Toyotetsu Corp</v>
          </cell>
          <cell r="D65" t="str">
            <v>Kawasan Industri Pluit Blok A/5</v>
          </cell>
          <cell r="F65" t="str">
            <v>Jakarta Barat.</v>
          </cell>
          <cell r="G65" t="str">
            <v>Mr. Yusuf Hemus</v>
          </cell>
          <cell r="H65" t="str">
            <v>Director</v>
          </cell>
        </row>
        <row r="66">
          <cell r="B66">
            <v>64</v>
          </cell>
          <cell r="C66" t="str">
            <v>PT. Nusahadi Citra harmonis</v>
          </cell>
          <cell r="D66" t="str">
            <v>Kawasan Indutri Pluit</v>
          </cell>
          <cell r="E66" t="str">
            <v>Blok A No. 5</v>
          </cell>
          <cell r="F66" t="str">
            <v>Jakarta - Barat</v>
          </cell>
          <cell r="G66" t="str">
            <v>Mr. Yusuf Hemus</v>
          </cell>
          <cell r="H66" t="str">
            <v>Director</v>
          </cell>
        </row>
        <row r="67">
          <cell r="B67">
            <v>65</v>
          </cell>
          <cell r="C67" t="str">
            <v>PT. Pakarti Riken</v>
          </cell>
          <cell r="D67" t="str">
            <v>Jl. Kebon Sirih No. 96</v>
          </cell>
          <cell r="F67" t="str">
            <v>Jakarta - Pusat</v>
          </cell>
          <cell r="G67" t="str">
            <v>Mr. Adi Taruli</v>
          </cell>
          <cell r="H67" t="str">
            <v>Director</v>
          </cell>
        </row>
        <row r="68">
          <cell r="B68">
            <v>66</v>
          </cell>
          <cell r="C68" t="str">
            <v>PT. Pakoakuina</v>
          </cell>
          <cell r="D68" t="str">
            <v>Jl. Yos Sudarso</v>
          </cell>
          <cell r="E68" t="str">
            <v>Sunter II</v>
          </cell>
          <cell r="F68" t="str">
            <v>Jakarta - Utara</v>
          </cell>
          <cell r="G68" t="str">
            <v>Mr. Frans Karyadi</v>
          </cell>
          <cell r="H68" t="str">
            <v>Director</v>
          </cell>
        </row>
        <row r="69">
          <cell r="B69">
            <v>67</v>
          </cell>
          <cell r="C69" t="str">
            <v>PT. Pamindo 3T</v>
          </cell>
          <cell r="D69" t="str">
            <v>Bumi E.K. Building 2nd Floor</v>
          </cell>
          <cell r="E69" t="str">
            <v>Jl. Bulungan I / 9  -  Kebayoran Baru</v>
          </cell>
          <cell r="F69" t="str">
            <v>Jakarta - Selatan</v>
          </cell>
          <cell r="G69" t="str">
            <v>Mr. Asaad Latief</v>
          </cell>
          <cell r="H69" t="str">
            <v>Manager</v>
          </cell>
        </row>
        <row r="70">
          <cell r="B70">
            <v>68</v>
          </cell>
          <cell r="C70" t="str">
            <v>PT. Panca Maruto Yasa</v>
          </cell>
          <cell r="D70" t="str">
            <v>Komp.Pertokoan Kr.Anyar Permai Blok A1/31A</v>
          </cell>
          <cell r="E70" t="str">
            <v>Jl. Karang Anyar No. 55</v>
          </cell>
          <cell r="F70" t="str">
            <v>Jakarta - Pusat</v>
          </cell>
          <cell r="G70" t="str">
            <v>Mr. FX. Rayanto</v>
          </cell>
        </row>
        <row r="71">
          <cell r="B71">
            <v>69</v>
          </cell>
          <cell r="C71" t="str">
            <v>PT. Prima Alloy Steel Universal</v>
          </cell>
          <cell r="D71" t="str">
            <v>Mulia Tower Suit 1801</v>
          </cell>
          <cell r="E71" t="str">
            <v>Jl. Gatot Subroto Kav. 9 - 11</v>
          </cell>
          <cell r="F71" t="str">
            <v>Jakarta 12930</v>
          </cell>
          <cell r="G71" t="str">
            <v>Mr. Budi Setyo</v>
          </cell>
          <cell r="H71" t="str">
            <v>OEM Sales Executive</v>
          </cell>
        </row>
        <row r="72">
          <cell r="B72">
            <v>70</v>
          </cell>
          <cell r="C72" t="str">
            <v>PT. Putra Indonesia</v>
          </cell>
          <cell r="D72" t="str">
            <v>Jl. Palmerah Barat No.111</v>
          </cell>
          <cell r="F72" t="str">
            <v>Jakarta - Barat</v>
          </cell>
          <cell r="G72" t="str">
            <v>Mr. Dimyati Ambari</v>
          </cell>
          <cell r="H72" t="str">
            <v>Director</v>
          </cell>
        </row>
        <row r="73">
          <cell r="B73">
            <v>71</v>
          </cell>
          <cell r="C73" t="str">
            <v>PT. Roda Multi Sarana Industri</v>
          </cell>
          <cell r="D73" t="str">
            <v>Slamet Building Blok II /1</v>
          </cell>
          <cell r="E73" t="str">
            <v>Jl. P. Jayakarta 141</v>
          </cell>
          <cell r="F73" t="str">
            <v>Jakarta - Pusat</v>
          </cell>
          <cell r="G73" t="str">
            <v>Mr. Heryanto Hosanna</v>
          </cell>
          <cell r="H73" t="str">
            <v>Director</v>
          </cell>
        </row>
        <row r="74">
          <cell r="B74">
            <v>72</v>
          </cell>
          <cell r="C74" t="str">
            <v>PT. Sadikun Niagamas Raya</v>
          </cell>
          <cell r="D74" t="str">
            <v>Jl. Pinangsia Timur No. 4A</v>
          </cell>
          <cell r="F74" t="str">
            <v>Jakarta Barat</v>
          </cell>
          <cell r="G74" t="str">
            <v>Mr. Kosim Jaya</v>
          </cell>
        </row>
        <row r="75">
          <cell r="B75">
            <v>73</v>
          </cell>
          <cell r="C75" t="str">
            <v>PT. Sagitarius Sari</v>
          </cell>
          <cell r="D75" t="str">
            <v>Jl. Suroto Kunto No. 109</v>
          </cell>
          <cell r="E75" t="str">
            <v>Karawang</v>
          </cell>
          <cell r="F75" t="str">
            <v>Jawa - Barat</v>
          </cell>
          <cell r="G75" t="str">
            <v>Mr. R.Soehardjo Soetikno</v>
          </cell>
          <cell r="H75" t="str">
            <v>Sales &amp; Marketing Manager</v>
          </cell>
        </row>
        <row r="76">
          <cell r="B76">
            <v>74</v>
          </cell>
          <cell r="C76" t="str">
            <v>PT. Sanoh Indonesia</v>
          </cell>
          <cell r="D76" t="str">
            <v>Jl. Rawa Gelam IV Kav II/13</v>
          </cell>
          <cell r="E76" t="str">
            <v>Kawasan Industri Pulogadung</v>
          </cell>
          <cell r="F76" t="str">
            <v>Jakarta - Timur</v>
          </cell>
          <cell r="G76" t="str">
            <v>Mr. K. Oshima</v>
          </cell>
          <cell r="H76" t="str">
            <v>Managing Director</v>
          </cell>
        </row>
        <row r="77">
          <cell r="B77">
            <v>75</v>
          </cell>
          <cell r="C77" t="str">
            <v>PT. Sinar Jaya</v>
          </cell>
          <cell r="D77" t="str">
            <v>Jl. Banten No. 3</v>
          </cell>
          <cell r="E77" t="str">
            <v>B a n d u n g</v>
          </cell>
          <cell r="F77" t="str">
            <v>Jawa - Barat</v>
          </cell>
          <cell r="G77" t="str">
            <v>Mr. Bachtiar</v>
          </cell>
        </row>
        <row r="78">
          <cell r="B78">
            <v>76</v>
          </cell>
          <cell r="C78" t="str">
            <v>PT. Sinar Wira Utama</v>
          </cell>
          <cell r="D78" t="str">
            <v>Jl. Rawa Buaya No. 6</v>
          </cell>
          <cell r="E78" t="str">
            <v>Cengkareng</v>
          </cell>
          <cell r="F78" t="str">
            <v>Jakarta - Barat</v>
          </cell>
          <cell r="G78" t="str">
            <v>Mr. Oey Yam Thjioe</v>
          </cell>
          <cell r="H78" t="str">
            <v>Director</v>
          </cell>
        </row>
        <row r="79">
          <cell r="B79">
            <v>77</v>
          </cell>
          <cell r="C79" t="str">
            <v>PT. Solitron Electronics</v>
          </cell>
          <cell r="D79" t="str">
            <v>Jl. Tole Iskandar 63</v>
          </cell>
          <cell r="E79" t="str">
            <v>Simpang Depok  -  Cimanggis</v>
          </cell>
          <cell r="F79" t="str">
            <v>Jawa - Barat</v>
          </cell>
          <cell r="G79" t="str">
            <v>Mr. Roger Tjakradisurya</v>
          </cell>
          <cell r="H79" t="str">
            <v>Managing Director</v>
          </cell>
        </row>
        <row r="80">
          <cell r="B80">
            <v>78</v>
          </cell>
          <cell r="C80" t="str">
            <v>PT. Steelguard International</v>
          </cell>
          <cell r="D80" t="str">
            <v>Jl. Otista Raya No. 137</v>
          </cell>
          <cell r="F80" t="str">
            <v>Jakarta 13330</v>
          </cell>
          <cell r="G80" t="str">
            <v>Mr. Yuwono Budiman</v>
          </cell>
          <cell r="H80" t="str">
            <v>Director</v>
          </cell>
        </row>
        <row r="81">
          <cell r="B81">
            <v>79</v>
          </cell>
          <cell r="C81" t="str">
            <v>PT. Subur Djaja Teguh</v>
          </cell>
          <cell r="D81" t="str">
            <v>Jl. Raya Narogong KM.11  -   Bantar Gebang</v>
          </cell>
          <cell r="E81" t="str">
            <v>Bekasi</v>
          </cell>
          <cell r="F81" t="str">
            <v>Jawa - Barat</v>
          </cell>
          <cell r="G81" t="str">
            <v>Mr. Jusuf Surjaputra</v>
          </cell>
          <cell r="H81" t="str">
            <v>Director</v>
          </cell>
        </row>
        <row r="82">
          <cell r="B82">
            <v>80</v>
          </cell>
          <cell r="C82" t="str">
            <v>PT. Sugity Creatives</v>
          </cell>
          <cell r="D82" t="str">
            <v>JL. Raya Bekasi KM. 27</v>
          </cell>
          <cell r="E82" t="str">
            <v>Pondok Ungu  -  Medan Satria</v>
          </cell>
          <cell r="F82" t="str">
            <v>Jawa Barat.</v>
          </cell>
          <cell r="G82" t="str">
            <v>Mr. Amiyoka</v>
          </cell>
          <cell r="H82" t="str">
            <v>Director</v>
          </cell>
        </row>
        <row r="83">
          <cell r="B83">
            <v>81</v>
          </cell>
          <cell r="C83" t="str">
            <v>PT. Surya Rubber Works</v>
          </cell>
          <cell r="D83" t="str">
            <v>Jl. Naripan No. 69</v>
          </cell>
          <cell r="E83" t="str">
            <v>Bandung</v>
          </cell>
          <cell r="F83" t="str">
            <v>Jawa - Barat</v>
          </cell>
          <cell r="G83" t="str">
            <v>Mr. Antonius AS.</v>
          </cell>
          <cell r="H83" t="str">
            <v>Director</v>
          </cell>
        </row>
        <row r="84">
          <cell r="B84">
            <v>82</v>
          </cell>
          <cell r="C84" t="str">
            <v>PT. Tekun</v>
          </cell>
          <cell r="D84" t="str">
            <v>Jl. Raya Ciracas</v>
          </cell>
          <cell r="E84" t="str">
            <v>Ciracas</v>
          </cell>
          <cell r="F84" t="str">
            <v>Jakarta - Timur</v>
          </cell>
          <cell r="G84" t="str">
            <v>Mr. Agus</v>
          </cell>
          <cell r="H84" t="str">
            <v>Mark. Manager</v>
          </cell>
        </row>
        <row r="85">
          <cell r="B85">
            <v>83</v>
          </cell>
          <cell r="C85" t="str">
            <v>PT. Tri Dharma Wisesa</v>
          </cell>
          <cell r="D85" t="str">
            <v>Jl. Raya Pegangsaan II Blok A1</v>
          </cell>
          <cell r="E85" t="str">
            <v>Kel. Rawa Terate  -  Cakung</v>
          </cell>
          <cell r="F85" t="str">
            <v>Jakarta - Timur</v>
          </cell>
          <cell r="G85" t="str">
            <v>Mr. Haryanto</v>
          </cell>
          <cell r="H85" t="str">
            <v>General Manager</v>
          </cell>
        </row>
        <row r="86">
          <cell r="B86">
            <v>84</v>
          </cell>
          <cell r="C86" t="str">
            <v>PT. Tri Satria Utama</v>
          </cell>
          <cell r="D86" t="str">
            <v>Desa Cibuntu  -   Kec. Cibitung</v>
          </cell>
          <cell r="E86" t="str">
            <v>Bekasi</v>
          </cell>
          <cell r="F86" t="str">
            <v>Jawa - Barat</v>
          </cell>
          <cell r="G86" t="str">
            <v>Mr. Anas Sidik</v>
          </cell>
          <cell r="H86" t="str">
            <v>Sales Manager</v>
          </cell>
        </row>
        <row r="87">
          <cell r="B87">
            <v>85</v>
          </cell>
          <cell r="C87" t="str">
            <v>PT. Wahana Eka Paramitra</v>
          </cell>
          <cell r="D87" t="str">
            <v>Jl. Raya Pegangsaan II Blok A1</v>
          </cell>
          <cell r="E87" t="str">
            <v>Kel. Rawa Terate  -  Cakung</v>
          </cell>
          <cell r="F87" t="str">
            <v>Jakarta - Timur</v>
          </cell>
          <cell r="G87" t="str">
            <v>Mr. Wiwiek S.</v>
          </cell>
          <cell r="H87" t="str">
            <v>Gen Manager</v>
          </cell>
        </row>
        <row r="88">
          <cell r="B88">
            <v>86</v>
          </cell>
          <cell r="C88" t="str">
            <v>PT. Waitatiri Megah</v>
          </cell>
          <cell r="D88" t="str">
            <v>Jl. Enggano No.15/B 10</v>
          </cell>
          <cell r="E88" t="str">
            <v>Tanjung Priok</v>
          </cell>
          <cell r="F88" t="str">
            <v>Jakarta Utara</v>
          </cell>
          <cell r="G88" t="str">
            <v>Mr. Napitupulu</v>
          </cell>
        </row>
        <row r="89">
          <cell r="B89">
            <v>87</v>
          </cell>
          <cell r="C89" t="str">
            <v>PT. Yuasa Battery</v>
          </cell>
          <cell r="D89" t="str">
            <v>Jl. Raya Serpong (PO BOX 493)</v>
          </cell>
          <cell r="E89" t="str">
            <v>Panunggangan  -  Tangerang</v>
          </cell>
          <cell r="F89" t="str">
            <v>Jawa - Barat</v>
          </cell>
          <cell r="G89" t="str">
            <v>Mr. Fanny Setiawan</v>
          </cell>
          <cell r="H89" t="str">
            <v>Gen. Manager</v>
          </cell>
        </row>
        <row r="90">
          <cell r="B90">
            <v>88</v>
          </cell>
          <cell r="C90" t="str">
            <v>PT. Yuasa Battery</v>
          </cell>
          <cell r="D90" t="str">
            <v>Jl. Raya Serpong (PO BOX 493)</v>
          </cell>
          <cell r="E90" t="str">
            <v>Panunggangan  -  Tangerang</v>
          </cell>
          <cell r="F90" t="str">
            <v>Jawa - Barat</v>
          </cell>
          <cell r="G90" t="str">
            <v>Mr. Fanny Setiawan</v>
          </cell>
          <cell r="H90" t="str">
            <v>Gen. Manager</v>
          </cell>
        </row>
        <row r="91">
          <cell r="B91">
            <v>89</v>
          </cell>
          <cell r="C91" t="str">
            <v>PT. Zeta Aneka Kimia</v>
          </cell>
          <cell r="D91" t="str">
            <v>Jl. Raya Jakarta-Bogor KM. 31.2</v>
          </cell>
          <cell r="E91" t="str">
            <v>Cimanggis  -  Bogor</v>
          </cell>
          <cell r="F91" t="str">
            <v>Jawa Barat.</v>
          </cell>
          <cell r="G91" t="str">
            <v>Mr. Ruddy Kurnia</v>
          </cell>
        </row>
        <row r="92">
          <cell r="B92">
            <v>90</v>
          </cell>
          <cell r="C92" t="str">
            <v>UD. Surabaya Acetylene</v>
          </cell>
          <cell r="D92" t="str">
            <v>Jl. Bandengan Utara 52/A 29</v>
          </cell>
          <cell r="E92" t="str">
            <v xml:space="preserve"> </v>
          </cell>
          <cell r="F92" t="str">
            <v>Jakarta Utara</v>
          </cell>
          <cell r="G92" t="str">
            <v>Mr. Robbin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/>
      <sheetData sheetId="148" refreshError="1"/>
      <sheetData sheetId="14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S MFG MB09 vs R (2)"/>
      <sheetName val="MP"/>
      <sheetName val="COGS MFG MB09 vs R"/>
      <sheetName val="COGS MFG 08 (2)"/>
      <sheetName val="SALES"/>
      <sheetName val="Reason"/>
      <sheetName val="SALES TRD"/>
      <sheetName val="Contribution"/>
      <sheetName val="COGS Combined 09"/>
      <sheetName val="COGS Combined 08"/>
      <sheetName val="COGS var fix"/>
      <sheetName val="COGS MFG"/>
      <sheetName val="COGS MFG 08"/>
      <sheetName val="Reason 09"/>
      <sheetName val="IS-BS MTD "/>
      <sheetName val="IS-BS MTD 08"/>
      <sheetName val="IS-BS MTD all"/>
      <sheetName val="balance sheet"/>
      <sheetName val="combined 08"/>
      <sheetName val="combined  09"/>
      <sheetName val="combined  09 value"/>
      <sheetName val="OPEX"/>
      <sheetName val="OPEX 08"/>
      <sheetName val="OPEX (2)"/>
      <sheetName val="OPEX PRESENT"/>
      <sheetName val="OPEX Parent"/>
      <sheetName val="OPEX DETAIL"/>
      <sheetName val="OPEX DETAIL (2)"/>
      <sheetName val="OPEX diff "/>
      <sheetName val="OT"/>
      <sheetName val="Referensi"/>
      <sheetName val="GLOBAL POWERTRAIN"/>
      <sheetName val="GLOBAL SALES  MARCH 2002"/>
      <sheetName val="Income Statement"/>
      <sheetName val="COGS 09R"/>
      <sheetName val="COGS 09"/>
      <sheetName val="C100_KICK"/>
      <sheetName val="Total FOH"/>
      <sheetName val="cogs"/>
      <sheetName val="OE"/>
      <sheetName val="PL Detail"/>
      <sheetName val="SELLING PRICE"/>
      <sheetName val="COGS_MFG_MB09_vs_R_(2)"/>
      <sheetName val="COGS_MFG_MB09_vs_R"/>
      <sheetName val="COGS_MFG_08_(2)"/>
      <sheetName val="SALES_TRD"/>
      <sheetName val="COGS_Combined_09"/>
      <sheetName val="COGS_Combined_08"/>
      <sheetName val="COGS_var_fix"/>
      <sheetName val="COGS_MFG"/>
      <sheetName val="COGS_MFG_08"/>
      <sheetName val="Reason_09"/>
      <sheetName val="IS-BS_MTD_"/>
      <sheetName val="IS-BS_MTD_08"/>
      <sheetName val="IS-BS_MTD_all"/>
      <sheetName val="balance_sheet"/>
      <sheetName val="combined_08"/>
      <sheetName val="combined__09"/>
      <sheetName val="combined__09_value"/>
      <sheetName val="OPEX_08"/>
      <sheetName val="OPEX_(2)"/>
      <sheetName val="OPEX_PRESENT"/>
      <sheetName val="OPEX_Parent"/>
      <sheetName val="OPEX_DETAIL"/>
      <sheetName val="OPEX_DETAIL_(2)"/>
      <sheetName val="OPEX_diff_"/>
      <sheetName val="GLOBAL_POWERTRAIN"/>
      <sheetName val="GLOBAL_SALES__MARCH_2002"/>
      <sheetName val="Income_Statement"/>
      <sheetName val="COGS_09R"/>
      <sheetName val="COGS_09"/>
      <sheetName val="Cont Mc"/>
      <sheetName val="200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i"/>
      <sheetName val="Cont Mc"/>
      <sheetName val="chart (2)"/>
      <sheetName val="chart"/>
      <sheetName val="CONT BC"/>
      <sheetName val="Cont Mc (2)"/>
      <sheetName val="Cont Mc (3)"/>
      <sheetName val="COGS var fix"/>
      <sheetName val="Total FOH"/>
      <sheetName val="2002"/>
      <sheetName val="OT"/>
      <sheetName val="RUPS95C"/>
      <sheetName val="Currencies"/>
      <sheetName val="RINCIAN"/>
      <sheetName val="Referensi"/>
      <sheetName val="cogs"/>
      <sheetName val="OE"/>
      <sheetName val="PL Detail"/>
      <sheetName val="GLOBAL POWERTRAIN"/>
      <sheetName val="Index"/>
      <sheetName val="deff"/>
      <sheetName val="delivery"/>
      <sheetName val="Balance Sheet"/>
      <sheetName val="Income Statement"/>
      <sheetName val="PP_Letter 389N"/>
      <sheetName val="DATA"/>
      <sheetName val="Contents"/>
      <sheetName val="DETAIL"/>
      <sheetName val="TB Detail_NM"/>
      <sheetName val="GeneralInfo"/>
      <sheetName val="bcta"/>
      <sheetName val="CRITERIA3"/>
      <sheetName val="Analisa"/>
      <sheetName val="JAN"/>
      <sheetName val="FEB"/>
      <sheetName val="April"/>
      <sheetName val="Mei"/>
      <sheetName val="BAAN"/>
      <sheetName val="wire"/>
      <sheetName val="FM2"/>
      <sheetName val="GLOBAL SALES  MARCH 2002"/>
      <sheetName val="press"/>
      <sheetName val="adj"/>
      <sheetName val="Basic_Information"/>
      <sheetName val="Master_Sheet"/>
      <sheetName val="4"/>
      <sheetName val="ｸﾗｯﾁｶﾊﾞｰ"/>
      <sheetName val="Cont_Mc"/>
      <sheetName val="chart_(2)"/>
      <sheetName val="CONT_BC"/>
      <sheetName val="Cont_Mc_(2)"/>
      <sheetName val="Cont_Mc_(3)"/>
      <sheetName val="COGS_var_fix"/>
      <sheetName val="Total_FOH"/>
      <sheetName val="PL_Detail"/>
      <sheetName val="GLOBAL_POWERTRAIN"/>
      <sheetName val="Balance_Sheet"/>
      <sheetName val="Income_Statement"/>
      <sheetName val="PP_Letter_389N"/>
      <sheetName val="TB_Detail_NM"/>
      <sheetName val="Sheet1"/>
      <sheetName val="C100_KICK"/>
      <sheetName val="C100-KICK"/>
      <sheetName val="An. Beton"/>
      <sheetName val="032411"/>
      <sheetName val="COGS 09R"/>
      <sheetName val="COGS 09"/>
      <sheetName val="MP Assumption"/>
      <sheetName val="Input"/>
      <sheetName val="parameter"/>
      <sheetName val="Assumption Data"/>
      <sheetName val="MP Calculation"/>
      <sheetName val="制造费用预估"/>
      <sheetName val="732_526(Gab)_ (2)"/>
      <sheetName val="MENTAH JAN-MEI 2013"/>
      <sheetName val="SA"/>
      <sheetName val="TIRE2002"/>
      <sheetName val="10 bud2001R11"/>
      <sheetName val="MPAPR_DEC"/>
      <sheetName val="RPBUPLAN01"/>
      <sheetName val="all"/>
      <sheetName val="Isolasi Luar Dalam"/>
      <sheetName val="Isolasi Luar"/>
      <sheetName val="J5"/>
      <sheetName val="393.N"/>
    </sheetNames>
    <sheetDataSet>
      <sheetData sheetId="0" refreshError="1"/>
      <sheetData sheetId="1" refreshError="1">
        <row r="7">
          <cell r="E7">
            <v>1.7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-BS MTD all (2)"/>
      <sheetName val="SALES"/>
      <sheetName val="Reason"/>
      <sheetName val="SALES TRD"/>
      <sheetName val="Contribution"/>
      <sheetName val="COGS Combined 09"/>
      <sheetName val="COGS Combined 08"/>
      <sheetName val="COGS var fix"/>
      <sheetName val="Sheet1"/>
      <sheetName val="COGS MFG"/>
      <sheetName val="COGS MFG 08"/>
      <sheetName val="Reason 09"/>
      <sheetName val="IS-BS MTD "/>
      <sheetName val="IS-BS MTD 08"/>
      <sheetName val="IS-BS MTD all"/>
      <sheetName val="balance sheet"/>
      <sheetName val="combined 08"/>
      <sheetName val="combined  09"/>
      <sheetName val="combined  09 value"/>
      <sheetName val="OPEX"/>
      <sheetName val="OPEX 08"/>
      <sheetName val="OPEX (2)"/>
      <sheetName val="OPEX PRESENT"/>
      <sheetName val="OPEX Parent"/>
      <sheetName val="OPEX DETAIL"/>
      <sheetName val="OPEX DETAIL (2)"/>
      <sheetName val="OPEX diff "/>
      <sheetName val="OT"/>
      <sheetName val="Cont Mc"/>
      <sheetName val="PP_Letter 389N"/>
      <sheetName val="IS-BS_MTD_all_(2)"/>
      <sheetName val="SALES_TRD"/>
      <sheetName val="COGS_Combined_09"/>
      <sheetName val="COGS_Combined_08"/>
      <sheetName val="COGS_var_fix"/>
      <sheetName val="COGS_MFG"/>
      <sheetName val="COGS_MFG_08"/>
      <sheetName val="Reason_09"/>
      <sheetName val="IS-BS_MTD_"/>
      <sheetName val="IS-BS_MTD_08"/>
      <sheetName val="IS-BS_MTD_all"/>
      <sheetName val="balance_sheet"/>
      <sheetName val="combined_08"/>
      <sheetName val="combined__09"/>
      <sheetName val="combined__09_value"/>
      <sheetName val="OPEX_08"/>
      <sheetName val="OPEX_(2)"/>
      <sheetName val="OPEX_PRESENT"/>
      <sheetName val="OPEX_Parent"/>
      <sheetName val="OPEX_DETAIL"/>
      <sheetName val="OPEX_DETAIL_(2)"/>
      <sheetName val="OPEX_diff_"/>
      <sheetName val="Cont_Mc"/>
      <sheetName val="PP_Letter_389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K1">
            <v>0.12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AD3">
            <v>-0.2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1"/>
      <sheetName val="FM2"/>
      <sheetName val="HSO"/>
      <sheetName val="LOKAL"/>
      <sheetName val="AO"/>
      <sheetName val="SRI"/>
      <sheetName val="CONTI"/>
      <sheetName val="export"/>
      <sheetName val="TOTAL"/>
      <sheetName val="hso2"/>
      <sheetName val="Sheet9"/>
      <sheetName val="cap"/>
      <sheetName val="Sheet17"/>
      <sheetName val="Sheet18"/>
      <sheetName val="Sheet19"/>
      <sheetName val="Sheet20"/>
      <sheetName val="ocean voyage"/>
      <sheetName val="TIRE DIVISION"/>
      <sheetName val="TIRE2001"/>
      <sheetName val="MCTU"/>
      <sheetName val="CKD_"/>
      <sheetName val="UPDATE FIRST"/>
      <sheetName val="AR"/>
      <sheetName val="Permanent info"/>
      <sheetName val="Marshal"/>
      <sheetName val="popmc"/>
      <sheetName val="ocean_voyage"/>
      <sheetName val="TIRE_DIVISION"/>
      <sheetName val="UPDATE_FIRST"/>
      <sheetName val="Permanent_info"/>
      <sheetName val="1製1係"/>
      <sheetName val="2002"/>
      <sheetName val="BUSINESS  PLAN 1.9 ~ 04 06 B"/>
      <sheetName val="Analisa"/>
      <sheetName val="Master"/>
      <sheetName val="Data Tahu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_EX432"/>
      <sheetName val="AOMEDUBAI1495(FEB)"/>
      <sheetName val="AOMEIRAN2376(FEB)"/>
      <sheetName val="AOMEIRAN2640(MAR)"/>
      <sheetName val="AOMEIRAN2448(APR)"/>
      <sheetName val="AOMEIRAN3840"/>
      <sheetName val="AOMELIBYA4150(MAR)"/>
      <sheetName val="AOMESAUDI8370(FEB)"/>
      <sheetName val="AOMESAUDI7676(MAR)"/>
      <sheetName val="AOMESAUDI5754(APR)"/>
      <sheetName val="AOMEDUBAI(844)"/>
      <sheetName val="AOMETANZ2364"/>
      <sheetName val="AOMETAN1244"/>
      <sheetName val="AOMETAN3793"/>
      <sheetName val="AOMETAN2740"/>
      <sheetName val="AOMETAN3406"/>
      <sheetName val="AOMEDUBAI5476"/>
      <sheetName val="AFGH5640"/>
      <sheetName val="AFGH4530"/>
      <sheetName val="AFGH6570"/>
      <sheetName val="AFGH13670"/>
      <sheetName val="AFGH13180"/>
      <sheetName val="AFGH11640"/>
      <sheetName val="AFGH10340"/>
      <sheetName val="AUS_EX240"/>
      <sheetName val="AUS_EX600"/>
      <sheetName val="AUS_EX480"/>
      <sheetName val="AUS_YUASA480"/>
      <sheetName val="AUS_EX120"/>
      <sheetName val="BAHRAIN1723"/>
      <sheetName val="BAHRAIN1626"/>
      <sheetName val="BOLIVIA2220"/>
      <sheetName val="BOLIVIA2215"/>
      <sheetName val="BOLIVIA1849"/>
      <sheetName val="BOLIVIA1507"/>
      <sheetName val="BOSCH10920"/>
      <sheetName val="BOSCH6760"/>
      <sheetName val="BOSCH DUC10324"/>
      <sheetName val="BOSCH DUC6360"/>
      <sheetName val="BOSCH DC9205"/>
      <sheetName val="BOSCH DUC5220"/>
      <sheetName val="BOSCH DC11361"/>
      <sheetName val="BOSCH DUC5296"/>
      <sheetName val="BOSCH DC11455"/>
      <sheetName val="BURKINA1197"/>
      <sheetName val="CHILE1035"/>
      <sheetName val="CHILE1380"/>
      <sheetName val="CHILE1022"/>
      <sheetName val="CHILE1318"/>
      <sheetName val="CHILE1236"/>
      <sheetName val="CHILE1342"/>
      <sheetName val="CHILE1191"/>
      <sheetName val="CHILE778"/>
      <sheetName val="CHILE992"/>
      <sheetName val="CHILE1190"/>
      <sheetName val="CHILE922"/>
      <sheetName val="CHILE486"/>
      <sheetName val="CHILE1328"/>
      <sheetName val="CHILE1240"/>
      <sheetName val="CHILE1346"/>
      <sheetName val="CHILE1248"/>
      <sheetName val="CHILE1246 (2)"/>
      <sheetName val="CHILE1474"/>
      <sheetName val="CHILE1104"/>
      <sheetName val="CHILE1404"/>
      <sheetName val="CHILE1112"/>
      <sheetName val="CHILE1341"/>
      <sheetName val="CHILE1244"/>
      <sheetName val="CHILE1338"/>
      <sheetName val="CHILE476"/>
      <sheetName val="DOMINICA1092"/>
      <sheetName val="DOMINICA2337"/>
      <sheetName val="DOMINICA1214"/>
      <sheetName val="DOMINICA1253"/>
      <sheetName val="DOMINICA1026"/>
      <sheetName val="DOMINICA1326"/>
      <sheetName val="DOMINICA2650"/>
      <sheetName val="DOMINICA1411"/>
      <sheetName val="DOMINICA1244"/>
      <sheetName val="DOMINICA1507"/>
      <sheetName val="DOMINICA2570"/>
      <sheetName val="DOMINICATROP1173"/>
      <sheetName val="DOMINICATROP945"/>
      <sheetName val="DOMINICATROP1194"/>
      <sheetName val="DOMINICATROP1194 (NEWPRICE)"/>
      <sheetName val="DOMINICATROP1236"/>
      <sheetName val="DUBAI1776"/>
      <sheetName val="DUBAITROP1290"/>
      <sheetName val="DUBAI5893"/>
      <sheetName val="DUBAI5728"/>
      <sheetName val="DUBAI3104"/>
      <sheetName val="DUBAI3110"/>
      <sheetName val="DUBAI1350"/>
      <sheetName val="DUBAITROP777"/>
      <sheetName val="DUBAI2562"/>
      <sheetName val="DUBAITROP342"/>
      <sheetName val="DUBAI3767"/>
      <sheetName val="DUBAITROP673"/>
      <sheetName val="DUBAI2581"/>
      <sheetName val="DUBAITROP880"/>
      <sheetName val="DUBAI3963"/>
      <sheetName val="DUBAITROP1368"/>
      <sheetName val="DUBAI6110"/>
      <sheetName val="DUBAITROP731"/>
      <sheetName val="DUBAI3201"/>
      <sheetName val="DUBAITROP364"/>
      <sheetName val="DUBAI3425+1344"/>
      <sheetName val="DUBAITROP388"/>
      <sheetName val="DUBAI4523+264"/>
      <sheetName val="ETHIOPIA2192"/>
      <sheetName val="ETHIOPIA1056"/>
      <sheetName val="ETHIOPIA2611"/>
      <sheetName val="ETHIOPIA12552"/>
      <sheetName val="ETHIOPIA2940"/>
      <sheetName val="ETHIOPIA5226"/>
      <sheetName val="ETHIOPIA2112"/>
      <sheetName val="ETHIOPIA10772"/>
      <sheetName val="ETHIOPIA2090"/>
      <sheetName val="ETHIOPIA3627"/>
      <sheetName val="ETHIOPIA11972"/>
      <sheetName val="ETHIOPIA12080"/>
      <sheetName val="GS USA780"/>
      <sheetName val="GS USA690"/>
      <sheetName val="HONGKONG72"/>
      <sheetName val="HONGKONG1155"/>
      <sheetName val="HONGKONG2496"/>
      <sheetName val="HONGKONG1398"/>
      <sheetName val="HONGKONG84"/>
      <sheetName val="HONGKONG24"/>
      <sheetName val="HONGKONG198"/>
      <sheetName val="HONGKONG1437"/>
      <sheetName val="HONGKONG1222"/>
      <sheetName val="HONGKONG1203"/>
      <sheetName val="HONGKONG1391"/>
      <sheetName val="HONGKONG1377"/>
      <sheetName val="HONGKONG1281"/>
      <sheetName val="I_COAST1209"/>
      <sheetName val="I_COAST1251"/>
      <sheetName val="I_COAST2526"/>
      <sheetName val="I_COAST1164"/>
      <sheetName val="JAMAICA1752"/>
      <sheetName val="JAMAICA2204"/>
      <sheetName val="JAMAICA1970"/>
      <sheetName val="JAMAICA2234"/>
      <sheetName val="JAMAICA2314"/>
      <sheetName val="JAMAICA2386"/>
      <sheetName val="JAMAICA2384"/>
      <sheetName val="JAPAN1620"/>
      <sheetName val="JAPAN1620 (NEW)"/>
      <sheetName val="JAPAN810 (NEW)"/>
      <sheetName val="KUWAIT3393"/>
      <sheetName val="KUWAIT5887"/>
      <sheetName val="KUWAIT4970"/>
      <sheetName val="KUWAIT6300"/>
      <sheetName val="MALAYSIA170"/>
      <sheetName val="NEPAL695"/>
      <sheetName val="NEPAL495"/>
      <sheetName val="NEPAL400"/>
      <sheetName val="NEPAL490"/>
      <sheetName val="NEPAL315"/>
      <sheetName val="NEPAL570"/>
      <sheetName val="NICARAGUA1260"/>
      <sheetName val="NICARAGUA1341"/>
      <sheetName val="OMAN1584"/>
      <sheetName val="OMAN3012"/>
      <sheetName val="OMAN1424"/>
      <sheetName val="OMAN2526"/>
      <sheetName val="OMAN4161"/>
      <sheetName val="OMAN3904"/>
      <sheetName val="OMAN4110"/>
      <sheetName val="OMAN2493"/>
      <sheetName val="OMANMF1652"/>
      <sheetName val="OMANMF1392"/>
      <sheetName val="OMAN2312"/>
      <sheetName val="OMANMF1652 new cost"/>
      <sheetName val="OMAN2965"/>
      <sheetName val="PHL CONV978"/>
      <sheetName val="PHLHYBMFTROP5257"/>
      <sheetName val="PHL CONV1827"/>
      <sheetName val="PHLHYBMFTROP5965"/>
      <sheetName val="PHL CONV1656"/>
      <sheetName val="PHLHYBMFTROP5339"/>
      <sheetName val="PHL CONV ADD"/>
      <sheetName val="PHLHYBMFTROP ADD"/>
      <sheetName val="PHL CONV1986"/>
      <sheetName val="PHLHYBMFTROP7374"/>
      <sheetName val="PHL CONV2544"/>
      <sheetName val="PHLHYBMFTROP2847"/>
      <sheetName val="PHLHYBMFTROP6864"/>
      <sheetName val="PHL CONV1068"/>
      <sheetName val="PHLHYBMFTROP4491"/>
      <sheetName val="PHL CONV42"/>
      <sheetName val="PHLHYBMFTROP5704"/>
      <sheetName val="PHLHYBMFTROP654+1134+3292"/>
      <sheetName val="PHL36"/>
      <sheetName val="PHLfuji2688"/>
      <sheetName val="RUSSIA1736"/>
      <sheetName val="RUSSIA1728"/>
      <sheetName val="RWANDA1384"/>
      <sheetName val="SINGAPORE50"/>
      <sheetName val="SINGAPORE506"/>
      <sheetName val="SINGAPORE396"/>
      <sheetName val="SINGAPORE957"/>
      <sheetName val="SINGAPORE298"/>
      <sheetName val="SINGAPORE228"/>
      <sheetName val="SINGAPORE828"/>
      <sheetName val="SINGAPORE1372"/>
      <sheetName val="SINGAPORE1812"/>
      <sheetName val="SINGAPORE2596"/>
      <sheetName val="SINGAPORE2487"/>
      <sheetName val="SINGAPORE2435"/>
      <sheetName val="SINGAPORE1281"/>
      <sheetName val="SRILANKA1422"/>
      <sheetName val="SRILANKA1234"/>
      <sheetName val="SRILANKA1445"/>
      <sheetName val="SRILANKA1195"/>
      <sheetName val="SRILANKA1523"/>
      <sheetName val="SRILANKA1470"/>
      <sheetName val="SRILANKA1362"/>
      <sheetName val="SRILANKA1437"/>
      <sheetName val="SRILANKA1540"/>
      <sheetName val="SRILANKA1460"/>
      <sheetName val="SRILANKA1404"/>
      <sheetName val="SUDAN13600"/>
      <sheetName val="TAI1760"/>
      <sheetName val="TAI1391"/>
      <sheetName val="TAI5100"/>
      <sheetName val="TAI1989"/>
      <sheetName val="YEMEN6190"/>
      <sheetName val="YEMEN9004"/>
      <sheetName val="YEMEN6495"/>
      <sheetName val="YEMEN6552"/>
      <sheetName val="YEMEN5189"/>
      <sheetName val="YEMEN5189 (2)"/>
      <sheetName val="YEMEN8445"/>
      <sheetName val="Asset"/>
      <sheetName val="By Act Cd_CE"/>
      <sheetName val="cogs"/>
      <sheetName val="OE"/>
      <sheetName val="PL Detail"/>
      <sheetName val="OPEX Parent"/>
      <sheetName val="COGS var fix"/>
      <sheetName val="COGS TRD"/>
      <sheetName val="BOSCH_DUC10324"/>
      <sheetName val="BOSCH_DUC6360"/>
      <sheetName val="BOSCH_DC9205"/>
      <sheetName val="BOSCH_DUC5220"/>
      <sheetName val="BOSCH_DC11361"/>
      <sheetName val="BOSCH_DUC5296"/>
      <sheetName val="BOSCH_DC11455"/>
      <sheetName val="CHILE1246_(2)"/>
      <sheetName val="DOMINICATROP1194_(NEWPRICE)"/>
      <sheetName val="GS_USA780"/>
      <sheetName val="GS_USA690"/>
      <sheetName val="JAPAN1620_(NEW)"/>
      <sheetName val="JAPAN810_(NEW)"/>
      <sheetName val="OMANMF1652_new_cost"/>
      <sheetName val="PHL_CONV978"/>
      <sheetName val="PHL_CONV1827"/>
      <sheetName val="PHL_CONV1656"/>
      <sheetName val="PHL_CONV_ADD"/>
      <sheetName val="PHLHYBMFTROP_ADD"/>
      <sheetName val="PHL_CONV1986"/>
      <sheetName val="PHL_CONV2544"/>
      <sheetName val="PHL_CONV1068"/>
      <sheetName val="PHL_CONV42"/>
      <sheetName val="YEMEN5189_(2)"/>
      <sheetName val="By_Act_Cd_CE"/>
      <sheetName val="PL_Detail"/>
      <sheetName val="OPEX_Parent"/>
      <sheetName val="COGS_var_fix"/>
      <sheetName val="COGS_TRD"/>
      <sheetName val="Cont Mc"/>
      <sheetName val="PP_Letter 389N"/>
    </sheetNames>
    <sheetDataSet>
      <sheetData sheetId="0" refreshError="1">
        <row r="3">
          <cell r="I3" t="str">
            <v>YEAR 2006</v>
          </cell>
          <cell r="K3" t="str">
            <v>TARGET 2005</v>
          </cell>
          <cell r="M3">
            <v>3000</v>
          </cell>
          <cell r="R3" t="str">
            <v>YEAR 2004</v>
          </cell>
        </row>
        <row r="5">
          <cell r="B5" t="str">
            <v>1. COUNTRY</v>
          </cell>
          <cell r="D5" t="str">
            <v>AUSTRALIA</v>
          </cell>
          <cell r="F5" t="str">
            <v xml:space="preserve">  4. FREIGHT COST</v>
          </cell>
          <cell r="H5">
            <v>900</v>
          </cell>
          <cell r="K5" t="str">
            <v>1. COUNTRY</v>
          </cell>
          <cell r="M5" t="str">
            <v>AUSTRALIA</v>
          </cell>
          <cell r="O5" t="str">
            <v xml:space="preserve">  4. FREIGHT COST</v>
          </cell>
          <cell r="Q5">
            <v>900</v>
          </cell>
        </row>
        <row r="6">
          <cell r="B6" t="str">
            <v>2. CUSTOMER</v>
          </cell>
          <cell r="D6" t="str">
            <v>EXIDE</v>
          </cell>
          <cell r="F6" t="str">
            <v xml:space="preserve">  5. PRICE CONDITION</v>
          </cell>
          <cell r="H6" t="str">
            <v>CNF</v>
          </cell>
          <cell r="K6" t="str">
            <v>2. CUSTOMER</v>
          </cell>
          <cell r="M6" t="str">
            <v>EXIDE</v>
          </cell>
          <cell r="O6" t="str">
            <v xml:space="preserve">  5. PRICE CONDITION</v>
          </cell>
          <cell r="Q6" t="str">
            <v>CNF</v>
          </cell>
        </row>
        <row r="7">
          <cell r="B7" t="str">
            <v>3. EXPORTER</v>
          </cell>
          <cell r="D7" t="str">
            <v>GS</v>
          </cell>
          <cell r="F7" t="str">
            <v xml:space="preserve">  6. TERM OF PAYMENT </v>
          </cell>
          <cell r="K7" t="str">
            <v>3. EXPORTER</v>
          </cell>
          <cell r="M7" t="str">
            <v>GS</v>
          </cell>
          <cell r="O7" t="str">
            <v xml:space="preserve">  6. TERM OF PAYMENT </v>
          </cell>
          <cell r="Q7">
            <v>0</v>
          </cell>
        </row>
        <row r="9">
          <cell r="B9" t="str">
            <v>BATTERY</v>
          </cell>
          <cell r="C9" t="str">
            <v>PRICE</v>
          </cell>
          <cell r="D9" t="str">
            <v>NET MARGIN</v>
          </cell>
          <cell r="E9" t="str">
            <v>SALES</v>
          </cell>
          <cell r="F9" t="str">
            <v xml:space="preserve">SALES </v>
          </cell>
          <cell r="H9" t="str">
            <v>NET PROFIT</v>
          </cell>
          <cell r="I9" t="str">
            <v>NET MARGIN</v>
          </cell>
          <cell r="K9" t="str">
            <v>BATTERY</v>
          </cell>
          <cell r="L9" t="str">
            <v>PRICE</v>
          </cell>
          <cell r="M9" t="str">
            <v>NET MARGIN</v>
          </cell>
          <cell r="N9" t="str">
            <v>SALES</v>
          </cell>
          <cell r="O9" t="str">
            <v xml:space="preserve">SALES </v>
          </cell>
          <cell r="Q9" t="str">
            <v>NET PROFIT</v>
          </cell>
          <cell r="R9" t="str">
            <v>NET MARGIN</v>
          </cell>
        </row>
        <row r="10">
          <cell r="B10" t="str">
            <v>MODEL</v>
          </cell>
          <cell r="C10" t="str">
            <v>US $ / PCS</v>
          </cell>
          <cell r="D10" t="str">
            <v>%</v>
          </cell>
          <cell r="E10" t="str">
            <v>ORDER</v>
          </cell>
          <cell r="F10" t="str">
            <v>AMOUNT  US $</v>
          </cell>
          <cell r="G10" t="str">
            <v>NET  US $</v>
          </cell>
          <cell r="H10" t="str">
            <v>US $</v>
          </cell>
          <cell r="I10" t="str">
            <v>%</v>
          </cell>
          <cell r="K10" t="str">
            <v>MODEL</v>
          </cell>
          <cell r="L10" t="str">
            <v>US $ / PCS</v>
          </cell>
          <cell r="M10" t="str">
            <v>%</v>
          </cell>
          <cell r="N10" t="str">
            <v>ORDER</v>
          </cell>
          <cell r="O10" t="str">
            <v>AMOUNT  US $</v>
          </cell>
          <cell r="P10" t="str">
            <v>NET  US $</v>
          </cell>
          <cell r="Q10" t="str">
            <v>US $</v>
          </cell>
          <cell r="R10" t="str">
            <v>%</v>
          </cell>
        </row>
        <row r="11">
          <cell r="C11" t="str">
            <v>G</v>
          </cell>
          <cell r="D11" t="str">
            <v>N = M / L</v>
          </cell>
          <cell r="E11" t="str">
            <v>P</v>
          </cell>
          <cell r="F11" t="str">
            <v>Q = G x P</v>
          </cell>
          <cell r="G11" t="str">
            <v>R = P x L</v>
          </cell>
          <cell r="H11" t="str">
            <v>S = P x M</v>
          </cell>
          <cell r="I11" t="str">
            <v>T = S / R</v>
          </cell>
          <cell r="L11" t="str">
            <v>G</v>
          </cell>
          <cell r="M11" t="str">
            <v>N = M / L</v>
          </cell>
          <cell r="N11" t="str">
            <v>P</v>
          </cell>
          <cell r="O11" t="str">
            <v>Q = G x P</v>
          </cell>
          <cell r="P11" t="str">
            <v>R = P x L</v>
          </cell>
          <cell r="Q11" t="str">
            <v>S = P x M</v>
          </cell>
          <cell r="R11" t="str">
            <v>T = S / R</v>
          </cell>
        </row>
        <row r="12">
          <cell r="B12" t="str">
            <v>12N24</v>
          </cell>
          <cell r="C12">
            <v>10.39</v>
          </cell>
          <cell r="D12">
            <v>-0.33182251583017747</v>
          </cell>
          <cell r="F12">
            <v>0</v>
          </cell>
          <cell r="G12">
            <v>0</v>
          </cell>
          <cell r="H12">
            <v>0</v>
          </cell>
          <cell r="I12" t="str">
            <v/>
          </cell>
          <cell r="K12" t="str">
            <v>12N24</v>
          </cell>
          <cell r="L12">
            <v>10.39</v>
          </cell>
          <cell r="M12">
            <v>-0.33182251583017747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 t="str">
            <v/>
          </cell>
        </row>
        <row r="13">
          <cell r="B13" t="str">
            <v>NS40</v>
          </cell>
          <cell r="D13" t="str">
            <v/>
          </cell>
          <cell r="F13">
            <v>0</v>
          </cell>
          <cell r="G13">
            <v>0</v>
          </cell>
          <cell r="H13">
            <v>0</v>
          </cell>
          <cell r="I13" t="str">
            <v/>
          </cell>
          <cell r="K13" t="str">
            <v>NS40</v>
          </cell>
          <cell r="L13">
            <v>0</v>
          </cell>
          <cell r="M13" t="str">
            <v/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 t="str">
            <v/>
          </cell>
        </row>
        <row r="14">
          <cell r="B14" t="str">
            <v>NS40L</v>
          </cell>
          <cell r="D14" t="str">
            <v/>
          </cell>
          <cell r="F14">
            <v>0</v>
          </cell>
          <cell r="G14">
            <v>0</v>
          </cell>
          <cell r="H14">
            <v>0</v>
          </cell>
          <cell r="I14" t="str">
            <v/>
          </cell>
          <cell r="K14" t="str">
            <v>NS40L</v>
          </cell>
          <cell r="L14">
            <v>0</v>
          </cell>
          <cell r="M14" t="str">
            <v/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 t="str">
            <v/>
          </cell>
        </row>
        <row r="15">
          <cell r="B15" t="str">
            <v>NS40S</v>
          </cell>
          <cell r="D15" t="str">
            <v/>
          </cell>
          <cell r="F15">
            <v>0</v>
          </cell>
          <cell r="G15">
            <v>0</v>
          </cell>
          <cell r="H15">
            <v>0</v>
          </cell>
          <cell r="I15" t="str">
            <v/>
          </cell>
          <cell r="K15" t="str">
            <v>NS40S</v>
          </cell>
          <cell r="L15">
            <v>0</v>
          </cell>
          <cell r="M15" t="str">
            <v/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 t="str">
            <v/>
          </cell>
        </row>
        <row r="16">
          <cell r="B16" t="str">
            <v>NS40LS</v>
          </cell>
          <cell r="D16" t="str">
            <v/>
          </cell>
          <cell r="F16">
            <v>0</v>
          </cell>
          <cell r="G16">
            <v>0</v>
          </cell>
          <cell r="H16">
            <v>0</v>
          </cell>
          <cell r="I16" t="str">
            <v/>
          </cell>
          <cell r="K16" t="str">
            <v>NS40LS</v>
          </cell>
          <cell r="L16">
            <v>0</v>
          </cell>
          <cell r="M16" t="str">
            <v/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 t="str">
            <v/>
          </cell>
        </row>
        <row r="17">
          <cell r="B17" t="str">
            <v>NS40Z</v>
          </cell>
          <cell r="D17" t="str">
            <v/>
          </cell>
          <cell r="F17">
            <v>0</v>
          </cell>
          <cell r="G17">
            <v>0</v>
          </cell>
          <cell r="H17">
            <v>0</v>
          </cell>
          <cell r="I17" t="str">
            <v/>
          </cell>
          <cell r="K17" t="str">
            <v>NS40Z</v>
          </cell>
          <cell r="L17">
            <v>0</v>
          </cell>
          <cell r="M17" t="str">
            <v/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/>
          </cell>
        </row>
        <row r="18">
          <cell r="B18" t="str">
            <v>NS40ZL</v>
          </cell>
          <cell r="D18" t="str">
            <v/>
          </cell>
          <cell r="F18">
            <v>0</v>
          </cell>
          <cell r="G18">
            <v>0</v>
          </cell>
          <cell r="H18">
            <v>0</v>
          </cell>
          <cell r="I18" t="str">
            <v/>
          </cell>
          <cell r="K18" t="str">
            <v>NS40ZL</v>
          </cell>
          <cell r="L18">
            <v>0</v>
          </cell>
          <cell r="M18" t="str">
            <v/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/>
          </cell>
        </row>
        <row r="19">
          <cell r="B19" t="str">
            <v>NS40ZLS</v>
          </cell>
          <cell r="D19" t="str">
            <v/>
          </cell>
          <cell r="F19">
            <v>0</v>
          </cell>
          <cell r="G19">
            <v>0</v>
          </cell>
          <cell r="H19">
            <v>0</v>
          </cell>
          <cell r="I19" t="str">
            <v/>
          </cell>
          <cell r="K19" t="str">
            <v>NS40ZLS</v>
          </cell>
          <cell r="L19">
            <v>0</v>
          </cell>
          <cell r="M19" t="str">
            <v/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 t="str">
            <v/>
          </cell>
        </row>
        <row r="20">
          <cell r="B20" t="str">
            <v>NS40ZS</v>
          </cell>
          <cell r="D20" t="str">
            <v/>
          </cell>
          <cell r="F20">
            <v>0</v>
          </cell>
          <cell r="G20">
            <v>0</v>
          </cell>
          <cell r="H20">
            <v>0</v>
          </cell>
          <cell r="I20" t="str">
            <v/>
          </cell>
          <cell r="K20" t="str">
            <v>NS40ZS</v>
          </cell>
          <cell r="L20">
            <v>0</v>
          </cell>
          <cell r="M20" t="str">
            <v/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 t="str">
            <v/>
          </cell>
        </row>
        <row r="21">
          <cell r="B21" t="str">
            <v>N40</v>
          </cell>
          <cell r="D21" t="str">
            <v/>
          </cell>
          <cell r="F21">
            <v>0</v>
          </cell>
          <cell r="G21">
            <v>0</v>
          </cell>
          <cell r="H21">
            <v>0</v>
          </cell>
          <cell r="I21" t="str">
            <v/>
          </cell>
          <cell r="K21" t="str">
            <v>N40</v>
          </cell>
          <cell r="L21">
            <v>0</v>
          </cell>
          <cell r="M21" t="str">
            <v/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 t="str">
            <v/>
          </cell>
        </row>
        <row r="22">
          <cell r="B22" t="str">
            <v>N40L</v>
          </cell>
          <cell r="D22" t="str">
            <v/>
          </cell>
          <cell r="F22">
            <v>0</v>
          </cell>
          <cell r="G22">
            <v>0</v>
          </cell>
          <cell r="H22">
            <v>0</v>
          </cell>
          <cell r="I22" t="str">
            <v/>
          </cell>
          <cell r="K22" t="str">
            <v>N40L</v>
          </cell>
          <cell r="L22">
            <v>0</v>
          </cell>
          <cell r="M22" t="str">
            <v/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 t="str">
            <v/>
          </cell>
        </row>
        <row r="23">
          <cell r="B23" t="str">
            <v>NS60</v>
          </cell>
          <cell r="D23" t="str">
            <v/>
          </cell>
          <cell r="F23">
            <v>0</v>
          </cell>
          <cell r="G23">
            <v>0</v>
          </cell>
          <cell r="H23">
            <v>0</v>
          </cell>
          <cell r="I23" t="str">
            <v/>
          </cell>
          <cell r="K23" t="str">
            <v>NS60</v>
          </cell>
          <cell r="L23">
            <v>0</v>
          </cell>
          <cell r="M23" t="str">
            <v/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 t="str">
            <v/>
          </cell>
        </row>
        <row r="24">
          <cell r="B24" t="str">
            <v>NS60L</v>
          </cell>
          <cell r="D24" t="str">
            <v/>
          </cell>
          <cell r="F24">
            <v>0</v>
          </cell>
          <cell r="G24">
            <v>0</v>
          </cell>
          <cell r="H24">
            <v>0</v>
          </cell>
          <cell r="I24" t="str">
            <v/>
          </cell>
          <cell r="K24" t="str">
            <v>NS60L</v>
          </cell>
          <cell r="L24">
            <v>0</v>
          </cell>
          <cell r="M24" t="str">
            <v/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 t="str">
            <v/>
          </cell>
        </row>
        <row r="25">
          <cell r="B25" t="str">
            <v>NS60S</v>
          </cell>
          <cell r="D25" t="str">
            <v/>
          </cell>
          <cell r="F25">
            <v>0</v>
          </cell>
          <cell r="G25">
            <v>0</v>
          </cell>
          <cell r="H25">
            <v>0</v>
          </cell>
          <cell r="I25" t="str">
            <v/>
          </cell>
          <cell r="K25" t="str">
            <v>NS60S</v>
          </cell>
          <cell r="L25">
            <v>0</v>
          </cell>
          <cell r="M25" t="str">
            <v/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 t="str">
            <v/>
          </cell>
        </row>
        <row r="26">
          <cell r="B26" t="str">
            <v>NS60LS</v>
          </cell>
          <cell r="D26" t="str">
            <v/>
          </cell>
          <cell r="F26">
            <v>0</v>
          </cell>
          <cell r="G26">
            <v>0</v>
          </cell>
          <cell r="H26">
            <v>0</v>
          </cell>
          <cell r="I26" t="str">
            <v/>
          </cell>
          <cell r="K26" t="str">
            <v>NS60LS</v>
          </cell>
          <cell r="L26">
            <v>0</v>
          </cell>
          <cell r="M26" t="str">
            <v/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 t="str">
            <v/>
          </cell>
        </row>
        <row r="27">
          <cell r="B27" t="str">
            <v>N50</v>
          </cell>
          <cell r="D27" t="str">
            <v/>
          </cell>
          <cell r="F27">
            <v>0</v>
          </cell>
          <cell r="G27">
            <v>0</v>
          </cell>
          <cell r="H27">
            <v>0</v>
          </cell>
          <cell r="I27" t="str">
            <v/>
          </cell>
          <cell r="K27" t="str">
            <v>N50</v>
          </cell>
          <cell r="L27">
            <v>0</v>
          </cell>
          <cell r="M27" t="str">
            <v/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 t="str">
            <v/>
          </cell>
        </row>
        <row r="28">
          <cell r="B28" t="str">
            <v>N50L</v>
          </cell>
          <cell r="D28" t="str">
            <v/>
          </cell>
          <cell r="F28">
            <v>0</v>
          </cell>
          <cell r="G28">
            <v>0</v>
          </cell>
          <cell r="H28">
            <v>0</v>
          </cell>
          <cell r="I28" t="str">
            <v/>
          </cell>
          <cell r="K28" t="str">
            <v>N50L</v>
          </cell>
          <cell r="L28">
            <v>0</v>
          </cell>
          <cell r="M28" t="str">
            <v/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 t="str">
            <v/>
          </cell>
        </row>
        <row r="29">
          <cell r="B29" t="str">
            <v>55D23R</v>
          </cell>
          <cell r="D29" t="str">
            <v/>
          </cell>
          <cell r="F29">
            <v>0</v>
          </cell>
          <cell r="G29">
            <v>0</v>
          </cell>
          <cell r="H29">
            <v>0</v>
          </cell>
          <cell r="I29" t="str">
            <v/>
          </cell>
          <cell r="K29" t="str">
            <v>55D23R</v>
          </cell>
          <cell r="L29">
            <v>0</v>
          </cell>
          <cell r="M29" t="str">
            <v/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 t="str">
            <v/>
          </cell>
        </row>
        <row r="30">
          <cell r="B30" t="str">
            <v>55D23L</v>
          </cell>
          <cell r="D30" t="str">
            <v/>
          </cell>
          <cell r="F30">
            <v>0</v>
          </cell>
          <cell r="G30">
            <v>0</v>
          </cell>
          <cell r="H30">
            <v>0</v>
          </cell>
          <cell r="I30" t="str">
            <v/>
          </cell>
          <cell r="K30" t="str">
            <v>55D23L</v>
          </cell>
          <cell r="L30">
            <v>0</v>
          </cell>
          <cell r="M30" t="str">
            <v/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 t="str">
            <v/>
          </cell>
        </row>
        <row r="31">
          <cell r="B31" t="str">
            <v>N50Z</v>
          </cell>
          <cell r="D31" t="str">
            <v/>
          </cell>
          <cell r="F31">
            <v>0</v>
          </cell>
          <cell r="G31">
            <v>0</v>
          </cell>
          <cell r="H31">
            <v>0</v>
          </cell>
          <cell r="I31" t="str">
            <v/>
          </cell>
          <cell r="K31" t="str">
            <v>N50Z</v>
          </cell>
          <cell r="L31">
            <v>0</v>
          </cell>
          <cell r="M31" t="str">
            <v/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 t="str">
            <v/>
          </cell>
        </row>
        <row r="32">
          <cell r="B32" t="str">
            <v>N50ZL</v>
          </cell>
          <cell r="D32" t="str">
            <v/>
          </cell>
          <cell r="F32">
            <v>0</v>
          </cell>
          <cell r="G32">
            <v>0</v>
          </cell>
          <cell r="H32">
            <v>0</v>
          </cell>
          <cell r="I32" t="str">
            <v/>
          </cell>
          <cell r="K32" t="str">
            <v>N50ZL</v>
          </cell>
          <cell r="L32">
            <v>0</v>
          </cell>
          <cell r="M32" t="str">
            <v/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 t="str">
            <v/>
          </cell>
        </row>
        <row r="33">
          <cell r="B33" t="str">
            <v>NS70</v>
          </cell>
          <cell r="D33" t="str">
            <v/>
          </cell>
          <cell r="F33">
            <v>0</v>
          </cell>
          <cell r="G33">
            <v>0</v>
          </cell>
          <cell r="H33">
            <v>0</v>
          </cell>
          <cell r="I33" t="str">
            <v/>
          </cell>
          <cell r="K33" t="str">
            <v>NS70</v>
          </cell>
          <cell r="L33">
            <v>0</v>
          </cell>
          <cell r="M33" t="str">
            <v/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 t="str">
            <v/>
          </cell>
        </row>
        <row r="34">
          <cell r="B34" t="str">
            <v>NS70L</v>
          </cell>
          <cell r="D34" t="str">
            <v/>
          </cell>
          <cell r="F34">
            <v>0</v>
          </cell>
          <cell r="G34">
            <v>0</v>
          </cell>
          <cell r="H34">
            <v>0</v>
          </cell>
          <cell r="I34" t="str">
            <v/>
          </cell>
          <cell r="K34" t="str">
            <v>NS70L</v>
          </cell>
          <cell r="L34">
            <v>0</v>
          </cell>
          <cell r="M34" t="str">
            <v/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 t="str">
            <v/>
          </cell>
        </row>
        <row r="35">
          <cell r="B35" t="str">
            <v>N70</v>
          </cell>
          <cell r="D35" t="str">
            <v/>
          </cell>
          <cell r="F35">
            <v>0</v>
          </cell>
          <cell r="G35">
            <v>0</v>
          </cell>
          <cell r="H35">
            <v>0</v>
          </cell>
          <cell r="I35" t="str">
            <v/>
          </cell>
          <cell r="K35" t="str">
            <v>N70</v>
          </cell>
          <cell r="L35">
            <v>0</v>
          </cell>
          <cell r="M35" t="str">
            <v/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str">
            <v/>
          </cell>
        </row>
        <row r="36">
          <cell r="B36" t="str">
            <v>N70L</v>
          </cell>
          <cell r="D36" t="str">
            <v/>
          </cell>
          <cell r="F36">
            <v>0</v>
          </cell>
          <cell r="G36">
            <v>0</v>
          </cell>
          <cell r="H36">
            <v>0</v>
          </cell>
          <cell r="I36" t="str">
            <v/>
          </cell>
          <cell r="K36" t="str">
            <v>N70L</v>
          </cell>
          <cell r="L36">
            <v>0</v>
          </cell>
          <cell r="M36" t="str">
            <v/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 t="str">
            <v/>
          </cell>
        </row>
        <row r="37">
          <cell r="B37" t="str">
            <v>N70Z</v>
          </cell>
          <cell r="D37" t="str">
            <v/>
          </cell>
          <cell r="F37">
            <v>0</v>
          </cell>
          <cell r="G37">
            <v>0</v>
          </cell>
          <cell r="H37">
            <v>0</v>
          </cell>
          <cell r="I37" t="str">
            <v/>
          </cell>
          <cell r="K37" t="str">
            <v>N70Z</v>
          </cell>
          <cell r="L37">
            <v>0</v>
          </cell>
          <cell r="M37" t="str">
            <v/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 t="str">
            <v/>
          </cell>
        </row>
        <row r="38">
          <cell r="B38" t="str">
            <v>N70ZL</v>
          </cell>
          <cell r="D38" t="str">
            <v/>
          </cell>
          <cell r="F38">
            <v>0</v>
          </cell>
          <cell r="G38">
            <v>0</v>
          </cell>
          <cell r="H38">
            <v>0</v>
          </cell>
          <cell r="I38" t="str">
            <v/>
          </cell>
          <cell r="K38" t="str">
            <v>N70ZL</v>
          </cell>
          <cell r="L38">
            <v>0</v>
          </cell>
          <cell r="M38" t="str">
            <v/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 t="str">
            <v/>
          </cell>
        </row>
        <row r="39">
          <cell r="B39" t="str">
            <v>N100</v>
          </cell>
          <cell r="D39" t="str">
            <v/>
          </cell>
          <cell r="F39">
            <v>0</v>
          </cell>
          <cell r="G39">
            <v>0</v>
          </cell>
          <cell r="H39">
            <v>0</v>
          </cell>
          <cell r="I39" t="str">
            <v/>
          </cell>
          <cell r="K39" t="str">
            <v>N100</v>
          </cell>
          <cell r="L39">
            <v>0</v>
          </cell>
          <cell r="M39" t="str">
            <v/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 t="str">
            <v/>
          </cell>
        </row>
        <row r="40">
          <cell r="B40" t="str">
            <v>N100L</v>
          </cell>
          <cell r="D40" t="str">
            <v/>
          </cell>
          <cell r="F40">
            <v>0</v>
          </cell>
          <cell r="G40">
            <v>0</v>
          </cell>
          <cell r="H40">
            <v>0</v>
          </cell>
          <cell r="I40" t="str">
            <v/>
          </cell>
          <cell r="K40" t="str">
            <v>N100L</v>
          </cell>
          <cell r="L40">
            <v>0</v>
          </cell>
          <cell r="M40" t="str">
            <v/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 t="str">
            <v/>
          </cell>
        </row>
        <row r="41">
          <cell r="B41" t="str">
            <v>N120</v>
          </cell>
          <cell r="D41" t="str">
            <v/>
          </cell>
          <cell r="F41">
            <v>0</v>
          </cell>
          <cell r="G41">
            <v>0</v>
          </cell>
          <cell r="H41">
            <v>0</v>
          </cell>
          <cell r="I41" t="str">
            <v/>
          </cell>
          <cell r="K41" t="str">
            <v>N120</v>
          </cell>
          <cell r="L41">
            <v>0</v>
          </cell>
          <cell r="M41" t="str">
            <v/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 t="str">
            <v/>
          </cell>
        </row>
        <row r="42">
          <cell r="B42" t="str">
            <v>N150</v>
          </cell>
          <cell r="D42" t="str">
            <v/>
          </cell>
          <cell r="F42">
            <v>0</v>
          </cell>
          <cell r="G42">
            <v>0</v>
          </cell>
          <cell r="H42">
            <v>0</v>
          </cell>
          <cell r="I42" t="str">
            <v/>
          </cell>
          <cell r="K42" t="str">
            <v>N150</v>
          </cell>
          <cell r="L42">
            <v>0</v>
          </cell>
          <cell r="M42" t="str">
            <v/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 t="str">
            <v/>
          </cell>
        </row>
        <row r="43">
          <cell r="B43" t="str">
            <v>N200</v>
          </cell>
          <cell r="D43" t="str">
            <v/>
          </cell>
          <cell r="F43">
            <v>0</v>
          </cell>
          <cell r="G43">
            <v>0</v>
          </cell>
          <cell r="H43">
            <v>0</v>
          </cell>
          <cell r="I43" t="str">
            <v/>
          </cell>
          <cell r="K43" t="str">
            <v>N200</v>
          </cell>
          <cell r="L43">
            <v>0</v>
          </cell>
          <cell r="M43" t="str">
            <v/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/>
          </cell>
        </row>
        <row r="44">
          <cell r="B44" t="str">
            <v>555-65</v>
          </cell>
          <cell r="D44" t="str">
            <v/>
          </cell>
          <cell r="F44">
            <v>0</v>
          </cell>
          <cell r="G44">
            <v>0</v>
          </cell>
          <cell r="H44">
            <v>0</v>
          </cell>
          <cell r="I44" t="str">
            <v/>
          </cell>
          <cell r="K44" t="str">
            <v>555-65</v>
          </cell>
          <cell r="L44">
            <v>0</v>
          </cell>
          <cell r="M44" t="str">
            <v/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 t="str">
            <v/>
          </cell>
        </row>
        <row r="45">
          <cell r="B45" t="str">
            <v>566-18</v>
          </cell>
          <cell r="D45" t="str">
            <v/>
          </cell>
          <cell r="F45">
            <v>0</v>
          </cell>
          <cell r="G45">
            <v>0</v>
          </cell>
          <cell r="H45">
            <v>0</v>
          </cell>
          <cell r="I45" t="str">
            <v/>
          </cell>
          <cell r="K45" t="str">
            <v>566-18</v>
          </cell>
          <cell r="L45">
            <v>0</v>
          </cell>
          <cell r="M45" t="str">
            <v/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 t="str">
            <v/>
          </cell>
        </row>
        <row r="46">
          <cell r="B46" t="str">
            <v>555-59</v>
          </cell>
          <cell r="D46" t="str">
            <v/>
          </cell>
          <cell r="F46">
            <v>0</v>
          </cell>
          <cell r="G46">
            <v>0</v>
          </cell>
          <cell r="H46">
            <v>0</v>
          </cell>
          <cell r="I46" t="str">
            <v/>
          </cell>
          <cell r="K46" t="str">
            <v>555-59</v>
          </cell>
          <cell r="L46">
            <v>0</v>
          </cell>
          <cell r="M46" t="str">
            <v/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 t="str">
            <v/>
          </cell>
        </row>
        <row r="47">
          <cell r="B47" t="str">
            <v>566-38</v>
          </cell>
          <cell r="D47" t="str">
            <v/>
          </cell>
          <cell r="F47">
            <v>0</v>
          </cell>
          <cell r="G47">
            <v>0</v>
          </cell>
          <cell r="H47">
            <v>0</v>
          </cell>
          <cell r="I47" t="str">
            <v/>
          </cell>
          <cell r="K47" t="str">
            <v>566-38</v>
          </cell>
          <cell r="L47">
            <v>0</v>
          </cell>
          <cell r="M47" t="str">
            <v/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/>
          </cell>
        </row>
        <row r="48">
          <cell r="B48" t="str">
            <v>588-27</v>
          </cell>
          <cell r="D48" t="str">
            <v/>
          </cell>
          <cell r="F48">
            <v>0</v>
          </cell>
          <cell r="G48">
            <v>0</v>
          </cell>
          <cell r="H48">
            <v>0</v>
          </cell>
          <cell r="I48" t="str">
            <v/>
          </cell>
          <cell r="K48" t="str">
            <v>588-27</v>
          </cell>
          <cell r="L48">
            <v>0</v>
          </cell>
          <cell r="M48" t="str">
            <v/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 t="str">
            <v/>
          </cell>
        </row>
        <row r="49">
          <cell r="B49" t="str">
            <v>544-59</v>
          </cell>
          <cell r="D49" t="str">
            <v/>
          </cell>
          <cell r="F49">
            <v>0</v>
          </cell>
          <cell r="G49">
            <v>0</v>
          </cell>
          <cell r="H49">
            <v>0</v>
          </cell>
          <cell r="I49" t="str">
            <v/>
          </cell>
          <cell r="K49" t="str">
            <v>544-59</v>
          </cell>
          <cell r="L49">
            <v>0</v>
          </cell>
          <cell r="M49" t="str">
            <v/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/>
          </cell>
        </row>
        <row r="50">
          <cell r="B50" t="str">
            <v>545-19</v>
          </cell>
          <cell r="D50" t="str">
            <v/>
          </cell>
          <cell r="F50">
            <v>0</v>
          </cell>
          <cell r="G50">
            <v>0</v>
          </cell>
          <cell r="H50">
            <v>0</v>
          </cell>
          <cell r="I50" t="str">
            <v/>
          </cell>
          <cell r="K50" t="str">
            <v>545-19</v>
          </cell>
          <cell r="L50">
            <v>0</v>
          </cell>
          <cell r="M50" t="str">
            <v/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/>
          </cell>
        </row>
        <row r="51">
          <cell r="B51" t="str">
            <v>NX120-7R</v>
          </cell>
          <cell r="D51" t="str">
            <v/>
          </cell>
          <cell r="F51">
            <v>0</v>
          </cell>
          <cell r="G51">
            <v>0</v>
          </cell>
          <cell r="H51">
            <v>0</v>
          </cell>
          <cell r="I51" t="str">
            <v/>
          </cell>
          <cell r="K51" t="str">
            <v>NX120-7R</v>
          </cell>
          <cell r="L51">
            <v>0</v>
          </cell>
          <cell r="M51" t="str">
            <v/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 t="str">
            <v/>
          </cell>
        </row>
        <row r="52">
          <cell r="B52" t="str">
            <v>NX120-7L</v>
          </cell>
          <cell r="D52" t="str">
            <v/>
          </cell>
          <cell r="F52">
            <v>0</v>
          </cell>
          <cell r="G52">
            <v>0</v>
          </cell>
          <cell r="H52">
            <v>0</v>
          </cell>
          <cell r="I52" t="str">
            <v/>
          </cell>
          <cell r="K52" t="str">
            <v>NX120-7L</v>
          </cell>
          <cell r="L52">
            <v>0</v>
          </cell>
          <cell r="M52" t="str">
            <v/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 t="str">
            <v/>
          </cell>
        </row>
        <row r="53">
          <cell r="B53" t="str">
            <v>0 3</v>
          </cell>
          <cell r="C53">
            <v>16.55</v>
          </cell>
          <cell r="D53">
            <v>0.14887131724134456</v>
          </cell>
          <cell r="E53">
            <v>432</v>
          </cell>
          <cell r="F53">
            <v>7149.6</v>
          </cell>
          <cell r="G53">
            <v>6773.112000000001</v>
          </cell>
          <cell r="H53">
            <v>1008.3221052631578</v>
          </cell>
          <cell r="I53">
            <v>0.14887131724134456</v>
          </cell>
          <cell r="K53" t="str">
            <v>0 3</v>
          </cell>
          <cell r="L53">
            <v>16.55</v>
          </cell>
          <cell r="M53">
            <v>0.14887131724134456</v>
          </cell>
          <cell r="N53">
            <v>3000</v>
          </cell>
          <cell r="O53">
            <v>49650</v>
          </cell>
          <cell r="P53">
            <v>47035.500000000007</v>
          </cell>
          <cell r="Q53">
            <v>7002.2368421052624</v>
          </cell>
          <cell r="R53">
            <v>0.14887131724134456</v>
          </cell>
        </row>
        <row r="54">
          <cell r="B54" t="str">
            <v xml:space="preserve">TOTAL </v>
          </cell>
          <cell r="E54">
            <v>432</v>
          </cell>
          <cell r="F54">
            <v>7149.6</v>
          </cell>
          <cell r="G54">
            <v>6773.112000000001</v>
          </cell>
          <cell r="H54">
            <v>1008.3221052631578</v>
          </cell>
          <cell r="K54" t="str">
            <v xml:space="preserve">TOTAL </v>
          </cell>
          <cell r="N54">
            <v>3000</v>
          </cell>
          <cell r="O54">
            <v>49650</v>
          </cell>
          <cell r="P54">
            <v>47035.500000000007</v>
          </cell>
          <cell r="Q54">
            <v>7002.2368421052624</v>
          </cell>
        </row>
        <row r="56">
          <cell r="B56" t="str">
            <v>MIN MARGIN</v>
          </cell>
          <cell r="D56">
            <v>-0.33182251583017747</v>
          </cell>
          <cell r="E56" t="str">
            <v>GROSS AVG MARGIN</v>
          </cell>
          <cell r="G56">
            <v>0.14887131724134456</v>
          </cell>
          <cell r="H56" t="str">
            <v>AVG. PRICE</v>
          </cell>
          <cell r="I56">
            <v>15.678500000000001</v>
          </cell>
          <cell r="K56" t="str">
            <v>MIN MARGIN</v>
          </cell>
          <cell r="M56">
            <v>-0.33182251583017747</v>
          </cell>
          <cell r="N56" t="str">
            <v>AVG. MARGIN</v>
          </cell>
          <cell r="P56">
            <v>0.14887131724134456</v>
          </cell>
          <cell r="Q56" t="str">
            <v>AVG. PRICE</v>
          </cell>
          <cell r="R56">
            <v>15.678500000000003</v>
          </cell>
        </row>
        <row r="57">
          <cell r="B57" t="str">
            <v>MAX MARGIN</v>
          </cell>
          <cell r="D57">
            <v>0.14887131724134456</v>
          </cell>
          <cell r="H57" t="str">
            <v>AVG. MF</v>
          </cell>
          <cell r="I57">
            <v>0.94734138972809678</v>
          </cell>
          <cell r="K57" t="str">
            <v>MAX MARGIN</v>
          </cell>
          <cell r="M57">
            <v>0.14887131724134456</v>
          </cell>
          <cell r="Q57" t="str">
            <v>AVG. MF</v>
          </cell>
          <cell r="R57">
            <v>0.94734138972809678</v>
          </cell>
        </row>
        <row r="59">
          <cell r="C59" t="str">
            <v>DEDUCTIONS</v>
          </cell>
          <cell r="G59" t="str">
            <v>INCENTIVE PLANNING</v>
          </cell>
          <cell r="L59" t="str">
            <v>DEDUCTIONS</v>
          </cell>
          <cell r="P59" t="str">
            <v>INCENTIVE PLANNING</v>
          </cell>
        </row>
        <row r="60">
          <cell r="B60">
            <v>54</v>
          </cell>
          <cell r="C60" t="str">
            <v>WARRANTY CLAIM</v>
          </cell>
          <cell r="G60" t="str">
            <v>SALES</v>
          </cell>
          <cell r="H60" t="str">
            <v>BONUS</v>
          </cell>
          <cell r="I60" t="str">
            <v>% =&gt; SALES</v>
          </cell>
          <cell r="L60" t="str">
            <v>WARRANTY CLAIM</v>
          </cell>
          <cell r="P60" t="str">
            <v>SALES</v>
          </cell>
          <cell r="Q60" t="str">
            <v>BONUS</v>
          </cell>
          <cell r="R60" t="str">
            <v>% =&gt; SALES</v>
          </cell>
        </row>
        <row r="61">
          <cell r="B61">
            <v>55</v>
          </cell>
          <cell r="C61" t="str">
            <v>ADVERTISING BUDGET</v>
          </cell>
          <cell r="I61" t="str">
            <v>-</v>
          </cell>
          <cell r="L61" t="str">
            <v>ADVERTISING BUDGET</v>
          </cell>
          <cell r="R61" t="str">
            <v>-</v>
          </cell>
        </row>
        <row r="62">
          <cell r="B62">
            <v>56</v>
          </cell>
          <cell r="C62" t="str">
            <v>JSB SALES COMM.</v>
          </cell>
          <cell r="I62" t="str">
            <v>-</v>
          </cell>
          <cell r="L62" t="str">
            <v>JSB SALES COMM.</v>
          </cell>
          <cell r="R62" t="str">
            <v>-</v>
          </cell>
        </row>
        <row r="63">
          <cell r="B63">
            <v>57</v>
          </cell>
          <cell r="C63" t="str">
            <v>AO SALES COMM.</v>
          </cell>
          <cell r="E63">
            <v>0.03</v>
          </cell>
          <cell r="I63" t="str">
            <v>-</v>
          </cell>
          <cell r="L63" t="str">
            <v>AO SALES COMM.</v>
          </cell>
          <cell r="N63">
            <v>0.03</v>
          </cell>
          <cell r="R63" t="str">
            <v>-</v>
          </cell>
        </row>
        <row r="64">
          <cell r="B64">
            <v>58</v>
          </cell>
          <cell r="C64" t="str">
            <v xml:space="preserve">MARKETING COMM. </v>
          </cell>
          <cell r="I64" t="str">
            <v>-</v>
          </cell>
          <cell r="L64" t="str">
            <v xml:space="preserve">MARKETING COMM. </v>
          </cell>
          <cell r="R64" t="str">
            <v>-</v>
          </cell>
        </row>
        <row r="65">
          <cell r="B65">
            <v>59</v>
          </cell>
          <cell r="C65" t="str">
            <v>3RD PARTY COMM.</v>
          </cell>
          <cell r="I65" t="str">
            <v>-</v>
          </cell>
          <cell r="L65" t="str">
            <v>3RD PARTY COMM.</v>
          </cell>
          <cell r="R65" t="str">
            <v>-</v>
          </cell>
        </row>
        <row r="66">
          <cell r="B66">
            <v>60</v>
          </cell>
          <cell r="D66" t="str">
            <v>TTC</v>
          </cell>
          <cell r="M66" t="str">
            <v>TTC</v>
          </cell>
        </row>
        <row r="67">
          <cell r="B67">
            <v>61</v>
          </cell>
          <cell r="D67" t="str">
            <v>TTAE</v>
          </cell>
          <cell r="M67" t="str">
            <v>TTAE</v>
          </cell>
        </row>
        <row r="68">
          <cell r="B68">
            <v>62</v>
          </cell>
          <cell r="D68" t="str">
            <v>UNI CORP.</v>
          </cell>
          <cell r="M68" t="str">
            <v>UNI CORP.</v>
          </cell>
        </row>
        <row r="69">
          <cell r="B69">
            <v>63</v>
          </cell>
          <cell r="D69" t="str">
            <v>NISHIZAWA</v>
          </cell>
          <cell r="M69" t="str">
            <v>NISHIZAWA</v>
          </cell>
        </row>
        <row r="70">
          <cell r="B70">
            <v>64</v>
          </cell>
          <cell r="D70" t="str">
            <v>KICK BACK COMM.</v>
          </cell>
          <cell r="M70" t="str">
            <v>KICK BACK COMM.</v>
          </cell>
        </row>
        <row r="71">
          <cell r="C71" t="str">
            <v>T O T A L</v>
          </cell>
          <cell r="E71">
            <v>0.03</v>
          </cell>
          <cell r="L71" t="str">
            <v>T O T A L</v>
          </cell>
          <cell r="N71">
            <v>0.03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RFORMS"/>
    </sheetNames>
    <definedNames>
      <definedName name="ECRCkc"/>
      <definedName name="ECRCkecr"/>
      <definedName name="ECRCkmm"/>
      <definedName name="ECRCkp"/>
    </defined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ddress"/>
      <sheetName val="press"/>
      <sheetName val="plastic"/>
      <sheetName val="power"/>
      <sheetName val="rubber"/>
      <sheetName val="interior"/>
      <sheetName val="casting"/>
      <sheetName val="universal"/>
      <sheetName val="wire"/>
      <sheetName val="electrical"/>
      <sheetName val="assyfee"/>
      <sheetName val="stroke"/>
      <sheetName val="steering"/>
      <sheetName val="suplam"/>
      <sheetName val="Gabung"/>
      <sheetName val="Datasheet from R. Hinds"/>
      <sheetName val="GLOBAL SALES  MARCH 2002"/>
      <sheetName val="PP_Letter 389N"/>
      <sheetName val="FR VEBBY"/>
      <sheetName val="FR VBY REV1"/>
      <sheetName val="Master Updated(517)"/>
      <sheetName val="詳細ホスト名依頼書"/>
      <sheetName val="Data-old"/>
      <sheetName val="Supp_List"/>
      <sheetName val="PRINT"/>
      <sheetName val="Balance Sheet"/>
      <sheetName val="Income Statement"/>
      <sheetName val="pricemaster_one"/>
      <sheetName val="approval"/>
      <sheetName val="FC"/>
      <sheetName val="OPEX Parent"/>
      <sheetName val="COGS var fix"/>
      <sheetName val="Cont Mc"/>
      <sheetName val="corolla"/>
      <sheetName val="進捗状況"/>
      <sheetName val="諸元"/>
      <sheetName val="商品力向上"/>
      <sheetName val="CTdongia"/>
      <sheetName val="Unit Price 96"/>
      <sheetName val="CORONA"/>
      <sheetName val="KIJANG"/>
      <sheetName val="Supp.List"/>
      <sheetName val="#REF"/>
      <sheetName val="DATA BASE"/>
      <sheetName val="Matriz"/>
      <sheetName val="grafico"/>
      <sheetName val="?????????"/>
      <sheetName val="arifarum"/>
      <sheetName val="prodplan1"/>
      <sheetName val="_________"/>
      <sheetName val="11BK_DHBK"/>
      <sheetName val="INT_DHBN"/>
      <sheetName val="????"/>
      <sheetName val="____"/>
      <sheetName val="15100 Prepayment"/>
      <sheetName val="24100 Accr Liab"/>
      <sheetName val="TD"/>
      <sheetName val="9003"/>
      <sheetName val="Datasheet_from_R__Hinds"/>
      <sheetName val="GLOBAL_SALES__MARCH_2002"/>
      <sheetName val="PP_Letter_389N"/>
      <sheetName val="Master_Updated(517)"/>
      <sheetName val="FR_VEBBY"/>
      <sheetName val="FR_VBY_REV1"/>
      <sheetName val="Balance_Sheet"/>
      <sheetName val="Income_Statement"/>
      <sheetName val="OPEX_Parent"/>
      <sheetName val="COGS_var_fix"/>
      <sheetName val="Cont_Mc"/>
      <sheetName val="Supp_List1"/>
      <sheetName val="DATA_BASE"/>
      <sheetName val="Unit_Price_96"/>
      <sheetName val="SLIP"/>
      <sheetName val="ﾕｰｻﾞｰ設定"/>
      <sheetName val="日付"/>
      <sheetName val="393.N"/>
      <sheetName val="DBシート"/>
      <sheetName val="FISIK RAB 2000"/>
      <sheetName val="売上高表(半期別)"/>
      <sheetName val="Menü"/>
      <sheetName val="List Monren"/>
      <sheetName val="６２３Ｔ"/>
      <sheetName val="集計グラフ"/>
      <sheetName val="サポートＩＤ"/>
      <sheetName val="kbsept"/>
      <sheetName val="Lookup Table"/>
      <sheetName val="all"/>
      <sheetName val="list"/>
      <sheetName val="supp_name"/>
      <sheetName val="140N Part Local (SE)"/>
      <sheetName val="Evaluation"/>
      <sheetName val="Du_lieu"/>
      <sheetName val="cost"/>
      <sheetName val="ctdg"/>
      <sheetName val="2002"/>
      <sheetName val="Titel"/>
      <sheetName val="Hyp"/>
      <sheetName val="Corolla &amp; Camry"/>
      <sheetName val="Sum"/>
      <sheetName val="C-PL4"/>
      <sheetName val="AllData"/>
      <sheetName val="Delivery status"/>
      <sheetName val="05年"/>
      <sheetName val="REQUEST_TABLE"/>
      <sheetName val="APR"/>
      <sheetName val="Unit Price 97"/>
      <sheetName val="CPFReportTestData"/>
      <sheetName val="Ten_DATADaily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NEW003"/>
      <sheetName val="cover_org"/>
      <sheetName val="残存ｶｰﾌﾞ"/>
      <sheetName val="27850"/>
      <sheetName val="電子見積(05.11.8)"/>
      <sheetName val="Data"/>
      <sheetName val="Pareto"/>
      <sheetName val="In House (N+F+S)"/>
      <sheetName val="Out House (F+S)"/>
      <sheetName val="Out House (N)"/>
      <sheetName val="Attachement"/>
      <sheetName val="e_test_ผลรวม"/>
      <sheetName val="e_test_รหัส"/>
      <sheetName val="e_test_วัน"/>
      <sheetName val="Master_Updated(517)1"/>
      <sheetName val="Datasheet_from_R__Hinds1"/>
      <sheetName val="GLOBAL_SALES__MARCH_20021"/>
      <sheetName val="PP_Letter_389N1"/>
      <sheetName val="FR_VEBBY1"/>
      <sheetName val="FR_VBY_REV11"/>
      <sheetName val="Balance_Sheet1"/>
      <sheetName val="Income_Statement1"/>
      <sheetName val="OPEX_Parent1"/>
      <sheetName val="COGS_var_fix1"/>
      <sheetName val="Cont_Mc1"/>
      <sheetName val="Unit_Price_961"/>
      <sheetName val="Supp_List2"/>
      <sheetName val="DATA_BASE1"/>
      <sheetName val="15100_Prepayment"/>
      <sheetName val="24100_Accr_Liab"/>
      <sheetName val="393_N"/>
      <sheetName val="List_Monren"/>
      <sheetName val="FISIK_RAB_2000"/>
      <sheetName val="Master_Updated(517)2"/>
      <sheetName val="Datasheet_from_R__Hinds2"/>
      <sheetName val="GLOBAL_SALES__MARCH_20022"/>
      <sheetName val="PP_Letter_389N2"/>
      <sheetName val="FR_VEBBY2"/>
      <sheetName val="FR_VBY_REV12"/>
      <sheetName val="Balance_Sheet2"/>
      <sheetName val="Income_Statement2"/>
      <sheetName val="OPEX_Parent2"/>
      <sheetName val="COGS_var_fix2"/>
      <sheetName val="Cont_Mc2"/>
      <sheetName val="Unit_Price_962"/>
      <sheetName val="Supp_List3"/>
      <sheetName val="DATA_BASE2"/>
      <sheetName val="15100_Prepayment1"/>
      <sheetName val="24100_Accr_Liab1"/>
      <sheetName val="393_N1"/>
      <sheetName val="List_Monren1"/>
      <sheetName val="FISIK_RAB_20001"/>
      <sheetName val="DATA "/>
      <sheetName val="設置部署"/>
      <sheetName val="設備分類"/>
      <sheetName val="材料区分配列表"/>
      <sheetName val="590P追加"/>
      <sheetName val="CF設投見積り"/>
      <sheetName val="W-Material"/>
      <sheetName val="ｬｰｴﾀｫeｴ｣"/>
      <sheetName val="97RAW"/>
      <sheetName val="attachment"/>
      <sheetName val="Definitions"/>
      <sheetName val="PP_LETTER"/>
      <sheetName val="工数"/>
      <sheetName val="Annual Production"/>
      <sheetName val="May"/>
      <sheetName val="見積集計"/>
      <sheetName val="166N Plist"/>
      <sheetName val="Matrix Model"/>
      <sheetName val="INDEX"/>
      <sheetName val="BUTYL 070303 "/>
      <sheetName val="Asset"/>
      <sheetName val=""/>
      <sheetName val="CAMPURAN"/>
      <sheetName val="Summary"/>
      <sheetName val="4p"/>
      <sheetName val="選酋表"/>
      <sheetName val="invt mvt"/>
      <sheetName val="ISO_250"/>
      <sheetName val="1-C,D"/>
      <sheetName val="Lookup_Table"/>
      <sheetName val="140N_Part_Local_(SE)"/>
      <sheetName val="Corolla_&amp;_Camry"/>
      <sheetName val="Delivery_status"/>
      <sheetName val="Unit_Price_97"/>
      <sheetName val="ADI_SUPPLIER_MAP"/>
      <sheetName val="ADI_(2)"/>
      <sheetName val="ADI_(2)×"/>
      <sheetName val="DATA_"/>
      <sheetName val="電子見積(05_11_8)"/>
      <sheetName val="PR"/>
      <sheetName val="Mth"/>
      <sheetName val="Qtr"/>
      <sheetName val="Master_Updated(517)3"/>
      <sheetName val="Datasheet_from_R__Hinds3"/>
      <sheetName val="GLOBAL_SALES__MARCH_20023"/>
      <sheetName val="PP_Letter_389N3"/>
      <sheetName val="FR_VEBBY3"/>
      <sheetName val="FR_VBY_REV13"/>
      <sheetName val="Balance_Sheet3"/>
      <sheetName val="Income_Statement3"/>
      <sheetName val="OPEX_Parent3"/>
      <sheetName val="COGS_var_fix3"/>
      <sheetName val="Cont_Mc3"/>
      <sheetName val="Unit_Price_963"/>
      <sheetName val="Supp_List4"/>
      <sheetName val="DATA_BASE3"/>
      <sheetName val="List_Monren2"/>
      <sheetName val="15100_Prepayment2"/>
      <sheetName val="24100_Accr_Liab2"/>
      <sheetName val="393_N2"/>
      <sheetName val="FISIK_RAB_20002"/>
      <sheetName val="ocean voyage"/>
      <sheetName val="KRY600"/>
      <sheetName val="IMV"/>
      <sheetName val="TOTAL"/>
      <sheetName val="Inpanel"/>
      <sheetName val="Interior Trim"/>
      <sheetName val="prop"/>
      <sheetName val="Innova List"/>
      <sheetName val="_bulk NEW REVISI"/>
      <sheetName val="99-1"/>
      <sheetName val="99-2"/>
      <sheetName val="Top22(GER)"/>
      <sheetName val="物性"/>
      <sheetName val="Corolla Gas"/>
      <sheetName val="GLOBAL POWERTRAIN"/>
      <sheetName val="BF0996"/>
      <sheetName val="Renc.prod"/>
      <sheetName val="A"/>
      <sheetName val="SALES AMT K-B"/>
      <sheetName val="sum_gtm"/>
      <sheetName val="Sheet1"/>
      <sheetName val="In_House_(N+F+S)"/>
      <sheetName val="Out_House_(F+S)"/>
      <sheetName val="Out_House_(N)"/>
      <sheetName val="Annual_Production"/>
      <sheetName val="Lookup_Table1"/>
      <sheetName val="140N_Part_Local_(SE)1"/>
      <sheetName val="Corolla_&amp;_Camry1"/>
      <sheetName val="Delivery_status1"/>
      <sheetName val="Unit_Price_971"/>
      <sheetName val="ADI_SUPPLIER_MAP1"/>
      <sheetName val="ADI_(2)1"/>
      <sheetName val="ADI_(2)×1"/>
      <sheetName val="電子見積(05_11_8)1"/>
      <sheetName val="In_House_(N+F+S)1"/>
      <sheetName val="Out_House_(F+S)1"/>
      <sheetName val="Out_House_(N)1"/>
      <sheetName val="Annual_Production1"/>
      <sheetName val="MAT"/>
      <sheetName val="普ﾄﾗ結果"/>
      <sheetName val="小ﾄﾗ結果"/>
      <sheetName val="普ﾄﾗ適正保有グラフ"/>
      <sheetName val="小ﾄﾗ(適正保有グラフ"/>
      <sheetName val="普ﾄﾗ適正保有"/>
      <sheetName val="小ﾄﾗ(適正保有"/>
      <sheetName val="小ﾄﾗ(運輸省区分)"/>
      <sheetName val="データシート"/>
      <sheetName val="カーゴ大型比率"/>
      <sheetName val="建設大型比率"/>
      <sheetName val="普トラ大中型別"/>
      <sheetName val="普ﾄﾗカーゴ"/>
      <sheetName val="普ﾄﾗ建設"/>
      <sheetName val="普ﾄﾗ(運輸省区分)"/>
      <sheetName val="小ﾄﾗ2ｔ"/>
      <sheetName val="小ﾄﾗ1ｔ以下"/>
      <sheetName val="統計用語の解説"/>
      <sheetName val="設定一覧"/>
      <sheetName val="Module1"/>
      <sheetName val="Dialog1"/>
      <sheetName val="回帰分析_商用車（送付用）修正Ver2002"/>
      <sheetName val="データ項目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3">
          <cell r="C13" t="str">
            <v>Corolla 186-W</v>
          </cell>
        </row>
        <row r="14">
          <cell r="B14">
            <v>1</v>
          </cell>
          <cell r="D14" t="str">
            <v>82115-02431</v>
          </cell>
          <cell r="G14" t="str">
            <v>Wire, Engine Room Main</v>
          </cell>
          <cell r="J14" t="str">
            <v>EDS</v>
          </cell>
          <cell r="K14">
            <v>430610</v>
          </cell>
          <cell r="L14">
            <v>403970</v>
          </cell>
        </row>
        <row r="15">
          <cell r="B15">
            <v>2</v>
          </cell>
          <cell r="D15" t="str">
            <v>82115-02441</v>
          </cell>
          <cell r="G15" t="str">
            <v>Wire, Engine Room Main</v>
          </cell>
          <cell r="J15" t="str">
            <v>EDS</v>
          </cell>
          <cell r="K15">
            <v>612440</v>
          </cell>
          <cell r="L15">
            <v>573490</v>
          </cell>
        </row>
        <row r="16">
          <cell r="B16">
            <v>3</v>
          </cell>
          <cell r="D16" t="str">
            <v>82121-02481</v>
          </cell>
          <cell r="G16" t="str">
            <v>Wire, Engine</v>
          </cell>
          <cell r="J16" t="str">
            <v>EDS</v>
          </cell>
          <cell r="K16">
            <v>550830</v>
          </cell>
          <cell r="L16">
            <v>508610</v>
          </cell>
        </row>
        <row r="17">
          <cell r="B17">
            <v>4</v>
          </cell>
          <cell r="D17" t="str">
            <v>82121-02491</v>
          </cell>
          <cell r="G17" t="str">
            <v>Wire, Engine</v>
          </cell>
          <cell r="J17" t="str">
            <v>EDS</v>
          </cell>
          <cell r="K17">
            <v>535320</v>
          </cell>
          <cell r="L17">
            <v>494100</v>
          </cell>
        </row>
        <row r="18">
          <cell r="B18">
            <v>5</v>
          </cell>
          <cell r="D18" t="str">
            <v>82121-02501</v>
          </cell>
          <cell r="G18" t="str">
            <v>Wire, Engine</v>
          </cell>
          <cell r="J18" t="str">
            <v>EDS</v>
          </cell>
          <cell r="K18">
            <v>527130</v>
          </cell>
          <cell r="L18">
            <v>487700</v>
          </cell>
        </row>
        <row r="19">
          <cell r="B19">
            <v>6</v>
          </cell>
          <cell r="D19" t="str">
            <v>82123-02150</v>
          </cell>
          <cell r="E19" t="str">
            <v>B</v>
          </cell>
          <cell r="G19" t="str">
            <v>Wire, Engine No.3</v>
          </cell>
          <cell r="J19" t="str">
            <v>EDS</v>
          </cell>
          <cell r="K19">
            <v>26660</v>
          </cell>
          <cell r="L19">
            <v>24950</v>
          </cell>
        </row>
        <row r="20">
          <cell r="B20">
            <v>7</v>
          </cell>
          <cell r="D20" t="str">
            <v>82124-02030</v>
          </cell>
          <cell r="G20" t="str">
            <v>Wire, Engine No.4</v>
          </cell>
          <cell r="J20" t="str">
            <v>EDS</v>
          </cell>
          <cell r="K20">
            <v>14520</v>
          </cell>
          <cell r="L20">
            <v>13500</v>
          </cell>
        </row>
        <row r="21">
          <cell r="B21">
            <v>8</v>
          </cell>
          <cell r="D21" t="str">
            <v>82144-02010</v>
          </cell>
          <cell r="G21" t="str">
            <v>Wire, Instrument Panel, No.4</v>
          </cell>
          <cell r="J21" t="str">
            <v>EDS</v>
          </cell>
          <cell r="K21">
            <v>11050</v>
          </cell>
          <cell r="L21">
            <v>10440</v>
          </cell>
        </row>
        <row r="22">
          <cell r="B22">
            <v>9</v>
          </cell>
          <cell r="D22" t="str">
            <v>82146-02800</v>
          </cell>
          <cell r="E22" t="str">
            <v>D</v>
          </cell>
          <cell r="G22" t="str">
            <v>Wire, Instrument Panel</v>
          </cell>
          <cell r="J22" t="str">
            <v>EDS</v>
          </cell>
          <cell r="K22">
            <v>853050</v>
          </cell>
          <cell r="L22">
            <v>809000</v>
          </cell>
        </row>
        <row r="23">
          <cell r="B23">
            <v>10</v>
          </cell>
          <cell r="D23" t="str">
            <v>82146-02810</v>
          </cell>
          <cell r="E23" t="str">
            <v>D</v>
          </cell>
          <cell r="G23" t="str">
            <v>Wire, Instrument Panel</v>
          </cell>
          <cell r="J23" t="str">
            <v>EDS</v>
          </cell>
          <cell r="K23">
            <v>963770</v>
          </cell>
          <cell r="L23">
            <v>908170</v>
          </cell>
        </row>
        <row r="24">
          <cell r="B24">
            <v>11</v>
          </cell>
          <cell r="D24" t="str">
            <v>82146-02820</v>
          </cell>
          <cell r="E24" t="str">
            <v>D</v>
          </cell>
          <cell r="G24" t="str">
            <v>Wire, Instrument Panel</v>
          </cell>
          <cell r="J24" t="str">
            <v>EDS</v>
          </cell>
          <cell r="K24">
            <v>993640</v>
          </cell>
          <cell r="L24">
            <v>936650</v>
          </cell>
        </row>
        <row r="25">
          <cell r="B25">
            <v>12</v>
          </cell>
          <cell r="D25" t="str">
            <v>82151-02520</v>
          </cell>
          <cell r="E25" t="str">
            <v>D</v>
          </cell>
          <cell r="G25" t="str">
            <v>Wire, Front Door, RH</v>
          </cell>
          <cell r="J25" t="str">
            <v>EDS</v>
          </cell>
          <cell r="K25">
            <v>76080</v>
          </cell>
          <cell r="L25">
            <v>71530</v>
          </cell>
        </row>
        <row r="26">
          <cell r="B26">
            <v>13</v>
          </cell>
          <cell r="D26" t="str">
            <v>82151-02600</v>
          </cell>
          <cell r="E26" t="str">
            <v>D</v>
          </cell>
          <cell r="G26" t="str">
            <v>Wire, Front Door, RH</v>
          </cell>
          <cell r="J26" t="str">
            <v>EDS</v>
          </cell>
          <cell r="K26">
            <v>80930</v>
          </cell>
          <cell r="L26">
            <v>76160</v>
          </cell>
        </row>
        <row r="27">
          <cell r="B27">
            <v>14</v>
          </cell>
          <cell r="D27" t="str">
            <v>82152-02210</v>
          </cell>
          <cell r="E27" t="str">
            <v>D</v>
          </cell>
          <cell r="G27" t="str">
            <v>Wire, Front Door, LH</v>
          </cell>
          <cell r="J27" t="str">
            <v>EDS</v>
          </cell>
          <cell r="K27">
            <v>50060</v>
          </cell>
          <cell r="L27">
            <v>47010</v>
          </cell>
        </row>
        <row r="28">
          <cell r="B28">
            <v>15</v>
          </cell>
          <cell r="D28" t="str">
            <v>82152-02520</v>
          </cell>
          <cell r="E28" t="str">
            <v>D</v>
          </cell>
          <cell r="G28" t="str">
            <v>Wire, Front Door, LH</v>
          </cell>
          <cell r="J28" t="str">
            <v>EDS</v>
          </cell>
          <cell r="K28">
            <v>54940</v>
          </cell>
          <cell r="L28">
            <v>51640</v>
          </cell>
        </row>
        <row r="29">
          <cell r="B29">
            <v>16</v>
          </cell>
          <cell r="D29" t="str">
            <v>82153-02170</v>
          </cell>
          <cell r="E29" t="str">
            <v>C</v>
          </cell>
          <cell r="G29" t="str">
            <v>Wire, Rear Door, No.1</v>
          </cell>
          <cell r="J29" t="str">
            <v>EDS</v>
          </cell>
          <cell r="K29">
            <v>35510</v>
          </cell>
          <cell r="L29">
            <v>33320</v>
          </cell>
        </row>
        <row r="30">
          <cell r="B30">
            <v>17</v>
          </cell>
          <cell r="D30" t="str">
            <v>82161-02530</v>
          </cell>
          <cell r="E30" t="str">
            <v>D</v>
          </cell>
          <cell r="G30" t="str">
            <v>Wire, Floor</v>
          </cell>
          <cell r="J30" t="str">
            <v>EDS</v>
          </cell>
          <cell r="K30">
            <v>221970</v>
          </cell>
          <cell r="L30">
            <v>212810</v>
          </cell>
        </row>
        <row r="31">
          <cell r="B31">
            <v>18</v>
          </cell>
          <cell r="D31" t="str">
            <v>82161-02540</v>
          </cell>
          <cell r="E31" t="str">
            <v>D</v>
          </cell>
          <cell r="G31" t="str">
            <v>Wire, Floor</v>
          </cell>
          <cell r="J31" t="str">
            <v>EDS</v>
          </cell>
          <cell r="K31">
            <v>242170</v>
          </cell>
          <cell r="L31">
            <v>231780</v>
          </cell>
        </row>
        <row r="32">
          <cell r="B32">
            <v>19</v>
          </cell>
          <cell r="D32" t="str">
            <v>82163-02010</v>
          </cell>
          <cell r="E32" t="str">
            <v>C</v>
          </cell>
          <cell r="G32" t="str">
            <v>Wire, Floor, No.3</v>
          </cell>
          <cell r="J32" t="str">
            <v>EDS</v>
          </cell>
          <cell r="K32">
            <v>20040</v>
          </cell>
          <cell r="L32">
            <v>19070</v>
          </cell>
        </row>
        <row r="33">
          <cell r="B33">
            <v>20</v>
          </cell>
          <cell r="D33" t="str">
            <v>82171-02220</v>
          </cell>
          <cell r="E33" t="str">
            <v>C</v>
          </cell>
          <cell r="G33" t="str">
            <v>Wire, Roof</v>
          </cell>
          <cell r="J33" t="str">
            <v>EDS</v>
          </cell>
          <cell r="K33">
            <v>14970</v>
          </cell>
          <cell r="L33">
            <v>14420</v>
          </cell>
        </row>
        <row r="34">
          <cell r="B34">
            <v>21</v>
          </cell>
          <cell r="D34" t="str">
            <v>82171-02260</v>
          </cell>
          <cell r="E34" t="str">
            <v>A</v>
          </cell>
          <cell r="G34" t="str">
            <v>Wire, Roof</v>
          </cell>
          <cell r="J34" t="str">
            <v>EDS</v>
          </cell>
          <cell r="K34">
            <v>28400</v>
          </cell>
          <cell r="L34">
            <v>26910</v>
          </cell>
        </row>
        <row r="35">
          <cell r="B35">
            <v>22</v>
          </cell>
          <cell r="D35" t="str">
            <v>82187-02090</v>
          </cell>
          <cell r="G35" t="str">
            <v>Wire, Rear Door Window No.2</v>
          </cell>
          <cell r="J35" t="str">
            <v>EDS</v>
          </cell>
          <cell r="K35">
            <v>5760</v>
          </cell>
          <cell r="L35">
            <v>5400</v>
          </cell>
        </row>
        <row r="36">
          <cell r="B36">
            <v>23</v>
          </cell>
          <cell r="D36" t="str">
            <v>90980-07109</v>
          </cell>
          <cell r="E36" t="str">
            <v>A</v>
          </cell>
          <cell r="G36" t="str">
            <v>Cable Bond</v>
          </cell>
          <cell r="J36" t="str">
            <v>EDS</v>
          </cell>
          <cell r="K36">
            <v>2300</v>
          </cell>
          <cell r="L36">
            <v>2240</v>
          </cell>
        </row>
        <row r="37">
          <cell r="B37">
            <v>24</v>
          </cell>
          <cell r="D37" t="str">
            <v>90980-07181</v>
          </cell>
          <cell r="E37" t="str">
            <v>B</v>
          </cell>
          <cell r="G37" t="str">
            <v>Cable Bond</v>
          </cell>
          <cell r="J37" t="str">
            <v>EDS</v>
          </cell>
          <cell r="K37">
            <v>2630</v>
          </cell>
          <cell r="L37">
            <v>2600</v>
          </cell>
        </row>
        <row r="38">
          <cell r="B38">
            <v>25</v>
          </cell>
          <cell r="D38" t="str">
            <v>90980-07407</v>
          </cell>
          <cell r="G38" t="str">
            <v>Cable Bond</v>
          </cell>
          <cell r="J38" t="str">
            <v>EDS</v>
          </cell>
          <cell r="K38">
            <v>2700</v>
          </cell>
          <cell r="L38">
            <v>2610</v>
          </cell>
        </row>
        <row r="39">
          <cell r="C39" t="str">
            <v>Soluna 069-W</v>
          </cell>
        </row>
        <row r="40">
          <cell r="B40">
            <v>1</v>
          </cell>
          <cell r="D40" t="str">
            <v>82111-0A030</v>
          </cell>
          <cell r="E40" t="str">
            <v>B</v>
          </cell>
          <cell r="G40" t="str">
            <v>Wire, Engine Room Main</v>
          </cell>
          <cell r="J40" t="str">
            <v>EDS</v>
          </cell>
          <cell r="K40">
            <v>347860</v>
          </cell>
          <cell r="L40">
            <v>330230</v>
          </cell>
        </row>
        <row r="41">
          <cell r="B41">
            <v>2</v>
          </cell>
          <cell r="D41" t="str">
            <v>82111-0A040</v>
          </cell>
          <cell r="E41" t="str">
            <v>B</v>
          </cell>
          <cell r="G41" t="str">
            <v>Wire, Engine Room Main</v>
          </cell>
          <cell r="J41" t="str">
            <v>EDS</v>
          </cell>
          <cell r="K41">
            <v>353460</v>
          </cell>
          <cell r="L41">
            <v>335760</v>
          </cell>
        </row>
        <row r="42">
          <cell r="B42">
            <v>3</v>
          </cell>
          <cell r="D42" t="str">
            <v>82123-0A030</v>
          </cell>
          <cell r="E42" t="str">
            <v>A</v>
          </cell>
          <cell r="G42" t="str">
            <v>Wire, Engine No.3</v>
          </cell>
          <cell r="J42" t="str">
            <v>EDS</v>
          </cell>
          <cell r="K42">
            <v>16620</v>
          </cell>
          <cell r="L42">
            <v>15710</v>
          </cell>
        </row>
        <row r="43">
          <cell r="B43">
            <v>4</v>
          </cell>
          <cell r="D43" t="str">
            <v>82123-0A040</v>
          </cell>
          <cell r="E43" t="str">
            <v>A</v>
          </cell>
          <cell r="G43" t="str">
            <v>Wire, Engine No.3</v>
          </cell>
          <cell r="J43" t="str">
            <v>EDS</v>
          </cell>
          <cell r="K43">
            <v>16620</v>
          </cell>
          <cell r="L43">
            <v>15710</v>
          </cell>
        </row>
        <row r="44">
          <cell r="B44">
            <v>5</v>
          </cell>
          <cell r="D44" t="str">
            <v>82124-0A020</v>
          </cell>
          <cell r="E44" t="str">
            <v>A</v>
          </cell>
          <cell r="G44" t="str">
            <v>Wire, Engine No.4</v>
          </cell>
          <cell r="J44" t="str">
            <v>EDS</v>
          </cell>
          <cell r="K44">
            <v>6850</v>
          </cell>
          <cell r="L44">
            <v>6430</v>
          </cell>
        </row>
        <row r="45">
          <cell r="B45">
            <v>6</v>
          </cell>
          <cell r="D45" t="str">
            <v>82141-0A081</v>
          </cell>
          <cell r="G45" t="str">
            <v>Wire, Instrument Panel</v>
          </cell>
          <cell r="J45" t="str">
            <v>EDS</v>
          </cell>
          <cell r="K45">
            <v>286220</v>
          </cell>
          <cell r="L45">
            <v>278230</v>
          </cell>
        </row>
        <row r="46">
          <cell r="B46">
            <v>7</v>
          </cell>
          <cell r="D46" t="str">
            <v>82141-0A091</v>
          </cell>
          <cell r="G46" t="str">
            <v>Wire, Instrument Panel</v>
          </cell>
          <cell r="J46" t="str">
            <v>EDS</v>
          </cell>
          <cell r="K46">
            <v>403380</v>
          </cell>
          <cell r="L46">
            <v>394440</v>
          </cell>
        </row>
        <row r="47">
          <cell r="B47">
            <v>8</v>
          </cell>
          <cell r="D47" t="str">
            <v>82141-0A101</v>
          </cell>
          <cell r="G47" t="str">
            <v>Wire, Instrument Panel</v>
          </cell>
          <cell r="J47" t="str">
            <v>EDS</v>
          </cell>
          <cell r="K47">
            <v>416790</v>
          </cell>
          <cell r="L47">
            <v>406950</v>
          </cell>
        </row>
        <row r="48">
          <cell r="B48">
            <v>9</v>
          </cell>
          <cell r="D48" t="str">
            <v>82141-YZC20</v>
          </cell>
          <cell r="E48" t="str">
            <v>C</v>
          </cell>
          <cell r="G48" t="str">
            <v>Wire, Instrument Panel</v>
          </cell>
          <cell r="J48" t="str">
            <v>EDS</v>
          </cell>
          <cell r="K48">
            <v>265340</v>
          </cell>
          <cell r="L48">
            <v>258040</v>
          </cell>
        </row>
        <row r="49">
          <cell r="D49" t="str">
            <v>82141-0A080</v>
          </cell>
          <cell r="E49" t="str">
            <v>A</v>
          </cell>
          <cell r="G49" t="str">
            <v>Wire, Instrument Panel</v>
          </cell>
          <cell r="J49" t="str">
            <v>EDS</v>
          </cell>
          <cell r="K49">
            <v>0</v>
          </cell>
          <cell r="L49">
            <v>0</v>
          </cell>
        </row>
        <row r="50">
          <cell r="D50" t="str">
            <v>82141-0A090</v>
          </cell>
          <cell r="E50" t="str">
            <v>B</v>
          </cell>
          <cell r="G50" t="str">
            <v>Wire, Instrument Panel</v>
          </cell>
          <cell r="J50" t="str">
            <v>EDS</v>
          </cell>
          <cell r="K50">
            <v>0</v>
          </cell>
          <cell r="L50">
            <v>0</v>
          </cell>
        </row>
        <row r="51">
          <cell r="D51" t="str">
            <v>82141-0A100</v>
          </cell>
          <cell r="E51" t="str">
            <v>B</v>
          </cell>
          <cell r="G51" t="str">
            <v>Wire, Instrument Panel</v>
          </cell>
          <cell r="J51" t="str">
            <v>EDS</v>
          </cell>
          <cell r="K51">
            <v>0</v>
          </cell>
          <cell r="L51">
            <v>0</v>
          </cell>
        </row>
        <row r="52">
          <cell r="C52" t="str">
            <v>Dyna 619-G</v>
          </cell>
        </row>
        <row r="53">
          <cell r="B53">
            <v>1</v>
          </cell>
          <cell r="D53" t="str">
            <v>82021-95062</v>
          </cell>
          <cell r="E53" t="str">
            <v>A</v>
          </cell>
          <cell r="G53" t="str">
            <v>Wire S/A to Starter</v>
          </cell>
          <cell r="J53" t="str">
            <v>EDS</v>
          </cell>
          <cell r="K53">
            <v>43340</v>
          </cell>
          <cell r="L53">
            <v>42010</v>
          </cell>
        </row>
        <row r="54">
          <cell r="B54">
            <v>2</v>
          </cell>
          <cell r="D54" t="str">
            <v>82021-95063</v>
          </cell>
          <cell r="E54" t="str">
            <v>A</v>
          </cell>
          <cell r="G54" t="str">
            <v>Wire S/A to Starter</v>
          </cell>
          <cell r="J54" t="str">
            <v>EDS</v>
          </cell>
          <cell r="K54">
            <v>41690</v>
          </cell>
          <cell r="L54">
            <v>40370</v>
          </cell>
        </row>
        <row r="55">
          <cell r="B55">
            <v>3</v>
          </cell>
          <cell r="D55" t="str">
            <v>82131-YZC06</v>
          </cell>
          <cell r="G55" t="str">
            <v>Wire Cowl</v>
          </cell>
          <cell r="J55" t="str">
            <v>EDS</v>
          </cell>
          <cell r="K55">
            <v>263360</v>
          </cell>
          <cell r="L55">
            <v>248890</v>
          </cell>
        </row>
        <row r="56">
          <cell r="B56">
            <v>4</v>
          </cell>
          <cell r="D56" t="str">
            <v>82151-YZC06</v>
          </cell>
          <cell r="G56" t="str">
            <v>Wire Front Door</v>
          </cell>
          <cell r="J56" t="str">
            <v>EDS</v>
          </cell>
          <cell r="K56">
            <v>6640</v>
          </cell>
          <cell r="L56">
            <v>6760</v>
          </cell>
        </row>
        <row r="57">
          <cell r="B57">
            <v>5</v>
          </cell>
          <cell r="D57" t="str">
            <v>82161-95065</v>
          </cell>
          <cell r="E57" t="str">
            <v>A</v>
          </cell>
          <cell r="G57" t="str">
            <v>Wire Floor</v>
          </cell>
          <cell r="J57" t="str">
            <v>EDS</v>
          </cell>
          <cell r="K57">
            <v>199870</v>
          </cell>
          <cell r="L57">
            <v>193640</v>
          </cell>
        </row>
        <row r="58">
          <cell r="B58">
            <v>6</v>
          </cell>
          <cell r="D58" t="str">
            <v>82161-95066</v>
          </cell>
          <cell r="E58" t="str">
            <v>A</v>
          </cell>
          <cell r="G58" t="str">
            <v>Wire Floor</v>
          </cell>
          <cell r="J58" t="str">
            <v>EDS</v>
          </cell>
          <cell r="K58">
            <v>204970</v>
          </cell>
          <cell r="L58">
            <v>198940</v>
          </cell>
        </row>
        <row r="59">
          <cell r="B59">
            <v>7</v>
          </cell>
          <cell r="D59" t="str">
            <v>82510-95403</v>
          </cell>
          <cell r="E59" t="str">
            <v>C</v>
          </cell>
          <cell r="G59" t="str">
            <v>Wire A/S, Room Lamp</v>
          </cell>
          <cell r="J59" t="str">
            <v>EDS</v>
          </cell>
          <cell r="K59">
            <v>3500</v>
          </cell>
          <cell r="L59">
            <v>3590</v>
          </cell>
        </row>
        <row r="60">
          <cell r="B60">
            <v>8</v>
          </cell>
          <cell r="D60" t="str">
            <v>90982-02139</v>
          </cell>
          <cell r="G60" t="str">
            <v>Cable Battery to Ground</v>
          </cell>
          <cell r="J60" t="str">
            <v>EDS</v>
          </cell>
          <cell r="K60">
            <v>9420</v>
          </cell>
          <cell r="L60">
            <v>9470</v>
          </cell>
        </row>
        <row r="61">
          <cell r="C61" t="str">
            <v>Dyna 210-W</v>
          </cell>
        </row>
        <row r="62">
          <cell r="B62">
            <v>1</v>
          </cell>
          <cell r="D62" t="str">
            <v>82111-0W030</v>
          </cell>
          <cell r="E62" t="str">
            <v>0G-00</v>
          </cell>
          <cell r="G62" t="str">
            <v>Wire, Engine Room Main</v>
          </cell>
          <cell r="J62" t="str">
            <v>EDS</v>
          </cell>
          <cell r="K62">
            <v>0</v>
          </cell>
          <cell r="L62">
            <v>272310</v>
          </cell>
        </row>
        <row r="63">
          <cell r="B63">
            <v>2</v>
          </cell>
          <cell r="D63" t="str">
            <v>82111-0W040</v>
          </cell>
          <cell r="E63" t="str">
            <v>0G-00</v>
          </cell>
          <cell r="G63" t="str">
            <v>Wire, Engine Room Main</v>
          </cell>
          <cell r="J63" t="str">
            <v>EDS</v>
          </cell>
          <cell r="K63">
            <v>0</v>
          </cell>
          <cell r="L63">
            <v>277590</v>
          </cell>
        </row>
        <row r="64">
          <cell r="B64">
            <v>3</v>
          </cell>
          <cell r="D64" t="str">
            <v>82111-0W050</v>
          </cell>
          <cell r="E64" t="str">
            <v>0F-00</v>
          </cell>
          <cell r="G64" t="str">
            <v>Wire, Engine Room Main</v>
          </cell>
          <cell r="J64" t="str">
            <v>EDS</v>
          </cell>
          <cell r="K64">
            <v>0</v>
          </cell>
          <cell r="L64">
            <v>271150</v>
          </cell>
        </row>
        <row r="65">
          <cell r="B65">
            <v>4</v>
          </cell>
          <cell r="D65" t="str">
            <v>82111-0W060</v>
          </cell>
          <cell r="E65" t="str">
            <v>0F-00</v>
          </cell>
          <cell r="G65" t="str">
            <v>Wire, Engine Room Main</v>
          </cell>
          <cell r="J65" t="str">
            <v>EDS</v>
          </cell>
          <cell r="K65">
            <v>0</v>
          </cell>
          <cell r="L65">
            <v>275490</v>
          </cell>
        </row>
        <row r="66">
          <cell r="B66">
            <v>5</v>
          </cell>
          <cell r="D66" t="str">
            <v>82111-0W070</v>
          </cell>
          <cell r="E66" t="str">
            <v>0F-00</v>
          </cell>
          <cell r="G66" t="str">
            <v>Wire, Engine Room Main</v>
          </cell>
          <cell r="J66" t="str">
            <v>EDS</v>
          </cell>
          <cell r="K66">
            <v>0</v>
          </cell>
          <cell r="L66">
            <v>274960</v>
          </cell>
        </row>
        <row r="67">
          <cell r="B67">
            <v>6</v>
          </cell>
          <cell r="D67" t="str">
            <v>82122-0W020</v>
          </cell>
          <cell r="E67" t="str">
            <v>0D-00</v>
          </cell>
          <cell r="G67" t="str">
            <v>Wire, Engine, No.2</v>
          </cell>
          <cell r="J67" t="str">
            <v>EDS</v>
          </cell>
          <cell r="K67">
            <v>0</v>
          </cell>
          <cell r="L67">
            <v>95040</v>
          </cell>
        </row>
        <row r="68">
          <cell r="B68">
            <v>7</v>
          </cell>
          <cell r="D68" t="str">
            <v>82122-0W030</v>
          </cell>
          <cell r="E68" t="str">
            <v>0C-00</v>
          </cell>
          <cell r="G68" t="str">
            <v>Wire, Engine, No.2</v>
          </cell>
          <cell r="J68" t="str">
            <v>EDS</v>
          </cell>
          <cell r="K68">
            <v>0</v>
          </cell>
          <cell r="L68">
            <v>83290</v>
          </cell>
        </row>
        <row r="69">
          <cell r="B69">
            <v>8</v>
          </cell>
          <cell r="D69" t="str">
            <v>82122-0W040</v>
          </cell>
          <cell r="E69" t="str">
            <v>0C-00</v>
          </cell>
          <cell r="G69" t="str">
            <v>Wire, Engine, No.2</v>
          </cell>
          <cell r="J69" t="str">
            <v>EDS</v>
          </cell>
          <cell r="K69">
            <v>0</v>
          </cell>
          <cell r="L69">
            <v>87140</v>
          </cell>
        </row>
        <row r="70">
          <cell r="B70">
            <v>9</v>
          </cell>
          <cell r="D70" t="str">
            <v>82123-37010</v>
          </cell>
          <cell r="E70" t="str">
            <v>0B-00</v>
          </cell>
          <cell r="G70" t="str">
            <v xml:space="preserve">Wire, Engine, No.3                      </v>
          </cell>
          <cell r="J70" t="str">
            <v>EDS</v>
          </cell>
          <cell r="K70">
            <v>0</v>
          </cell>
          <cell r="L70">
            <v>22250</v>
          </cell>
        </row>
        <row r="71">
          <cell r="B71">
            <v>10</v>
          </cell>
          <cell r="D71" t="str">
            <v>82131-0W200</v>
          </cell>
          <cell r="E71" t="str">
            <v>0F-00</v>
          </cell>
          <cell r="G71" t="str">
            <v>Wire Cowl</v>
          </cell>
          <cell r="J71" t="str">
            <v>EDS</v>
          </cell>
          <cell r="K71">
            <v>0</v>
          </cell>
          <cell r="L71">
            <v>160570</v>
          </cell>
        </row>
        <row r="72">
          <cell r="B72">
            <v>11</v>
          </cell>
          <cell r="D72" t="str">
            <v>82131-0W210</v>
          </cell>
          <cell r="E72" t="str">
            <v>0F-00</v>
          </cell>
          <cell r="G72" t="str">
            <v>Wire Cowl</v>
          </cell>
          <cell r="J72" t="str">
            <v>EDS</v>
          </cell>
          <cell r="K72">
            <v>0</v>
          </cell>
          <cell r="L72">
            <v>163070</v>
          </cell>
        </row>
        <row r="73">
          <cell r="C73" t="str">
            <v>Kijang 149-W</v>
          </cell>
        </row>
        <row r="74">
          <cell r="B74">
            <v>1</v>
          </cell>
          <cell r="D74" t="str">
            <v>82112-0B100</v>
          </cell>
          <cell r="G74" t="str">
            <v>Wire, Engine Room, No.2</v>
          </cell>
          <cell r="I74" t="str">
            <v>C/O</v>
          </cell>
          <cell r="J74" t="str">
            <v>EDS</v>
          </cell>
          <cell r="K74">
            <v>78730</v>
          </cell>
          <cell r="L74">
            <v>72670</v>
          </cell>
        </row>
        <row r="75">
          <cell r="B75">
            <v>2</v>
          </cell>
          <cell r="D75" t="str">
            <v>82114-0B010</v>
          </cell>
          <cell r="E75" t="str">
            <v>F</v>
          </cell>
          <cell r="G75" t="str">
            <v>Wire, Engine Room, No.4</v>
          </cell>
          <cell r="I75" t="str">
            <v>C/O</v>
          </cell>
          <cell r="J75" t="str">
            <v>EDS</v>
          </cell>
          <cell r="K75">
            <v>41210</v>
          </cell>
          <cell r="L75">
            <v>38680</v>
          </cell>
        </row>
        <row r="76">
          <cell r="B76">
            <v>3</v>
          </cell>
          <cell r="D76" t="str">
            <v>82114-0B020</v>
          </cell>
          <cell r="E76" t="str">
            <v>C</v>
          </cell>
          <cell r="G76" t="str">
            <v>Wire, Engine Room, No.4</v>
          </cell>
          <cell r="I76" t="str">
            <v>C/O</v>
          </cell>
          <cell r="J76" t="str">
            <v>EDS</v>
          </cell>
          <cell r="K76">
            <v>38180</v>
          </cell>
          <cell r="L76">
            <v>35790</v>
          </cell>
        </row>
        <row r="77">
          <cell r="B77">
            <v>4</v>
          </cell>
          <cell r="D77" t="str">
            <v>82114-0B130</v>
          </cell>
          <cell r="E77" t="str">
            <v>A</v>
          </cell>
          <cell r="G77" t="str">
            <v>Wire, Engine Room, No.4</v>
          </cell>
          <cell r="I77" t="str">
            <v>C/O</v>
          </cell>
          <cell r="J77" t="str">
            <v>EDS</v>
          </cell>
          <cell r="K77">
            <v>37890</v>
          </cell>
          <cell r="L77">
            <v>35560</v>
          </cell>
        </row>
        <row r="78">
          <cell r="B78">
            <v>5</v>
          </cell>
          <cell r="D78" t="str">
            <v>82114-0B170</v>
          </cell>
          <cell r="G78" t="str">
            <v>Wire, Engine Room, No.4</v>
          </cell>
          <cell r="I78" t="str">
            <v>C/O</v>
          </cell>
          <cell r="J78" t="str">
            <v>EDS</v>
          </cell>
          <cell r="K78">
            <v>38510</v>
          </cell>
          <cell r="L78">
            <v>36100</v>
          </cell>
          <cell r="M78" t="str">
            <v xml:space="preserve"> New Part for 389-N</v>
          </cell>
        </row>
        <row r="79">
          <cell r="B79">
            <v>6</v>
          </cell>
          <cell r="D79" t="str">
            <v>82121-0B100</v>
          </cell>
          <cell r="E79" t="str">
            <v>F</v>
          </cell>
          <cell r="G79" t="str">
            <v>Wire, Engine</v>
          </cell>
          <cell r="I79" t="str">
            <v>M</v>
          </cell>
          <cell r="J79" t="str">
            <v>EDS</v>
          </cell>
          <cell r="K79">
            <v>310400</v>
          </cell>
          <cell r="L79">
            <v>294880</v>
          </cell>
        </row>
        <row r="80">
          <cell r="B80">
            <v>7</v>
          </cell>
          <cell r="D80" t="str">
            <v>82121-0B110</v>
          </cell>
          <cell r="E80" t="str">
            <v>F</v>
          </cell>
          <cell r="G80" t="str">
            <v>Wire, Engine</v>
          </cell>
          <cell r="I80" t="str">
            <v>M</v>
          </cell>
          <cell r="J80" t="str">
            <v>EDS</v>
          </cell>
          <cell r="K80">
            <v>384850</v>
          </cell>
          <cell r="L80">
            <v>365160</v>
          </cell>
        </row>
        <row r="81">
          <cell r="B81">
            <v>8</v>
          </cell>
          <cell r="D81" t="str">
            <v>82121-0B130</v>
          </cell>
          <cell r="E81" t="str">
            <v>B</v>
          </cell>
          <cell r="G81" t="str">
            <v>Wire, Engine</v>
          </cell>
          <cell r="I81" t="str">
            <v>M</v>
          </cell>
          <cell r="J81" t="str">
            <v>EDS</v>
          </cell>
          <cell r="K81">
            <v>298950</v>
          </cell>
          <cell r="L81">
            <v>283750</v>
          </cell>
          <cell r="M81" t="str">
            <v xml:space="preserve"> New Part for 389-N</v>
          </cell>
        </row>
        <row r="82">
          <cell r="B82">
            <v>9</v>
          </cell>
          <cell r="D82" t="str">
            <v>82121-0B140</v>
          </cell>
          <cell r="E82" t="str">
            <v>B</v>
          </cell>
          <cell r="G82" t="str">
            <v>Wire, Engine</v>
          </cell>
          <cell r="I82" t="str">
            <v>M</v>
          </cell>
          <cell r="J82" t="str">
            <v>EDS</v>
          </cell>
          <cell r="K82">
            <v>366590</v>
          </cell>
          <cell r="L82">
            <v>347410</v>
          </cell>
          <cell r="M82" t="str">
            <v xml:space="preserve"> New Part for 389-N</v>
          </cell>
        </row>
        <row r="83">
          <cell r="B83">
            <v>10</v>
          </cell>
          <cell r="D83" t="str">
            <v>82122-0B011</v>
          </cell>
          <cell r="G83" t="str">
            <v>Wire, Engine No.2</v>
          </cell>
          <cell r="I83" t="str">
            <v>C/O</v>
          </cell>
          <cell r="J83" t="str">
            <v>EDS</v>
          </cell>
          <cell r="K83">
            <v>53450</v>
          </cell>
          <cell r="L83">
            <v>49320</v>
          </cell>
        </row>
        <row r="84">
          <cell r="B84">
            <v>11</v>
          </cell>
          <cell r="D84" t="str">
            <v>82122-0B020</v>
          </cell>
          <cell r="E84" t="str">
            <v>C</v>
          </cell>
          <cell r="G84" t="str">
            <v>Wire, Engine No.2</v>
          </cell>
          <cell r="I84" t="str">
            <v>C/O</v>
          </cell>
          <cell r="J84" t="str">
            <v>EDS</v>
          </cell>
          <cell r="K84">
            <v>31120</v>
          </cell>
          <cell r="L84">
            <v>29120</v>
          </cell>
        </row>
        <row r="85">
          <cell r="B85">
            <v>12</v>
          </cell>
          <cell r="D85" t="str">
            <v>82122-0B130</v>
          </cell>
          <cell r="E85" t="str">
            <v>B</v>
          </cell>
          <cell r="G85" t="str">
            <v>Wire, Engine No.2</v>
          </cell>
          <cell r="I85" t="str">
            <v>C/O</v>
          </cell>
          <cell r="J85" t="str">
            <v>EDS</v>
          </cell>
          <cell r="K85">
            <v>75310</v>
          </cell>
          <cell r="L85">
            <v>71530</v>
          </cell>
        </row>
        <row r="86">
          <cell r="B86">
            <v>13</v>
          </cell>
          <cell r="D86" t="str">
            <v>82122-0B150</v>
          </cell>
          <cell r="E86" t="str">
            <v>B</v>
          </cell>
          <cell r="G86" t="str">
            <v>Wire, Engine No.2</v>
          </cell>
          <cell r="I86" t="str">
            <v>C/O</v>
          </cell>
          <cell r="J86" t="str">
            <v>EDS</v>
          </cell>
          <cell r="K86">
            <v>49350</v>
          </cell>
          <cell r="L86">
            <v>46290</v>
          </cell>
          <cell r="M86" t="str">
            <v xml:space="preserve"> New Part for 389-N</v>
          </cell>
        </row>
        <row r="87">
          <cell r="B87">
            <v>14</v>
          </cell>
          <cell r="D87" t="str">
            <v>82123-0B010</v>
          </cell>
          <cell r="E87" t="str">
            <v>B</v>
          </cell>
          <cell r="G87" t="str">
            <v>Wire, Engine No.3</v>
          </cell>
          <cell r="I87" t="str">
            <v>C/O</v>
          </cell>
          <cell r="J87" t="str">
            <v>EDS</v>
          </cell>
          <cell r="K87">
            <v>10110</v>
          </cell>
          <cell r="L87">
            <v>10130</v>
          </cell>
        </row>
        <row r="88">
          <cell r="B88">
            <v>15</v>
          </cell>
          <cell r="D88" t="str">
            <v>82123-0B020</v>
          </cell>
          <cell r="E88" t="str">
            <v>B</v>
          </cell>
          <cell r="G88" t="str">
            <v>Wire, Engine No.3</v>
          </cell>
          <cell r="I88" t="str">
            <v>C/O</v>
          </cell>
          <cell r="J88" t="str">
            <v>EDS</v>
          </cell>
          <cell r="K88">
            <v>16710</v>
          </cell>
          <cell r="L88">
            <v>16670</v>
          </cell>
        </row>
        <row r="89">
          <cell r="B89">
            <v>16</v>
          </cell>
          <cell r="D89" t="str">
            <v>82124-0B020</v>
          </cell>
          <cell r="E89" t="str">
            <v>A</v>
          </cell>
          <cell r="G89" t="str">
            <v>Wire, Engine No.4</v>
          </cell>
          <cell r="I89" t="str">
            <v>C/O</v>
          </cell>
          <cell r="J89" t="str">
            <v>EDS</v>
          </cell>
          <cell r="K89">
            <v>3900</v>
          </cell>
          <cell r="L89">
            <v>3780</v>
          </cell>
        </row>
        <row r="90">
          <cell r="B90">
            <v>17</v>
          </cell>
          <cell r="D90" t="str">
            <v>82131-0B012</v>
          </cell>
          <cell r="E90" t="str">
            <v>F</v>
          </cell>
          <cell r="G90" t="str">
            <v>Wire, Cowl (7K Std)</v>
          </cell>
          <cell r="I90" t="str">
            <v>M</v>
          </cell>
          <cell r="J90" t="str">
            <v>EDS</v>
          </cell>
          <cell r="K90">
            <v>383360</v>
          </cell>
          <cell r="L90">
            <v>369150</v>
          </cell>
        </row>
        <row r="91">
          <cell r="B91">
            <v>18</v>
          </cell>
          <cell r="D91" t="str">
            <v>82131-0B651</v>
          </cell>
          <cell r="E91" t="str">
            <v>F</v>
          </cell>
          <cell r="G91" t="str">
            <v>Wire, Cowl (7K GL A/T)</v>
          </cell>
          <cell r="I91" t="str">
            <v>M</v>
          </cell>
          <cell r="J91" t="str">
            <v>EDS</v>
          </cell>
          <cell r="K91">
            <v>695760</v>
          </cell>
          <cell r="L91">
            <v>668400</v>
          </cell>
        </row>
        <row r="92">
          <cell r="B92">
            <v>19</v>
          </cell>
          <cell r="D92" t="str">
            <v>82131-0B052</v>
          </cell>
          <cell r="E92" t="str">
            <v>G</v>
          </cell>
          <cell r="G92" t="str">
            <v>Wire, Cowl (2L Std)</v>
          </cell>
          <cell r="I92" t="str">
            <v>M</v>
          </cell>
          <cell r="J92" t="str">
            <v>EDS</v>
          </cell>
          <cell r="K92">
            <v>386240</v>
          </cell>
          <cell r="L92">
            <v>369340</v>
          </cell>
        </row>
        <row r="93">
          <cell r="B93">
            <v>20</v>
          </cell>
          <cell r="D93" t="str">
            <v>82131-0B062</v>
          </cell>
          <cell r="E93" t="str">
            <v>F</v>
          </cell>
          <cell r="G93" t="str">
            <v>Wire, Cowl (2L Dlx)</v>
          </cell>
          <cell r="I93" t="str">
            <v>M</v>
          </cell>
          <cell r="J93" t="str">
            <v>EDS</v>
          </cell>
          <cell r="K93">
            <v>452630</v>
          </cell>
          <cell r="L93">
            <v>435660</v>
          </cell>
        </row>
        <row r="94">
          <cell r="B94">
            <v>21</v>
          </cell>
          <cell r="D94" t="str">
            <v>82131-0B072</v>
          </cell>
          <cell r="E94" t="str">
            <v>D</v>
          </cell>
          <cell r="G94" t="str">
            <v>Wire, Cowl (7K P/U)</v>
          </cell>
          <cell r="I94" t="str">
            <v>M</v>
          </cell>
          <cell r="J94" t="str">
            <v>EDS</v>
          </cell>
          <cell r="K94">
            <v>352810</v>
          </cell>
          <cell r="L94">
            <v>341390</v>
          </cell>
        </row>
        <row r="95">
          <cell r="B95">
            <v>22</v>
          </cell>
          <cell r="D95" t="str">
            <v>82131-0B082</v>
          </cell>
          <cell r="E95" t="str">
            <v>F</v>
          </cell>
          <cell r="G95" t="str">
            <v>Wire, Cowl (2L P/U)</v>
          </cell>
          <cell r="I95" t="str">
            <v>M</v>
          </cell>
          <cell r="J95" t="str">
            <v>EDS</v>
          </cell>
          <cell r="K95">
            <v>372830</v>
          </cell>
          <cell r="L95">
            <v>360320</v>
          </cell>
        </row>
        <row r="96">
          <cell r="B96">
            <v>23</v>
          </cell>
          <cell r="D96" t="str">
            <v>82131-0B122</v>
          </cell>
          <cell r="E96" t="str">
            <v>D</v>
          </cell>
          <cell r="G96" t="str">
            <v>Wire, Cowl (2L Dlx-7)</v>
          </cell>
          <cell r="I96" t="str">
            <v>M</v>
          </cell>
          <cell r="J96" t="str">
            <v>EDS</v>
          </cell>
          <cell r="K96">
            <v>415580</v>
          </cell>
          <cell r="L96">
            <v>399160</v>
          </cell>
        </row>
        <row r="97">
          <cell r="B97">
            <v>24</v>
          </cell>
          <cell r="D97" t="str">
            <v>82131-0B132</v>
          </cell>
          <cell r="E97" t="str">
            <v>D</v>
          </cell>
          <cell r="G97" t="str">
            <v>Wire, Cowl (7K Std A0)</v>
          </cell>
          <cell r="I97" t="str">
            <v>M</v>
          </cell>
          <cell r="J97" t="str">
            <v>EDS</v>
          </cell>
          <cell r="K97">
            <v>420000</v>
          </cell>
          <cell r="L97">
            <v>405220</v>
          </cell>
        </row>
        <row r="98">
          <cell r="B98">
            <v>25</v>
          </cell>
          <cell r="D98" t="str">
            <v>82131-0B443</v>
          </cell>
          <cell r="E98" t="str">
            <v>A</v>
          </cell>
          <cell r="G98" t="str">
            <v>Wire, Cowl (2L GL)</v>
          </cell>
          <cell r="I98" t="str">
            <v>M</v>
          </cell>
          <cell r="J98" t="str">
            <v>EDS</v>
          </cell>
          <cell r="K98">
            <v>638790</v>
          </cell>
          <cell r="L98">
            <v>619990</v>
          </cell>
        </row>
        <row r="99">
          <cell r="B99">
            <v>26</v>
          </cell>
          <cell r="D99" t="str">
            <v>82131-0B630</v>
          </cell>
          <cell r="E99" t="str">
            <v>F</v>
          </cell>
          <cell r="G99" t="str">
            <v>Wire, Cowl (7K Dlx)</v>
          </cell>
          <cell r="I99" t="str">
            <v>M</v>
          </cell>
          <cell r="J99" t="str">
            <v>EDS</v>
          </cell>
          <cell r="K99">
            <v>579370</v>
          </cell>
          <cell r="L99">
            <v>554400</v>
          </cell>
        </row>
        <row r="100">
          <cell r="B100">
            <v>27</v>
          </cell>
          <cell r="D100" t="str">
            <v>82131-0B641</v>
          </cell>
          <cell r="E100" t="str">
            <v>F</v>
          </cell>
          <cell r="G100" t="str">
            <v>Wire, Cowl (7K GL M/T)</v>
          </cell>
          <cell r="I100" t="str">
            <v>M</v>
          </cell>
          <cell r="J100" t="str">
            <v>EDS</v>
          </cell>
          <cell r="K100">
            <v>591400</v>
          </cell>
          <cell r="L100">
            <v>568180</v>
          </cell>
        </row>
        <row r="101">
          <cell r="B101">
            <v>28</v>
          </cell>
          <cell r="D101" t="str">
            <v>82131-0B671</v>
          </cell>
          <cell r="E101" t="str">
            <v>F</v>
          </cell>
          <cell r="G101" t="str">
            <v>Wire, Cowl (7K Dlx-7)</v>
          </cell>
          <cell r="I101" t="str">
            <v>M</v>
          </cell>
          <cell r="J101" t="str">
            <v>EDS</v>
          </cell>
          <cell r="K101">
            <v>535190</v>
          </cell>
          <cell r="L101">
            <v>510770</v>
          </cell>
        </row>
        <row r="102">
          <cell r="B102">
            <v>29</v>
          </cell>
          <cell r="D102" t="str">
            <v>82131-0B740</v>
          </cell>
          <cell r="E102" t="str">
            <v>C</v>
          </cell>
          <cell r="G102" t="str">
            <v>Wire, Cowl (RZ M/T)</v>
          </cell>
          <cell r="I102" t="str">
            <v>M</v>
          </cell>
          <cell r="J102" t="str">
            <v>EDS</v>
          </cell>
          <cell r="K102">
            <v>607360</v>
          </cell>
          <cell r="L102">
            <v>582590</v>
          </cell>
          <cell r="M102" t="str">
            <v xml:space="preserve"> New Part for 389-N</v>
          </cell>
        </row>
        <row r="103">
          <cell r="B103">
            <v>30</v>
          </cell>
          <cell r="D103" t="str">
            <v>82131-0B751</v>
          </cell>
          <cell r="E103" t="str">
            <v>C</v>
          </cell>
          <cell r="G103" t="str">
            <v>Wire, Cowl (RZ A/T)</v>
          </cell>
          <cell r="I103" t="str">
            <v>M</v>
          </cell>
          <cell r="J103" t="str">
            <v>EDS</v>
          </cell>
          <cell r="K103">
            <v>705760</v>
          </cell>
          <cell r="L103">
            <v>676900</v>
          </cell>
          <cell r="M103" t="str">
            <v xml:space="preserve"> New Part for 389-N</v>
          </cell>
        </row>
        <row r="104">
          <cell r="B104">
            <v>31</v>
          </cell>
          <cell r="D104" t="str">
            <v>82151-0B010</v>
          </cell>
          <cell r="E104" t="str">
            <v>B</v>
          </cell>
          <cell r="G104" t="str">
            <v>Wire, Front Door, RH</v>
          </cell>
          <cell r="I104" t="str">
            <v>C/O</v>
          </cell>
          <cell r="J104" t="str">
            <v>EDS</v>
          </cell>
          <cell r="K104">
            <v>22560</v>
          </cell>
          <cell r="L104">
            <v>21220</v>
          </cell>
        </row>
        <row r="105">
          <cell r="B105">
            <v>32</v>
          </cell>
          <cell r="D105" t="str">
            <v>82151-0B020</v>
          </cell>
          <cell r="E105" t="str">
            <v>F</v>
          </cell>
          <cell r="G105" t="str">
            <v>Wire, Front Door, RH</v>
          </cell>
          <cell r="I105" t="str">
            <v>M</v>
          </cell>
          <cell r="J105" t="str">
            <v>EDS</v>
          </cell>
          <cell r="K105">
            <v>80910</v>
          </cell>
          <cell r="L105">
            <v>78280</v>
          </cell>
        </row>
        <row r="106">
          <cell r="B106">
            <v>33</v>
          </cell>
          <cell r="D106" t="str">
            <v>82151-0B170</v>
          </cell>
          <cell r="E106" t="str">
            <v>A</v>
          </cell>
          <cell r="G106" t="str">
            <v>Wire, Front Door, RH</v>
          </cell>
          <cell r="I106" t="str">
            <v>M</v>
          </cell>
          <cell r="J106" t="str">
            <v>EDS</v>
          </cell>
          <cell r="K106">
            <v>102200</v>
          </cell>
          <cell r="L106">
            <v>98240</v>
          </cell>
          <cell r="M106" t="str">
            <v xml:space="preserve"> New Part for 389-N</v>
          </cell>
        </row>
        <row r="107">
          <cell r="B107">
            <v>34</v>
          </cell>
          <cell r="D107" t="str">
            <v>82152-0B010</v>
          </cell>
          <cell r="E107" t="str">
            <v>D</v>
          </cell>
          <cell r="G107" t="str">
            <v>Wire, Front Door, LH</v>
          </cell>
          <cell r="I107" t="str">
            <v>C/O</v>
          </cell>
          <cell r="J107" t="str">
            <v>EDS</v>
          </cell>
          <cell r="K107">
            <v>21980</v>
          </cell>
          <cell r="L107">
            <v>20630</v>
          </cell>
        </row>
        <row r="108">
          <cell r="B108">
            <v>35</v>
          </cell>
          <cell r="D108" t="str">
            <v>82152-0B020</v>
          </cell>
          <cell r="E108" t="str">
            <v>F</v>
          </cell>
          <cell r="G108" t="str">
            <v>Wire, Front Door, LH</v>
          </cell>
          <cell r="I108" t="str">
            <v>M</v>
          </cell>
          <cell r="J108" t="str">
            <v>EDS</v>
          </cell>
          <cell r="K108">
            <v>58110</v>
          </cell>
          <cell r="L108">
            <v>55890</v>
          </cell>
        </row>
        <row r="109">
          <cell r="B109">
            <v>36</v>
          </cell>
          <cell r="D109" t="str">
            <v>82152-0B170</v>
          </cell>
          <cell r="E109" t="str">
            <v>A</v>
          </cell>
          <cell r="G109" t="str">
            <v>Wire, Front Door, LH</v>
          </cell>
          <cell r="I109" t="str">
            <v>M</v>
          </cell>
          <cell r="J109" t="str">
            <v>EDS</v>
          </cell>
          <cell r="K109">
            <v>76300</v>
          </cell>
          <cell r="L109">
            <v>72670</v>
          </cell>
          <cell r="M109" t="str">
            <v xml:space="preserve"> New Part for 389-N</v>
          </cell>
        </row>
        <row r="110">
          <cell r="B110">
            <v>37</v>
          </cell>
          <cell r="D110" t="str">
            <v>82153-0B010</v>
          </cell>
          <cell r="E110" t="str">
            <v>C</v>
          </cell>
          <cell r="G110" t="str">
            <v>Wire, Rear Door No.1 (RH)</v>
          </cell>
          <cell r="I110" t="str">
            <v>C/O</v>
          </cell>
          <cell r="J110" t="str">
            <v>EDS</v>
          </cell>
          <cell r="K110">
            <v>16810</v>
          </cell>
          <cell r="L110">
            <v>15940</v>
          </cell>
        </row>
        <row r="111">
          <cell r="B111">
            <v>38</v>
          </cell>
          <cell r="D111" t="str">
            <v>82153-0B020</v>
          </cell>
          <cell r="E111" t="str">
            <v>C</v>
          </cell>
          <cell r="G111" t="str">
            <v>Wire, Rear Door No.1 (RH)</v>
          </cell>
          <cell r="I111" t="str">
            <v>M</v>
          </cell>
          <cell r="J111" t="str">
            <v>EDS</v>
          </cell>
          <cell r="K111">
            <v>43620</v>
          </cell>
          <cell r="L111">
            <v>42120</v>
          </cell>
        </row>
        <row r="112">
          <cell r="B112">
            <v>39</v>
          </cell>
          <cell r="D112" t="str">
            <v>82154-0B010</v>
          </cell>
          <cell r="E112" t="str">
            <v>C</v>
          </cell>
          <cell r="G112" t="str">
            <v>Wire, Rear Door No.2 (LH)</v>
          </cell>
          <cell r="I112" t="str">
            <v>C/O</v>
          </cell>
          <cell r="J112" t="str">
            <v>EDS</v>
          </cell>
          <cell r="K112">
            <v>15880</v>
          </cell>
          <cell r="L112">
            <v>15040</v>
          </cell>
        </row>
        <row r="113">
          <cell r="B113">
            <v>40</v>
          </cell>
          <cell r="D113" t="str">
            <v>82154-0B020</v>
          </cell>
          <cell r="E113" t="str">
            <v>C</v>
          </cell>
          <cell r="G113" t="str">
            <v>Wire, Rear Door No.2 (LH)</v>
          </cell>
          <cell r="I113" t="str">
            <v>M</v>
          </cell>
          <cell r="J113" t="str">
            <v>EDS</v>
          </cell>
          <cell r="K113">
            <v>43400</v>
          </cell>
          <cell r="L113">
            <v>41840</v>
          </cell>
        </row>
        <row r="114">
          <cell r="B114">
            <v>41</v>
          </cell>
          <cell r="D114" t="str">
            <v>82161-0B010</v>
          </cell>
          <cell r="E114" t="str">
            <v>H</v>
          </cell>
          <cell r="G114" t="str">
            <v>Wire, Floor</v>
          </cell>
          <cell r="I114" t="str">
            <v>C/O</v>
          </cell>
          <cell r="J114" t="str">
            <v>EDS</v>
          </cell>
          <cell r="K114">
            <v>64170</v>
          </cell>
          <cell r="L114">
            <v>63320</v>
          </cell>
        </row>
        <row r="115">
          <cell r="B115">
            <v>42</v>
          </cell>
          <cell r="D115" t="str">
            <v>82161-0B020</v>
          </cell>
          <cell r="E115" t="str">
            <v>H</v>
          </cell>
          <cell r="G115" t="str">
            <v>Wire, Floor</v>
          </cell>
          <cell r="I115" t="str">
            <v>C/O</v>
          </cell>
          <cell r="J115" t="str">
            <v>EDS</v>
          </cell>
          <cell r="K115">
            <v>64810</v>
          </cell>
          <cell r="L115">
            <v>63960</v>
          </cell>
        </row>
        <row r="116">
          <cell r="B116">
            <v>43</v>
          </cell>
          <cell r="D116" t="str">
            <v>82161-0B031</v>
          </cell>
          <cell r="E116" t="str">
            <v>C</v>
          </cell>
          <cell r="G116" t="str">
            <v>Wire, Floor</v>
          </cell>
          <cell r="I116" t="str">
            <v>C/O</v>
          </cell>
          <cell r="J116" t="str">
            <v>EDS</v>
          </cell>
          <cell r="K116">
            <v>97130</v>
          </cell>
          <cell r="L116">
            <v>94590</v>
          </cell>
        </row>
        <row r="117">
          <cell r="B117">
            <v>44</v>
          </cell>
          <cell r="D117" t="str">
            <v>82161-0B052</v>
          </cell>
          <cell r="G117" t="str">
            <v>Wire, Floor</v>
          </cell>
          <cell r="I117" t="str">
            <v>C/O</v>
          </cell>
          <cell r="J117" t="str">
            <v>EDS</v>
          </cell>
          <cell r="K117">
            <v>110770</v>
          </cell>
          <cell r="L117">
            <v>110050</v>
          </cell>
        </row>
        <row r="118">
          <cell r="B118">
            <v>45</v>
          </cell>
          <cell r="D118" t="str">
            <v>82161-0B062</v>
          </cell>
          <cell r="G118" t="str">
            <v>Wire, Floor</v>
          </cell>
          <cell r="I118" t="str">
            <v>C/O</v>
          </cell>
          <cell r="J118" t="str">
            <v>EDS</v>
          </cell>
          <cell r="K118">
            <v>111220</v>
          </cell>
          <cell r="L118">
            <v>110350</v>
          </cell>
        </row>
        <row r="119">
          <cell r="B119">
            <v>46</v>
          </cell>
          <cell r="D119" t="str">
            <v>82161-0B240</v>
          </cell>
          <cell r="E119" t="str">
            <v>B</v>
          </cell>
          <cell r="G119" t="str">
            <v>Wire, Floor</v>
          </cell>
          <cell r="I119" t="str">
            <v>C/O</v>
          </cell>
          <cell r="J119" t="str">
            <v>EDS</v>
          </cell>
          <cell r="K119">
            <v>81940</v>
          </cell>
          <cell r="L119">
            <v>79710</v>
          </cell>
        </row>
        <row r="120">
          <cell r="B120">
            <v>47</v>
          </cell>
          <cell r="D120" t="str">
            <v>82161-0B251</v>
          </cell>
          <cell r="E120" t="str">
            <v>C</v>
          </cell>
          <cell r="G120" t="str">
            <v>Wire, Floor</v>
          </cell>
          <cell r="I120" t="str">
            <v>D</v>
          </cell>
          <cell r="J120" t="str">
            <v>EDS</v>
          </cell>
          <cell r="K120">
            <v>141620</v>
          </cell>
          <cell r="L120">
            <v>138770</v>
          </cell>
        </row>
        <row r="121">
          <cell r="B121">
            <v>48</v>
          </cell>
          <cell r="D121" t="str">
            <v>82161-0B261</v>
          </cell>
          <cell r="G121" t="str">
            <v>Wire, Floor</v>
          </cell>
          <cell r="I121" t="str">
            <v>C/O</v>
          </cell>
          <cell r="J121" t="str">
            <v>EDS</v>
          </cell>
          <cell r="K121">
            <v>149040</v>
          </cell>
          <cell r="L121">
            <v>144450</v>
          </cell>
        </row>
        <row r="122">
          <cell r="B122">
            <v>49</v>
          </cell>
          <cell r="D122" t="str">
            <v>82164-0B010</v>
          </cell>
          <cell r="E122" t="str">
            <v>F</v>
          </cell>
          <cell r="G122" t="str">
            <v>Wire, Frame</v>
          </cell>
          <cell r="I122" t="str">
            <v>C/O</v>
          </cell>
          <cell r="J122" t="str">
            <v>EDS</v>
          </cell>
          <cell r="K122">
            <v>85880</v>
          </cell>
          <cell r="L122">
            <v>81780</v>
          </cell>
        </row>
        <row r="123">
          <cell r="B123">
            <v>50</v>
          </cell>
          <cell r="D123" t="str">
            <v>82164-0B020</v>
          </cell>
          <cell r="E123" t="str">
            <v>H</v>
          </cell>
          <cell r="G123" t="str">
            <v>Wire, Frame</v>
          </cell>
          <cell r="I123" t="str">
            <v>C/O</v>
          </cell>
          <cell r="J123" t="str">
            <v>EDS</v>
          </cell>
          <cell r="K123">
            <v>85430</v>
          </cell>
          <cell r="L123">
            <v>81370</v>
          </cell>
        </row>
        <row r="124">
          <cell r="B124">
            <v>51</v>
          </cell>
          <cell r="D124" t="str">
            <v>82164-0B031</v>
          </cell>
          <cell r="E124" t="str">
            <v>A</v>
          </cell>
          <cell r="G124" t="str">
            <v>Wire, Frame</v>
          </cell>
          <cell r="I124" t="str">
            <v>D</v>
          </cell>
          <cell r="J124" t="str">
            <v>EDS</v>
          </cell>
          <cell r="K124">
            <v>83640</v>
          </cell>
          <cell r="L124">
            <v>79690</v>
          </cell>
        </row>
        <row r="125">
          <cell r="B125">
            <v>52</v>
          </cell>
          <cell r="D125" t="str">
            <v>82164-0B110</v>
          </cell>
          <cell r="E125" t="str">
            <v>B</v>
          </cell>
          <cell r="G125" t="str">
            <v>Wire, Frame</v>
          </cell>
          <cell r="I125" t="str">
            <v>D</v>
          </cell>
          <cell r="J125" t="str">
            <v>EDS</v>
          </cell>
          <cell r="K125">
            <v>120910</v>
          </cell>
          <cell r="L125">
            <v>115630</v>
          </cell>
        </row>
        <row r="126">
          <cell r="B126">
            <v>53</v>
          </cell>
          <cell r="D126" t="str">
            <v>82171-0B010</v>
          </cell>
          <cell r="E126" t="str">
            <v>B</v>
          </cell>
          <cell r="G126" t="str">
            <v>Wire, Roof</v>
          </cell>
          <cell r="I126" t="str">
            <v>C/O</v>
          </cell>
          <cell r="J126" t="str">
            <v>EDS</v>
          </cell>
          <cell r="K126">
            <v>6610</v>
          </cell>
          <cell r="L126">
            <v>6320</v>
          </cell>
        </row>
        <row r="127">
          <cell r="B127">
            <v>54</v>
          </cell>
          <cell r="D127" t="str">
            <v>82171-0B020</v>
          </cell>
          <cell r="E127" t="str">
            <v>D</v>
          </cell>
          <cell r="G127" t="str">
            <v>Wire, Roof</v>
          </cell>
          <cell r="I127" t="str">
            <v>C/O</v>
          </cell>
          <cell r="J127" t="str">
            <v>EDS</v>
          </cell>
          <cell r="K127">
            <v>11240</v>
          </cell>
          <cell r="L127">
            <v>10810</v>
          </cell>
        </row>
        <row r="128">
          <cell r="B128">
            <v>55</v>
          </cell>
          <cell r="D128" t="str">
            <v>82184-0B010</v>
          </cell>
          <cell r="E128" t="str">
            <v>G</v>
          </cell>
          <cell r="G128" t="str">
            <v>Wire, Back Door No.1</v>
          </cell>
          <cell r="I128" t="str">
            <v>C/O</v>
          </cell>
          <cell r="J128" t="str">
            <v>EDS</v>
          </cell>
          <cell r="K128">
            <v>31530</v>
          </cell>
          <cell r="L128">
            <v>30030</v>
          </cell>
        </row>
        <row r="129">
          <cell r="B129">
            <v>56</v>
          </cell>
          <cell r="D129" t="str">
            <v>82184-0B021</v>
          </cell>
          <cell r="G129" t="str">
            <v>Wire, Back Door No.1</v>
          </cell>
          <cell r="I129" t="str">
            <v>C/O</v>
          </cell>
          <cell r="J129" t="str">
            <v>EDS</v>
          </cell>
          <cell r="K129">
            <v>46340</v>
          </cell>
          <cell r="L129">
            <v>44920</v>
          </cell>
        </row>
        <row r="130">
          <cell r="B130">
            <v>57</v>
          </cell>
          <cell r="D130" t="str">
            <v>82412-0B010</v>
          </cell>
          <cell r="E130" t="str">
            <v>A</v>
          </cell>
          <cell r="G130" t="str">
            <v>Wire, Fuel Gauge</v>
          </cell>
          <cell r="I130" t="str">
            <v>C/O</v>
          </cell>
          <cell r="J130" t="str">
            <v>EDS</v>
          </cell>
          <cell r="K130">
            <v>17050</v>
          </cell>
          <cell r="L130">
            <v>15950</v>
          </cell>
        </row>
        <row r="131">
          <cell r="B131">
            <v>58</v>
          </cell>
          <cell r="D131" t="str">
            <v>82412-0B021</v>
          </cell>
          <cell r="E131" t="str">
            <v>A</v>
          </cell>
          <cell r="G131" t="str">
            <v>Wire, Fuel Gauge</v>
          </cell>
          <cell r="I131" t="str">
            <v>C/O</v>
          </cell>
          <cell r="J131" t="str">
            <v>EDS</v>
          </cell>
          <cell r="K131">
            <v>22570</v>
          </cell>
          <cell r="L131">
            <v>21150</v>
          </cell>
        </row>
        <row r="132">
          <cell r="B132">
            <v>59</v>
          </cell>
          <cell r="D132" t="str">
            <v>82412-0B140</v>
          </cell>
          <cell r="E132" t="str">
            <v>A</v>
          </cell>
          <cell r="G132" t="str">
            <v>Wire, Fuel Gauge</v>
          </cell>
          <cell r="I132" t="str">
            <v>C/O</v>
          </cell>
          <cell r="J132" t="str">
            <v>EDS</v>
          </cell>
          <cell r="K132">
            <v>32250</v>
          </cell>
          <cell r="L132">
            <v>30220</v>
          </cell>
        </row>
        <row r="133">
          <cell r="B133">
            <v>60</v>
          </cell>
          <cell r="D133" t="str">
            <v>82951-0B010</v>
          </cell>
          <cell r="E133">
            <v>0</v>
          </cell>
          <cell r="G133" t="str">
            <v>Bracket Terminal</v>
          </cell>
          <cell r="I133" t="str">
            <v>C/O</v>
          </cell>
          <cell r="J133" t="str">
            <v>EDS</v>
          </cell>
          <cell r="K133">
            <v>1460</v>
          </cell>
          <cell r="L133">
            <v>1560</v>
          </cell>
        </row>
        <row r="134">
          <cell r="B134">
            <v>61</v>
          </cell>
          <cell r="D134" t="str">
            <v>C8225-01011</v>
          </cell>
          <cell r="E134" t="str">
            <v>B</v>
          </cell>
          <cell r="G134" t="str">
            <v>Wire, Cowl No.2</v>
          </cell>
          <cell r="I134" t="str">
            <v>C/O</v>
          </cell>
          <cell r="J134" t="str">
            <v>EDS</v>
          </cell>
          <cell r="K134">
            <v>21330</v>
          </cell>
          <cell r="L134">
            <v>21090</v>
          </cell>
        </row>
        <row r="135">
          <cell r="B135">
            <v>62</v>
          </cell>
          <cell r="D135" t="str">
            <v>C8244-01011</v>
          </cell>
          <cell r="G135" t="str">
            <v>Wire, Side Door, RH</v>
          </cell>
          <cell r="I135" t="str">
            <v>C/O</v>
          </cell>
          <cell r="J135" t="str">
            <v>EDS</v>
          </cell>
          <cell r="K135">
            <v>91400</v>
          </cell>
          <cell r="L135">
            <v>87830</v>
          </cell>
        </row>
        <row r="136">
          <cell r="B136">
            <v>63</v>
          </cell>
          <cell r="D136" t="str">
            <v>C8244-01021</v>
          </cell>
          <cell r="G136" t="str">
            <v>Wire, Side Door, LH</v>
          </cell>
          <cell r="I136" t="str">
            <v>C/O</v>
          </cell>
          <cell r="J136" t="str">
            <v>EDS</v>
          </cell>
          <cell r="K136">
            <v>67320</v>
          </cell>
          <cell r="L136">
            <v>64180</v>
          </cell>
        </row>
        <row r="137">
          <cell r="C137" t="str">
            <v>Kijang 237-W</v>
          </cell>
        </row>
        <row r="138">
          <cell r="B138">
            <v>1</v>
          </cell>
          <cell r="D138" t="str">
            <v>82121-0B160</v>
          </cell>
          <cell r="E138" t="str">
            <v>C</v>
          </cell>
          <cell r="G138" t="str">
            <v>Wire, Engine</v>
          </cell>
          <cell r="I138" t="str">
            <v>M</v>
          </cell>
          <cell r="J138" t="str">
            <v>EDS</v>
          </cell>
          <cell r="K138" t="str">
            <v>-</v>
          </cell>
          <cell r="L138">
            <v>297660</v>
          </cell>
          <cell r="M138" t="str">
            <v>82121-0B100</v>
          </cell>
        </row>
        <row r="139">
          <cell r="B139">
            <v>2</v>
          </cell>
          <cell r="D139" t="str">
            <v>82121-0B170</v>
          </cell>
          <cell r="E139" t="str">
            <v>C</v>
          </cell>
          <cell r="G139" t="str">
            <v>Wire, Engine</v>
          </cell>
          <cell r="I139" t="str">
            <v>M</v>
          </cell>
          <cell r="J139" t="str">
            <v>EDS</v>
          </cell>
          <cell r="K139" t="str">
            <v>-</v>
          </cell>
          <cell r="L139">
            <v>381220</v>
          </cell>
          <cell r="M139" t="str">
            <v>82121-0B110</v>
          </cell>
        </row>
        <row r="140">
          <cell r="B140">
            <v>3</v>
          </cell>
          <cell r="D140" t="str">
            <v>82121-0B180</v>
          </cell>
          <cell r="G140" t="str">
            <v>Wire, Engine</v>
          </cell>
          <cell r="I140" t="str">
            <v>M</v>
          </cell>
          <cell r="J140" t="str">
            <v>EDS</v>
          </cell>
          <cell r="K140" t="str">
            <v>-</v>
          </cell>
          <cell r="L140">
            <v>285120</v>
          </cell>
          <cell r="M140" t="str">
            <v>82121-0B130</v>
          </cell>
        </row>
        <row r="141">
          <cell r="B141">
            <v>4</v>
          </cell>
          <cell r="D141" t="str">
            <v>82121-0B190</v>
          </cell>
          <cell r="G141" t="str">
            <v>Wire, Engine</v>
          </cell>
          <cell r="I141" t="str">
            <v>M</v>
          </cell>
          <cell r="J141" t="str">
            <v>EDS</v>
          </cell>
          <cell r="K141" t="str">
            <v>-</v>
          </cell>
          <cell r="L141">
            <v>363130</v>
          </cell>
          <cell r="M141" t="str">
            <v>82121-0B140</v>
          </cell>
        </row>
        <row r="142">
          <cell r="B142">
            <v>5</v>
          </cell>
          <cell r="D142" t="str">
            <v>82141-0B010</v>
          </cell>
          <cell r="E142" t="str">
            <v>D</v>
          </cell>
          <cell r="G142" t="str">
            <v>Wire, Instrument Panel (7K P/U)</v>
          </cell>
          <cell r="I142" t="str">
            <v>M</v>
          </cell>
          <cell r="J142" t="str">
            <v>EDS</v>
          </cell>
          <cell r="K142" t="str">
            <v>-</v>
          </cell>
          <cell r="L142">
            <v>347610</v>
          </cell>
          <cell r="M142" t="str">
            <v>82131-0B072</v>
          </cell>
        </row>
        <row r="143">
          <cell r="B143">
            <v>6</v>
          </cell>
          <cell r="D143" t="str">
            <v>82141-0B020</v>
          </cell>
          <cell r="E143" t="str">
            <v>D</v>
          </cell>
          <cell r="G143" t="str">
            <v>Wire, Instrument Panel (2L P/U)</v>
          </cell>
          <cell r="I143" t="str">
            <v>M</v>
          </cell>
          <cell r="J143" t="str">
            <v>EDS</v>
          </cell>
          <cell r="K143" t="str">
            <v>-</v>
          </cell>
          <cell r="L143">
            <v>383470</v>
          </cell>
          <cell r="M143" t="str">
            <v>82131-0B082</v>
          </cell>
        </row>
        <row r="144">
          <cell r="B144">
            <v>7</v>
          </cell>
          <cell r="D144" t="str">
            <v>82141-0B030</v>
          </cell>
          <cell r="E144" t="str">
            <v>D</v>
          </cell>
          <cell r="G144" t="str">
            <v>Wire, Instrument Panel (7K Std)</v>
          </cell>
          <cell r="I144" t="str">
            <v>M</v>
          </cell>
          <cell r="J144" t="str">
            <v>EDS</v>
          </cell>
          <cell r="K144" t="str">
            <v>-</v>
          </cell>
          <cell r="L144">
            <v>409740</v>
          </cell>
          <cell r="M144" t="str">
            <v>82131-0B012</v>
          </cell>
        </row>
        <row r="145">
          <cell r="B145">
            <v>8</v>
          </cell>
          <cell r="D145" t="str">
            <v>82141-0B040</v>
          </cell>
          <cell r="E145" t="str">
            <v>F</v>
          </cell>
          <cell r="G145" t="str">
            <v>Wire, Instrument Panel (7K Dlx)</v>
          </cell>
          <cell r="I145" t="str">
            <v>M</v>
          </cell>
          <cell r="J145" t="str">
            <v>EDS</v>
          </cell>
          <cell r="K145" t="str">
            <v>-</v>
          </cell>
          <cell r="L145">
            <v>568070</v>
          </cell>
          <cell r="M145" t="str">
            <v>82131-0B630</v>
          </cell>
        </row>
        <row r="146">
          <cell r="B146">
            <v>9</v>
          </cell>
          <cell r="D146" t="str">
            <v>82141-0B050</v>
          </cell>
          <cell r="E146" t="str">
            <v>F</v>
          </cell>
          <cell r="G146" t="str">
            <v>Wire, Instrument Panel (7K GL M/T)</v>
          </cell>
          <cell r="I146" t="str">
            <v>M</v>
          </cell>
          <cell r="J146" t="str">
            <v>EDS</v>
          </cell>
          <cell r="K146" t="str">
            <v>-</v>
          </cell>
          <cell r="L146">
            <v>644530</v>
          </cell>
          <cell r="M146" t="str">
            <v>82131-0B641</v>
          </cell>
        </row>
        <row r="147">
          <cell r="B147">
            <v>10</v>
          </cell>
          <cell r="D147" t="str">
            <v>82141-0B060</v>
          </cell>
          <cell r="E147" t="str">
            <v>F</v>
          </cell>
          <cell r="G147" t="str">
            <v>Wire, Instrument Panel (7K GL A/T)</v>
          </cell>
          <cell r="I147" t="str">
            <v>M</v>
          </cell>
          <cell r="J147" t="str">
            <v>EDS</v>
          </cell>
          <cell r="K147" t="str">
            <v>-</v>
          </cell>
          <cell r="L147">
            <v>747940</v>
          </cell>
          <cell r="M147" t="str">
            <v>82131-0B651</v>
          </cell>
        </row>
        <row r="148">
          <cell r="B148">
            <v>11</v>
          </cell>
          <cell r="D148" t="str">
            <v>82141-0B070</v>
          </cell>
          <cell r="E148" t="str">
            <v>D</v>
          </cell>
          <cell r="G148" t="str">
            <v>Wire, Instrument Panel (2L Std)</v>
          </cell>
          <cell r="I148" t="str">
            <v>M</v>
          </cell>
          <cell r="J148" t="str">
            <v>EDS</v>
          </cell>
          <cell r="K148" t="str">
            <v>-</v>
          </cell>
          <cell r="L148">
            <v>412730</v>
          </cell>
          <cell r="M148" t="str">
            <v>82131-0B052</v>
          </cell>
        </row>
        <row r="149">
          <cell r="B149">
            <v>12</v>
          </cell>
          <cell r="D149" t="str">
            <v>82141-0B080</v>
          </cell>
          <cell r="E149" t="str">
            <v>D</v>
          </cell>
          <cell r="G149" t="str">
            <v>Wire, Instrument Panel (2L Dlx)</v>
          </cell>
          <cell r="I149" t="str">
            <v>M</v>
          </cell>
          <cell r="J149" t="str">
            <v>EDS</v>
          </cell>
          <cell r="K149" t="str">
            <v>-</v>
          </cell>
          <cell r="L149">
            <v>468860</v>
          </cell>
          <cell r="M149" t="str">
            <v>82131-0B062</v>
          </cell>
        </row>
        <row r="150">
          <cell r="D150" t="str">
            <v>82141-0B670</v>
          </cell>
          <cell r="E150" t="str">
            <v>F</v>
          </cell>
          <cell r="G150" t="str">
            <v>Wire, Instrument Panel (7K Dlx-7)</v>
          </cell>
          <cell r="I150" t="str">
            <v>D</v>
          </cell>
          <cell r="J150" t="str">
            <v>EDS</v>
          </cell>
          <cell r="K150" t="str">
            <v>-</v>
          </cell>
          <cell r="L150">
            <v>0</v>
          </cell>
        </row>
        <row r="151">
          <cell r="D151" t="str">
            <v>82141-0B122</v>
          </cell>
          <cell r="E151" t="str">
            <v>D</v>
          </cell>
          <cell r="G151" t="str">
            <v>Wire, Instrument Panel (2L Dlx-7)</v>
          </cell>
          <cell r="I151" t="str">
            <v>D</v>
          </cell>
          <cell r="J151" t="str">
            <v>EDS</v>
          </cell>
          <cell r="K151" t="str">
            <v>-</v>
          </cell>
          <cell r="L151">
            <v>0</v>
          </cell>
        </row>
        <row r="152">
          <cell r="D152" t="str">
            <v>82141-0B132</v>
          </cell>
          <cell r="E152" t="str">
            <v>D</v>
          </cell>
          <cell r="G152" t="str">
            <v>Wire, Instrument Panel (7K Std A0)</v>
          </cell>
          <cell r="I152" t="str">
            <v>D</v>
          </cell>
          <cell r="J152" t="str">
            <v>EDS</v>
          </cell>
          <cell r="K152" t="str">
            <v>-</v>
          </cell>
          <cell r="L152">
            <v>0</v>
          </cell>
        </row>
        <row r="153">
          <cell r="B153">
            <v>13</v>
          </cell>
          <cell r="D153" t="str">
            <v>82141-0B090</v>
          </cell>
          <cell r="E153" t="str">
            <v>D</v>
          </cell>
          <cell r="G153" t="str">
            <v>Wire, Instrument Panel (2L GL)</v>
          </cell>
          <cell r="I153" t="str">
            <v>M</v>
          </cell>
          <cell r="J153" t="str">
            <v>EDS</v>
          </cell>
          <cell r="K153" t="str">
            <v>-</v>
          </cell>
          <cell r="L153">
            <v>751320</v>
          </cell>
          <cell r="M153" t="str">
            <v>82131-0B443</v>
          </cell>
        </row>
        <row r="154">
          <cell r="B154">
            <v>14</v>
          </cell>
          <cell r="D154" t="str">
            <v>82141-0B120</v>
          </cell>
          <cell r="E154" t="str">
            <v>C</v>
          </cell>
          <cell r="G154" t="str">
            <v>Wire, Instrument Panel (RZ M/T)</v>
          </cell>
          <cell r="I154" t="str">
            <v>M</v>
          </cell>
          <cell r="J154" t="str">
            <v>EDS</v>
          </cell>
          <cell r="K154" t="str">
            <v>-</v>
          </cell>
          <cell r="L154">
            <v>659820</v>
          </cell>
          <cell r="M154" t="str">
            <v>82131-0B740</v>
          </cell>
        </row>
        <row r="155">
          <cell r="B155">
            <v>15</v>
          </cell>
          <cell r="D155" t="str">
            <v>82141-0B130</v>
          </cell>
          <cell r="E155" t="str">
            <v>C</v>
          </cell>
          <cell r="G155" t="str">
            <v>Wire, Instrument Panel (RZ A/T)</v>
          </cell>
          <cell r="I155" t="str">
            <v>M</v>
          </cell>
          <cell r="J155" t="str">
            <v>EDS</v>
          </cell>
          <cell r="K155" t="str">
            <v>-</v>
          </cell>
          <cell r="L155">
            <v>805230</v>
          </cell>
          <cell r="M155" t="str">
            <v>82131-0B750</v>
          </cell>
        </row>
        <row r="156">
          <cell r="B156">
            <v>16</v>
          </cell>
          <cell r="D156" t="str">
            <v>82151-0B190</v>
          </cell>
          <cell r="E156" t="str">
            <v>F</v>
          </cell>
          <cell r="G156" t="str">
            <v>Wire, Front Door, RH</v>
          </cell>
          <cell r="I156" t="str">
            <v>M</v>
          </cell>
          <cell r="J156" t="str">
            <v>EDS</v>
          </cell>
          <cell r="K156" t="str">
            <v>-</v>
          </cell>
          <cell r="L156">
            <v>85860</v>
          </cell>
          <cell r="M156" t="str">
            <v>82151-0B020</v>
          </cell>
        </row>
        <row r="157">
          <cell r="B157">
            <v>17</v>
          </cell>
          <cell r="D157" t="str">
            <v>82152-0B200</v>
          </cell>
          <cell r="E157" t="str">
            <v>F</v>
          </cell>
          <cell r="G157" t="str">
            <v>Wire, Front Door, LH</v>
          </cell>
          <cell r="I157" t="str">
            <v>M</v>
          </cell>
          <cell r="J157" t="str">
            <v>EDS</v>
          </cell>
          <cell r="K157" t="str">
            <v>-</v>
          </cell>
          <cell r="L157">
            <v>65280</v>
          </cell>
          <cell r="M157" t="str">
            <v>82152-0B020</v>
          </cell>
        </row>
        <row r="158">
          <cell r="B158">
            <v>18</v>
          </cell>
          <cell r="D158" t="str">
            <v>82153-0B170</v>
          </cell>
          <cell r="E158" t="str">
            <v>C</v>
          </cell>
          <cell r="G158" t="str">
            <v>Wire, Rear Door No.1 (RH)</v>
          </cell>
          <cell r="I158" t="str">
            <v>M</v>
          </cell>
          <cell r="J158" t="str">
            <v>EDS</v>
          </cell>
          <cell r="K158" t="str">
            <v>-</v>
          </cell>
          <cell r="L158">
            <v>42680</v>
          </cell>
          <cell r="M158" t="str">
            <v>82153-0B020</v>
          </cell>
        </row>
        <row r="159">
          <cell r="B159">
            <v>19</v>
          </cell>
          <cell r="D159" t="str">
            <v>82154-0B170</v>
          </cell>
          <cell r="E159" t="str">
            <v>C</v>
          </cell>
          <cell r="G159" t="str">
            <v>Wire, Rear Door No.2 (LH)</v>
          </cell>
          <cell r="I159" t="str">
            <v>M</v>
          </cell>
          <cell r="J159" t="str">
            <v>EDS</v>
          </cell>
          <cell r="K159" t="str">
            <v>-</v>
          </cell>
          <cell r="L159">
            <v>43760</v>
          </cell>
          <cell r="M159" t="str">
            <v>82154-0B020</v>
          </cell>
        </row>
        <row r="160">
          <cell r="C160" t="str">
            <v>Camry 185-W</v>
          </cell>
        </row>
        <row r="161">
          <cell r="B161">
            <v>1</v>
          </cell>
          <cell r="D161" t="str">
            <v>82112-06050</v>
          </cell>
          <cell r="E161" t="str">
            <v>C</v>
          </cell>
          <cell r="G161" t="str">
            <v>Wire, Engine Room, No.2</v>
          </cell>
          <cell r="J161" t="str">
            <v>EDS</v>
          </cell>
          <cell r="K161">
            <v>51538</v>
          </cell>
          <cell r="L161">
            <v>48560</v>
          </cell>
        </row>
        <row r="162">
          <cell r="B162">
            <v>2</v>
          </cell>
          <cell r="D162" t="str">
            <v>82115-06880</v>
          </cell>
          <cell r="E162" t="str">
            <v>C</v>
          </cell>
          <cell r="G162" t="str">
            <v>Wire, Engine Room Main</v>
          </cell>
          <cell r="J162" t="str">
            <v>EDS</v>
          </cell>
          <cell r="K162">
            <v>1183790</v>
          </cell>
          <cell r="L162">
            <v>1111800</v>
          </cell>
        </row>
        <row r="163">
          <cell r="B163">
            <v>3</v>
          </cell>
          <cell r="D163" t="str">
            <v>82116-06010</v>
          </cell>
          <cell r="E163" t="str">
            <v>C</v>
          </cell>
          <cell r="G163" t="str">
            <v>Wire, Engine Room Main</v>
          </cell>
          <cell r="J163" t="str">
            <v>EDS</v>
          </cell>
          <cell r="K163">
            <v>1181680</v>
          </cell>
          <cell r="L163">
            <v>1110740</v>
          </cell>
        </row>
        <row r="164">
          <cell r="B164">
            <v>4</v>
          </cell>
          <cell r="D164" t="str">
            <v>82121-06700</v>
          </cell>
          <cell r="E164" t="str">
            <v>B</v>
          </cell>
          <cell r="G164" t="str">
            <v>Wire, Engine</v>
          </cell>
          <cell r="J164" t="str">
            <v>EDS</v>
          </cell>
          <cell r="K164">
            <v>606010</v>
          </cell>
          <cell r="L164">
            <v>566150</v>
          </cell>
        </row>
        <row r="165">
          <cell r="B165">
            <v>5</v>
          </cell>
          <cell r="D165" t="str">
            <v>82121-06710</v>
          </cell>
          <cell r="E165" t="str">
            <v>A</v>
          </cell>
          <cell r="G165" t="str">
            <v>Wire, Engine</v>
          </cell>
          <cell r="J165" t="str">
            <v>EDS</v>
          </cell>
          <cell r="K165">
            <v>660840</v>
          </cell>
          <cell r="L165">
            <v>620843</v>
          </cell>
        </row>
        <row r="166">
          <cell r="B166">
            <v>6</v>
          </cell>
          <cell r="D166" t="str">
            <v>82122-06040</v>
          </cell>
          <cell r="E166" t="str">
            <v>B</v>
          </cell>
          <cell r="G166" t="str">
            <v>Wire, Engine Room No.2</v>
          </cell>
          <cell r="J166" t="str">
            <v>EDS</v>
          </cell>
          <cell r="K166">
            <v>24570</v>
          </cell>
          <cell r="L166">
            <v>23310</v>
          </cell>
        </row>
        <row r="167">
          <cell r="B167">
            <v>7</v>
          </cell>
          <cell r="D167" t="str">
            <v>82123-06050</v>
          </cell>
          <cell r="E167" t="str">
            <v>C</v>
          </cell>
          <cell r="G167" t="str">
            <v>Wire, Engine Room No.3</v>
          </cell>
          <cell r="J167" t="str">
            <v>EDS</v>
          </cell>
          <cell r="K167">
            <v>31350</v>
          </cell>
          <cell r="L167">
            <v>29720</v>
          </cell>
        </row>
        <row r="168">
          <cell r="B168">
            <v>8</v>
          </cell>
          <cell r="D168" t="str">
            <v>82123-06060</v>
          </cell>
          <cell r="E168" t="str">
            <v>A</v>
          </cell>
          <cell r="G168" t="str">
            <v>Wire, Engine Room No.3</v>
          </cell>
          <cell r="J168" t="str">
            <v>EDS</v>
          </cell>
          <cell r="K168">
            <v>31440</v>
          </cell>
          <cell r="L168">
            <v>29840</v>
          </cell>
        </row>
        <row r="169">
          <cell r="B169">
            <v>9</v>
          </cell>
          <cell r="D169" t="str">
            <v>82145-06510</v>
          </cell>
          <cell r="E169" t="str">
            <v>C</v>
          </cell>
          <cell r="G169" t="str">
            <v>Wire, Instrument Panel</v>
          </cell>
          <cell r="J169" t="str">
            <v>EDS</v>
          </cell>
          <cell r="K169">
            <v>1800850</v>
          </cell>
          <cell r="L169">
            <v>1679020</v>
          </cell>
        </row>
        <row r="170">
          <cell r="B170">
            <v>10</v>
          </cell>
          <cell r="D170" t="str">
            <v>82145-06520</v>
          </cell>
          <cell r="E170" t="str">
            <v>C</v>
          </cell>
          <cell r="G170" t="str">
            <v>Wire, Instrument Panel</v>
          </cell>
          <cell r="J170" t="str">
            <v>EDS</v>
          </cell>
          <cell r="K170">
            <v>1826190</v>
          </cell>
          <cell r="L170">
            <v>1703820</v>
          </cell>
          <cell r="M170" t="str">
            <v>82141-3T203</v>
          </cell>
        </row>
        <row r="171">
          <cell r="B171">
            <v>11</v>
          </cell>
          <cell r="D171" t="str">
            <v>82145-06530</v>
          </cell>
          <cell r="E171" t="str">
            <v>C</v>
          </cell>
          <cell r="G171" t="str">
            <v>Wire, Instrument Panel</v>
          </cell>
          <cell r="J171" t="str">
            <v>EDS</v>
          </cell>
          <cell r="K171">
            <v>1974460</v>
          </cell>
          <cell r="L171">
            <v>1843370</v>
          </cell>
        </row>
        <row r="172">
          <cell r="B172">
            <v>12</v>
          </cell>
          <cell r="D172" t="str">
            <v>82143-06060</v>
          </cell>
          <cell r="E172" t="str">
            <v>B</v>
          </cell>
          <cell r="G172" t="str">
            <v>Wire, Instrument Panel No.3</v>
          </cell>
          <cell r="J172" t="str">
            <v>EDS</v>
          </cell>
          <cell r="K172">
            <v>7150</v>
          </cell>
          <cell r="L172">
            <v>6930</v>
          </cell>
          <cell r="M172" t="str">
            <v>82151-33742</v>
          </cell>
        </row>
        <row r="173">
          <cell r="B173">
            <v>13</v>
          </cell>
          <cell r="D173" t="str">
            <v>82143-06080</v>
          </cell>
          <cell r="E173" t="str">
            <v>B</v>
          </cell>
          <cell r="G173" t="str">
            <v>Wire, Instrument Panel No.3</v>
          </cell>
          <cell r="J173" t="str">
            <v>EDS</v>
          </cell>
          <cell r="K173">
            <v>20230</v>
          </cell>
          <cell r="L173">
            <v>19300</v>
          </cell>
          <cell r="M173" t="str">
            <v>82152-33841</v>
          </cell>
        </row>
        <row r="174">
          <cell r="B174">
            <v>14</v>
          </cell>
          <cell r="D174" t="str">
            <v>82151-06260</v>
          </cell>
          <cell r="E174" t="str">
            <v>C</v>
          </cell>
          <cell r="G174" t="str">
            <v>Wire, Front Door Rh</v>
          </cell>
          <cell r="J174" t="str">
            <v>EDS</v>
          </cell>
          <cell r="K174">
            <v>118130</v>
          </cell>
          <cell r="L174">
            <v>114770</v>
          </cell>
        </row>
        <row r="175">
          <cell r="B175">
            <v>15</v>
          </cell>
          <cell r="D175" t="str">
            <v>82151-06280</v>
          </cell>
          <cell r="E175" t="str">
            <v>C</v>
          </cell>
          <cell r="G175" t="str">
            <v>Wire, Front Door Rh</v>
          </cell>
          <cell r="J175" t="str">
            <v>EDS</v>
          </cell>
          <cell r="K175">
            <v>98970</v>
          </cell>
          <cell r="L175">
            <v>96110</v>
          </cell>
          <cell r="M175" t="str">
            <v>82161-33852</v>
          </cell>
        </row>
        <row r="176">
          <cell r="B176">
            <v>16</v>
          </cell>
          <cell r="D176" t="str">
            <v>82152-06290</v>
          </cell>
          <cell r="E176" t="str">
            <v>C</v>
          </cell>
          <cell r="G176" t="str">
            <v>Wire, Front Door Lh</v>
          </cell>
          <cell r="J176" t="str">
            <v>EDS</v>
          </cell>
          <cell r="K176">
            <v>72160</v>
          </cell>
          <cell r="L176">
            <v>69220</v>
          </cell>
          <cell r="M176" t="str">
            <v>82161-3T272</v>
          </cell>
        </row>
        <row r="177">
          <cell r="B177">
            <v>17</v>
          </cell>
          <cell r="D177" t="str">
            <v>82152-06400</v>
          </cell>
          <cell r="E177" t="str">
            <v>C</v>
          </cell>
          <cell r="G177" t="str">
            <v>Wire, Front Door Lh</v>
          </cell>
          <cell r="J177" t="str">
            <v>EDS</v>
          </cell>
          <cell r="K177">
            <v>74050</v>
          </cell>
          <cell r="L177">
            <v>71070</v>
          </cell>
          <cell r="M177" t="str">
            <v>82162-33770</v>
          </cell>
        </row>
        <row r="178">
          <cell r="B178">
            <v>18</v>
          </cell>
          <cell r="D178" t="str">
            <v>82153-06050</v>
          </cell>
          <cell r="E178" t="str">
            <v>C</v>
          </cell>
          <cell r="G178" t="str">
            <v>Wire, Rear Door No. 1</v>
          </cell>
          <cell r="J178" t="str">
            <v>EDS</v>
          </cell>
          <cell r="K178">
            <v>49640</v>
          </cell>
          <cell r="L178">
            <v>47350</v>
          </cell>
          <cell r="M178" t="str">
            <v>82162-3T110</v>
          </cell>
        </row>
        <row r="179">
          <cell r="B179">
            <v>19</v>
          </cell>
          <cell r="D179" t="str">
            <v>82153-06060</v>
          </cell>
          <cell r="E179" t="str">
            <v>C</v>
          </cell>
          <cell r="G179" t="str">
            <v>Wire, Rear Door No. 1</v>
          </cell>
          <cell r="J179" t="str">
            <v>EDS</v>
          </cell>
          <cell r="K179">
            <v>51550</v>
          </cell>
          <cell r="L179">
            <v>49130</v>
          </cell>
        </row>
        <row r="180">
          <cell r="B180">
            <v>20</v>
          </cell>
          <cell r="D180" t="str">
            <v>82154-06050</v>
          </cell>
          <cell r="E180" t="str">
            <v>C</v>
          </cell>
          <cell r="G180" t="str">
            <v>Wire, Rear Door No. 2</v>
          </cell>
          <cell r="J180" t="str">
            <v>EDS</v>
          </cell>
          <cell r="K180">
            <v>42690</v>
          </cell>
          <cell r="L180">
            <v>40900</v>
          </cell>
        </row>
        <row r="181">
          <cell r="B181">
            <v>21</v>
          </cell>
          <cell r="D181" t="str">
            <v>82154-06060</v>
          </cell>
          <cell r="E181" t="str">
            <v>C</v>
          </cell>
          <cell r="G181" t="str">
            <v>Wire, Rear Door No. 2</v>
          </cell>
          <cell r="J181" t="str">
            <v>EDS</v>
          </cell>
          <cell r="K181">
            <v>46110</v>
          </cell>
          <cell r="L181">
            <v>44290</v>
          </cell>
        </row>
        <row r="182">
          <cell r="B182">
            <v>22</v>
          </cell>
          <cell r="D182" t="str">
            <v>82161-06650</v>
          </cell>
          <cell r="E182" t="str">
            <v>C</v>
          </cell>
          <cell r="G182" t="str">
            <v>Wire, Floor</v>
          </cell>
          <cell r="J182" t="str">
            <v>EDS</v>
          </cell>
          <cell r="K182">
            <v>494290</v>
          </cell>
          <cell r="L182">
            <v>470840</v>
          </cell>
        </row>
        <row r="183">
          <cell r="B183">
            <v>23</v>
          </cell>
          <cell r="D183" t="str">
            <v>82161-06660</v>
          </cell>
          <cell r="E183" t="str">
            <v>C</v>
          </cell>
          <cell r="G183" t="str">
            <v>Wire, Floor</v>
          </cell>
          <cell r="J183" t="str">
            <v>EDS</v>
          </cell>
          <cell r="K183">
            <v>529260</v>
          </cell>
          <cell r="L183">
            <v>503510</v>
          </cell>
        </row>
        <row r="184">
          <cell r="B184">
            <v>24</v>
          </cell>
          <cell r="D184" t="str">
            <v>82163-06050</v>
          </cell>
          <cell r="E184" t="str">
            <v>B</v>
          </cell>
          <cell r="G184" t="str">
            <v>Wire, Floor No. 3</v>
          </cell>
          <cell r="J184" t="str">
            <v>EDS</v>
          </cell>
          <cell r="K184">
            <v>21130</v>
          </cell>
          <cell r="L184">
            <v>20080</v>
          </cell>
        </row>
        <row r="185">
          <cell r="B185">
            <v>25</v>
          </cell>
          <cell r="D185" t="str">
            <v>82163-06060</v>
          </cell>
          <cell r="E185" t="str">
            <v>B</v>
          </cell>
          <cell r="G185" t="str">
            <v>Wire, Floor No. 3</v>
          </cell>
          <cell r="J185" t="str">
            <v>EDS</v>
          </cell>
          <cell r="K185">
            <v>35400</v>
          </cell>
          <cell r="L185">
            <v>33650</v>
          </cell>
        </row>
        <row r="186">
          <cell r="B186">
            <v>26</v>
          </cell>
          <cell r="D186" t="str">
            <v>82171-06450</v>
          </cell>
          <cell r="E186" t="str">
            <v>B</v>
          </cell>
          <cell r="G186" t="str">
            <v>Wire, Roof</v>
          </cell>
          <cell r="J186" t="str">
            <v>EDS</v>
          </cell>
          <cell r="K186">
            <v>35920</v>
          </cell>
          <cell r="L186">
            <v>34420</v>
          </cell>
        </row>
        <row r="187">
          <cell r="B187">
            <v>27</v>
          </cell>
          <cell r="D187" t="str">
            <v>90980-07400</v>
          </cell>
          <cell r="E187" t="str">
            <v>C</v>
          </cell>
          <cell r="G187" t="str">
            <v>Cable Bond</v>
          </cell>
          <cell r="J187" t="str">
            <v>EDS</v>
          </cell>
          <cell r="K187">
            <v>5020</v>
          </cell>
          <cell r="L187">
            <v>4940</v>
          </cell>
        </row>
        <row r="188">
          <cell r="B188">
            <v>28</v>
          </cell>
          <cell r="D188" t="str">
            <v>90980-07346</v>
          </cell>
          <cell r="E188" t="str">
            <v>A</v>
          </cell>
          <cell r="G188" t="str">
            <v>Cable Bond</v>
          </cell>
          <cell r="J188" t="str">
            <v>EDS</v>
          </cell>
          <cell r="K188">
            <v>3740</v>
          </cell>
          <cell r="L188">
            <v>3640</v>
          </cell>
        </row>
        <row r="189">
          <cell r="B189">
            <v>29</v>
          </cell>
          <cell r="D189" t="str">
            <v>90980-07410</v>
          </cell>
          <cell r="E189" t="str">
            <v>A</v>
          </cell>
          <cell r="G189" t="str">
            <v>Cable Bond</v>
          </cell>
          <cell r="J189" t="str">
            <v>EDS</v>
          </cell>
          <cell r="K189">
            <v>1880</v>
          </cell>
          <cell r="L189">
            <v>1890</v>
          </cell>
        </row>
        <row r="190">
          <cell r="C190" t="str">
            <v>EXPORT PARTS</v>
          </cell>
        </row>
        <row r="191">
          <cell r="C191" t="str">
            <v>Kijang 237-W Malaysia</v>
          </cell>
        </row>
        <row r="192">
          <cell r="B192">
            <v>1</v>
          </cell>
          <cell r="D192" t="str">
            <v>82121-0B200</v>
          </cell>
          <cell r="G192" t="str">
            <v>Wire, Engine</v>
          </cell>
          <cell r="I192" t="str">
            <v>M</v>
          </cell>
          <cell r="J192" t="str">
            <v>EDS</v>
          </cell>
          <cell r="K192" t="str">
            <v>-</v>
          </cell>
          <cell r="L192">
            <v>309630</v>
          </cell>
          <cell r="M192" t="str">
            <v>82121-0B011</v>
          </cell>
        </row>
        <row r="193">
          <cell r="B193">
            <v>2</v>
          </cell>
          <cell r="D193" t="str">
            <v>82121-0B210</v>
          </cell>
          <cell r="G193" t="str">
            <v>Wire, Engine</v>
          </cell>
          <cell r="I193" t="str">
            <v>M</v>
          </cell>
          <cell r="J193" t="str">
            <v>EDS</v>
          </cell>
          <cell r="K193" t="str">
            <v>-</v>
          </cell>
          <cell r="L193">
            <v>375460</v>
          </cell>
          <cell r="M193" t="str">
            <v>82121-0B021</v>
          </cell>
        </row>
        <row r="194">
          <cell r="C194" t="str">
            <v>Kijang 237-W Philipina</v>
          </cell>
        </row>
        <row r="195">
          <cell r="B195">
            <v>1</v>
          </cell>
          <cell r="D195" t="str">
            <v>82121-0B220</v>
          </cell>
          <cell r="E195" t="str">
            <v>K</v>
          </cell>
          <cell r="G195" t="str">
            <v>Wire, Engine</v>
          </cell>
          <cell r="I195" t="str">
            <v>M</v>
          </cell>
          <cell r="J195" t="str">
            <v>EDS</v>
          </cell>
          <cell r="K195" t="str">
            <v>-</v>
          </cell>
          <cell r="L195">
            <v>335130</v>
          </cell>
          <cell r="M195" t="str">
            <v>82121-0B030</v>
          </cell>
        </row>
        <row r="196">
          <cell r="B196">
            <v>2</v>
          </cell>
          <cell r="D196" t="str">
            <v>82121-0B230</v>
          </cell>
          <cell r="E196" t="str">
            <v>J</v>
          </cell>
          <cell r="G196" t="str">
            <v>Wire, Engine</v>
          </cell>
          <cell r="I196" t="str">
            <v>M</v>
          </cell>
          <cell r="J196" t="str">
            <v>EDS</v>
          </cell>
          <cell r="K196" t="str">
            <v>-</v>
          </cell>
          <cell r="L196">
            <v>412580</v>
          </cell>
          <cell r="M196" t="str">
            <v>82121-0B050</v>
          </cell>
        </row>
        <row r="197">
          <cell r="C197" t="str">
            <v>Kijang 237-W Taiwan</v>
          </cell>
        </row>
        <row r="198">
          <cell r="B198">
            <v>1</v>
          </cell>
          <cell r="D198" t="str">
            <v>82121-0B240</v>
          </cell>
          <cell r="E198" t="str">
            <v>K</v>
          </cell>
          <cell r="G198" t="str">
            <v>Wire, Engine</v>
          </cell>
          <cell r="I198" t="str">
            <v>M</v>
          </cell>
          <cell r="J198" t="str">
            <v>EDS</v>
          </cell>
          <cell r="K198" t="str">
            <v>-</v>
          </cell>
          <cell r="L198">
            <v>358600</v>
          </cell>
          <cell r="M198" t="str">
            <v>82121-0B070</v>
          </cell>
        </row>
        <row r="199">
          <cell r="B199">
            <v>2</v>
          </cell>
          <cell r="D199" t="str">
            <v>82121-0B250</v>
          </cell>
          <cell r="E199" t="str">
            <v>J</v>
          </cell>
          <cell r="G199" t="str">
            <v>Wire, Engine</v>
          </cell>
          <cell r="I199" t="str">
            <v>M</v>
          </cell>
          <cell r="J199" t="str">
            <v>EDS</v>
          </cell>
          <cell r="K199" t="str">
            <v>-</v>
          </cell>
          <cell r="L199">
            <v>430250</v>
          </cell>
          <cell r="M199" t="str">
            <v>82121-0B090</v>
          </cell>
        </row>
        <row r="200">
          <cell r="C200" t="str">
            <v>Kijang 237-W Vietnam</v>
          </cell>
        </row>
        <row r="201">
          <cell r="B201">
            <v>1</v>
          </cell>
          <cell r="D201" t="str">
            <v>82121-0B260</v>
          </cell>
          <cell r="G201" t="str">
            <v>Wire, Engine</v>
          </cell>
          <cell r="I201" t="str">
            <v>M</v>
          </cell>
          <cell r="J201" t="str">
            <v>EDS</v>
          </cell>
          <cell r="K201" t="str">
            <v>-</v>
          </cell>
          <cell r="L201">
            <v>374210</v>
          </cell>
          <cell r="M201" t="str">
            <v>82121-0B120</v>
          </cell>
        </row>
        <row r="202">
          <cell r="L202" t="str">
            <v xml:space="preserve"> </v>
          </cell>
        </row>
        <row r="206">
          <cell r="C206" t="str">
            <v>Soluna 069-W</v>
          </cell>
        </row>
        <row r="207">
          <cell r="B207">
            <v>1</v>
          </cell>
          <cell r="D207" t="str">
            <v>82121-0A050</v>
          </cell>
          <cell r="E207" t="str">
            <v>B</v>
          </cell>
          <cell r="G207" t="str">
            <v>Wire, Engine</v>
          </cell>
          <cell r="J207" t="str">
            <v>SIWS</v>
          </cell>
          <cell r="K207">
            <v>325920</v>
          </cell>
          <cell r="L207">
            <v>317560</v>
          </cell>
        </row>
        <row r="208">
          <cell r="B208">
            <v>2</v>
          </cell>
          <cell r="D208" t="str">
            <v>82121-0A060</v>
          </cell>
          <cell r="E208" t="str">
            <v>A</v>
          </cell>
          <cell r="G208" t="str">
            <v>Wire, Engine</v>
          </cell>
          <cell r="J208" t="str">
            <v>SIWS</v>
          </cell>
          <cell r="K208">
            <v>328610</v>
          </cell>
          <cell r="L208">
            <v>320540</v>
          </cell>
        </row>
        <row r="209">
          <cell r="B209">
            <v>3</v>
          </cell>
          <cell r="D209" t="str">
            <v>82151-0A020</v>
          </cell>
          <cell r="E209" t="str">
            <v>A</v>
          </cell>
          <cell r="G209" t="str">
            <v>Wire, Front Door, RH</v>
          </cell>
          <cell r="J209" t="str">
            <v>SIWS</v>
          </cell>
          <cell r="K209">
            <v>64560</v>
          </cell>
          <cell r="L209">
            <v>62940</v>
          </cell>
        </row>
        <row r="210">
          <cell r="B210">
            <v>4</v>
          </cell>
          <cell r="D210" t="str">
            <v>82152-0A020</v>
          </cell>
          <cell r="E210" t="str">
            <v>A</v>
          </cell>
          <cell r="G210" t="str">
            <v>Wire, Front Door, LH</v>
          </cell>
          <cell r="J210" t="str">
            <v>SIWS</v>
          </cell>
          <cell r="K210">
            <v>47980</v>
          </cell>
          <cell r="L210">
            <v>46990</v>
          </cell>
        </row>
        <row r="211">
          <cell r="B211">
            <v>5</v>
          </cell>
          <cell r="D211" t="str">
            <v>82153-0A020</v>
          </cell>
          <cell r="E211" t="str">
            <v>A</v>
          </cell>
          <cell r="G211" t="str">
            <v>Wire, Rear Door No.1</v>
          </cell>
          <cell r="J211" t="str">
            <v>SIWS</v>
          </cell>
          <cell r="K211">
            <v>38210</v>
          </cell>
          <cell r="L211">
            <v>37470</v>
          </cell>
        </row>
        <row r="212">
          <cell r="B212">
            <v>6</v>
          </cell>
          <cell r="D212" t="str">
            <v>82171-0A020</v>
          </cell>
          <cell r="E212">
            <v>0</v>
          </cell>
          <cell r="G212" t="str">
            <v>Wire, Roof</v>
          </cell>
          <cell r="J212" t="str">
            <v>SIWS</v>
          </cell>
          <cell r="K212">
            <v>5400</v>
          </cell>
          <cell r="L212">
            <v>5280</v>
          </cell>
        </row>
        <row r="213">
          <cell r="B213">
            <v>7</v>
          </cell>
          <cell r="D213" t="str">
            <v>82187-0A010</v>
          </cell>
          <cell r="E213" t="str">
            <v>B</v>
          </cell>
          <cell r="G213" t="str">
            <v>Wire, Rear Window, No.2</v>
          </cell>
          <cell r="J213" t="str">
            <v>SIWS</v>
          </cell>
          <cell r="K213">
            <v>1660</v>
          </cell>
          <cell r="L213">
            <v>1630</v>
          </cell>
        </row>
        <row r="218">
          <cell r="C218" t="str">
            <v>Kijang 149-W</v>
          </cell>
        </row>
        <row r="219">
          <cell r="B219">
            <v>1</v>
          </cell>
          <cell r="D219" t="str">
            <v>11115-06020</v>
          </cell>
          <cell r="G219" t="str">
            <v>Gasket, Cylinder Head 7K EFI</v>
          </cell>
          <cell r="I219" t="str">
            <v>C/O</v>
          </cell>
          <cell r="J219" t="str">
            <v>NHK</v>
          </cell>
          <cell r="K219">
            <v>35320</v>
          </cell>
          <cell r="L219">
            <v>32610</v>
          </cell>
        </row>
        <row r="220">
          <cell r="B220">
            <v>2</v>
          </cell>
          <cell r="D220" t="str">
            <v>17171-06010</v>
          </cell>
          <cell r="G220" t="str">
            <v>Gasket, Intake Manifold 7K EFI</v>
          </cell>
          <cell r="I220" t="str">
            <v>C/O</v>
          </cell>
          <cell r="J220" t="str">
            <v>NHK</v>
          </cell>
          <cell r="K220">
            <v>1160</v>
          </cell>
          <cell r="L220">
            <v>1100</v>
          </cell>
        </row>
        <row r="228">
          <cell r="C228" t="str">
            <v>Kijang 149-W</v>
          </cell>
        </row>
        <row r="229">
          <cell r="B229">
            <v>1</v>
          </cell>
          <cell r="D229" t="str">
            <v>11182-06010</v>
          </cell>
          <cell r="G229" t="str">
            <v>Gasket, Cylinder Head Rear Plate</v>
          </cell>
          <cell r="I229" t="str">
            <v>C/O</v>
          </cell>
          <cell r="J229" t="str">
            <v>SNJ</v>
          </cell>
          <cell r="K229">
            <v>1890</v>
          </cell>
          <cell r="L229">
            <v>1730</v>
          </cell>
        </row>
        <row r="230">
          <cell r="B230">
            <v>2</v>
          </cell>
          <cell r="D230" t="str">
            <v>11312-06010</v>
          </cell>
          <cell r="G230" t="str">
            <v>Gasket, Front End Plate</v>
          </cell>
          <cell r="I230" t="str">
            <v>C/O</v>
          </cell>
          <cell r="J230" t="str">
            <v>SNJ</v>
          </cell>
          <cell r="K230">
            <v>2820</v>
          </cell>
          <cell r="L230">
            <v>2590</v>
          </cell>
        </row>
        <row r="231">
          <cell r="B231">
            <v>3</v>
          </cell>
          <cell r="D231" t="str">
            <v>11328-06010</v>
          </cell>
          <cell r="G231" t="str">
            <v>Gasket, Timing Chain Cover</v>
          </cell>
          <cell r="I231" t="str">
            <v>C/O</v>
          </cell>
          <cell r="J231" t="str">
            <v>SNJ</v>
          </cell>
          <cell r="K231">
            <v>3320</v>
          </cell>
          <cell r="L231">
            <v>3050</v>
          </cell>
        </row>
        <row r="232">
          <cell r="B232">
            <v>4</v>
          </cell>
          <cell r="D232" t="str">
            <v>15691-06010</v>
          </cell>
          <cell r="G232" t="str">
            <v>Gasket, Oil Filter</v>
          </cell>
          <cell r="I232" t="str">
            <v>C/O</v>
          </cell>
          <cell r="J232" t="str">
            <v>SNJ</v>
          </cell>
          <cell r="K232">
            <v>1000</v>
          </cell>
          <cell r="L232">
            <v>920</v>
          </cell>
        </row>
        <row r="233">
          <cell r="B233">
            <v>5</v>
          </cell>
          <cell r="D233" t="str">
            <v>90080-92015</v>
          </cell>
          <cell r="G233" t="str">
            <v>Gasket, Fuel Pump</v>
          </cell>
          <cell r="I233" t="str">
            <v>C/O</v>
          </cell>
          <cell r="J233" t="str">
            <v>SNJ</v>
          </cell>
          <cell r="K233">
            <v>280</v>
          </cell>
          <cell r="L233">
            <v>260</v>
          </cell>
        </row>
        <row r="234">
          <cell r="B234">
            <v>6</v>
          </cell>
          <cell r="D234" t="str">
            <v>16343-06010</v>
          </cell>
          <cell r="G234" t="str">
            <v>Gasket, Water Outlet Housing</v>
          </cell>
          <cell r="I234" t="str">
            <v>C/O</v>
          </cell>
          <cell r="J234" t="str">
            <v>SNJ</v>
          </cell>
          <cell r="K234">
            <v>2120</v>
          </cell>
          <cell r="L234">
            <v>1950</v>
          </cell>
        </row>
        <row r="235">
          <cell r="B235">
            <v>7</v>
          </cell>
          <cell r="D235" t="str">
            <v>16271-06010</v>
          </cell>
          <cell r="G235" t="str">
            <v>Gasket, Water Pump</v>
          </cell>
          <cell r="I235" t="str">
            <v>C/O</v>
          </cell>
          <cell r="J235" t="str">
            <v>SNJ</v>
          </cell>
          <cell r="K235">
            <v>1820</v>
          </cell>
          <cell r="L235">
            <v>1680</v>
          </cell>
        </row>
        <row r="236">
          <cell r="C236" t="str">
            <v>EXPORT PARTS</v>
          </cell>
        </row>
        <row r="237">
          <cell r="C237" t="str">
            <v>Kijang 830T &amp; 825T</v>
          </cell>
        </row>
        <row r="238">
          <cell r="B238">
            <v>1</v>
          </cell>
          <cell r="D238" t="str">
            <v>90080-92018</v>
          </cell>
          <cell r="G238" t="str">
            <v>Gasket, Fuel Pump</v>
          </cell>
          <cell r="J238" t="str">
            <v>SNJ</v>
          </cell>
          <cell r="K238">
            <v>1360</v>
          </cell>
          <cell r="L238">
            <v>1340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e"/>
      <sheetName val="Analisa"/>
      <sheetName val="Ibu Endang"/>
      <sheetName val="CUM_1"/>
      <sheetName val="CUM_2"/>
      <sheetName val="BAAN"/>
      <sheetName val="sales"/>
      <sheetName val="Sheet1"/>
      <sheetName val="AUS_EX432"/>
      <sheetName val="OPEX Parent"/>
      <sheetName val="COGS var fix"/>
      <sheetName val="ocean voyage"/>
      <sheetName val="Cont Mc"/>
      <sheetName val="master"/>
      <sheetName val="Sheet1 (4)"/>
      <sheetName val="Supp.List"/>
      <sheetName val="wire"/>
      <sheetName val="Ibu_Endang"/>
      <sheetName val="OPEX_Parent"/>
      <sheetName val="COGS_var_fix"/>
      <sheetName val="ocean_voyage"/>
      <sheetName val="Cont_Mc"/>
      <sheetName val="Sheet1_(4)"/>
      <sheetName val="Supp_List"/>
      <sheetName val="COGS TRD"/>
      <sheetName val="QtY"/>
      <sheetName val="PLACEMENT ALLOWANCE"/>
      <sheetName val="RDC"/>
      <sheetName val="PP_Letter 389N"/>
    </sheetNames>
    <sheetDataSet>
      <sheetData sheetId="0" refreshError="1">
        <row r="7">
          <cell r="I7" t="str">
            <v>UNIT</v>
          </cell>
          <cell r="K7" t="str">
            <v>NET</v>
          </cell>
          <cell r="M7" t="str">
            <v>SALES</v>
          </cell>
          <cell r="O7" t="str">
            <v>COGS</v>
          </cell>
          <cell r="Q7" t="str">
            <v>COGS</v>
          </cell>
          <cell r="S7" t="str">
            <v>MARGIN</v>
          </cell>
        </row>
        <row r="8">
          <cell r="K8" t="str">
            <v>SALES</v>
          </cell>
          <cell r="M8" t="str">
            <v>/UNIT</v>
          </cell>
          <cell r="O8" t="str">
            <v>ACTUAL</v>
          </cell>
          <cell r="Q8" t="str">
            <v>/UNIT</v>
          </cell>
          <cell r="S8" t="str">
            <v>%</v>
          </cell>
        </row>
        <row r="12">
          <cell r="E12" t="str">
            <v>INCOE  CONVENSIONAL</v>
          </cell>
          <cell r="Q12" t="str">
            <v xml:space="preserve"> </v>
          </cell>
          <cell r="S12" t="str">
            <v xml:space="preserve"> </v>
          </cell>
        </row>
        <row r="13">
          <cell r="E13" t="str">
            <v>12 N 24-3 PP</v>
          </cell>
          <cell r="G13" t="str">
            <v>09CDSN</v>
          </cell>
          <cell r="H13" t="str">
            <v>buy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</row>
        <row r="14">
          <cell r="E14" t="str">
            <v>12 N 24-4 PP</v>
          </cell>
          <cell r="G14" t="str">
            <v>09CDSN</v>
          </cell>
          <cell r="H14" t="str">
            <v>buy</v>
          </cell>
          <cell r="I14">
            <v>101</v>
          </cell>
          <cell r="K14">
            <v>14079400</v>
          </cell>
          <cell r="M14">
            <v>139400</v>
          </cell>
          <cell r="N14">
            <v>129400</v>
          </cell>
          <cell r="O14">
            <v>12803414.398200225</v>
          </cell>
          <cell r="Q14">
            <v>126766.47919010124</v>
          </cell>
          <cell r="S14">
            <v>9.0627839382344035</v>
          </cell>
        </row>
        <row r="15">
          <cell r="E15" t="str">
            <v>NS 40 / L / S</v>
          </cell>
          <cell r="G15" t="str">
            <v>09CDLN</v>
          </cell>
          <cell r="I15">
            <v>75</v>
          </cell>
          <cell r="K15">
            <v>12195000</v>
          </cell>
          <cell r="M15">
            <v>162600</v>
          </cell>
          <cell r="O15">
            <v>9530050.5835539997</v>
          </cell>
          <cell r="Q15">
            <v>127067.34111405333</v>
          </cell>
          <cell r="S15">
            <v>21.852803742894636</v>
          </cell>
        </row>
        <row r="16">
          <cell r="E16" t="str">
            <v>NS 40 / L / S</v>
          </cell>
          <cell r="G16" t="str">
            <v>09CDLN</v>
          </cell>
          <cell r="H16" t="str">
            <v>buy</v>
          </cell>
          <cell r="I16">
            <v>7872</v>
          </cell>
          <cell r="K16">
            <v>1279987200</v>
          </cell>
          <cell r="M16">
            <v>162600</v>
          </cell>
          <cell r="O16">
            <v>1099574778.0487804</v>
          </cell>
          <cell r="Q16">
            <v>139681.75534156256</v>
          </cell>
          <cell r="S16">
            <v>14.094861413553161</v>
          </cell>
        </row>
        <row r="17">
          <cell r="E17" t="str">
            <v>NS 40 Z / ZL / S</v>
          </cell>
          <cell r="G17" t="str">
            <v>11CDLN</v>
          </cell>
          <cell r="I17">
            <v>32</v>
          </cell>
          <cell r="K17">
            <v>5516800</v>
          </cell>
          <cell r="M17">
            <v>172400</v>
          </cell>
          <cell r="O17">
            <v>4692185.6084321951</v>
          </cell>
          <cell r="Q17">
            <v>146630.8002635061</v>
          </cell>
          <cell r="S17">
            <v>14.947331633697161</v>
          </cell>
        </row>
        <row r="18">
          <cell r="E18" t="str">
            <v>NS 40 Z / ZL / S</v>
          </cell>
          <cell r="G18" t="str">
            <v>11CDLN</v>
          </cell>
          <cell r="H18" t="str">
            <v>buy</v>
          </cell>
          <cell r="I18">
            <v>4728</v>
          </cell>
          <cell r="K18">
            <v>815107200</v>
          </cell>
          <cell r="M18">
            <v>172400</v>
          </cell>
          <cell r="O18">
            <v>752154185.85365856</v>
          </cell>
          <cell r="Q18">
            <v>159085.0646898601</v>
          </cell>
          <cell r="S18">
            <v>7.7232803423085272</v>
          </cell>
        </row>
        <row r="19">
          <cell r="E19" t="str">
            <v>N 40 / L</v>
          </cell>
          <cell r="G19" t="str">
            <v>11CDLN</v>
          </cell>
          <cell r="I19">
            <v>25</v>
          </cell>
          <cell r="K19">
            <v>4510000</v>
          </cell>
          <cell r="M19">
            <v>180400</v>
          </cell>
          <cell r="O19">
            <v>3628075.4329088526</v>
          </cell>
          <cell r="Q19">
            <v>145123.01731635409</v>
          </cell>
          <cell r="S19">
            <v>19.554868449914579</v>
          </cell>
        </row>
        <row r="20">
          <cell r="E20" t="str">
            <v>N 40 / L</v>
          </cell>
          <cell r="G20" t="str">
            <v>11CDLN</v>
          </cell>
          <cell r="H20" t="str">
            <v>buy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</row>
        <row r="21">
          <cell r="E21" t="str">
            <v>NS 60 L/ S / LS</v>
          </cell>
          <cell r="G21" t="str">
            <v>13CDLN</v>
          </cell>
          <cell r="I21">
            <v>506</v>
          </cell>
          <cell r="K21">
            <v>94065400</v>
          </cell>
          <cell r="M21">
            <v>185900</v>
          </cell>
          <cell r="O21">
            <v>83584707.9712556</v>
          </cell>
          <cell r="Q21">
            <v>165187.16990366721</v>
          </cell>
          <cell r="S21">
            <v>11.141920439124704</v>
          </cell>
        </row>
        <row r="22">
          <cell r="E22" t="str">
            <v>NS 60 L/ S / LS</v>
          </cell>
          <cell r="G22" t="str">
            <v>13CDLN</v>
          </cell>
          <cell r="H22" t="str">
            <v>buy</v>
          </cell>
          <cell r="I22">
            <v>3610</v>
          </cell>
          <cell r="K22">
            <v>671099000</v>
          </cell>
          <cell r="M22">
            <v>185900</v>
          </cell>
          <cell r="O22">
            <v>648686400</v>
          </cell>
          <cell r="Q22">
            <v>179691.52354570638</v>
          </cell>
          <cell r="S22">
            <v>3.3396860969841953</v>
          </cell>
        </row>
        <row r="23">
          <cell r="E23" t="str">
            <v>N  50 / L</v>
          </cell>
          <cell r="G23" t="str">
            <v>09CDLN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</row>
        <row r="24">
          <cell r="E24" t="str">
            <v>N  50 / L</v>
          </cell>
          <cell r="G24" t="str">
            <v>09CDLN</v>
          </cell>
          <cell r="H24" t="str">
            <v>buy</v>
          </cell>
          <cell r="I24">
            <v>6014</v>
          </cell>
          <cell r="K24">
            <v>1197988800</v>
          </cell>
          <cell r="M24">
            <v>199200</v>
          </cell>
          <cell r="O24">
            <v>1083422100</v>
          </cell>
          <cell r="Q24">
            <v>180150</v>
          </cell>
          <cell r="S24">
            <v>9.5632530120481931</v>
          </cell>
        </row>
        <row r="25">
          <cell r="E25" t="str">
            <v>N  50 / PE</v>
          </cell>
          <cell r="G25" t="str">
            <v>09CDPN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</row>
        <row r="26">
          <cell r="E26" t="str">
            <v>N  50 / PE</v>
          </cell>
          <cell r="G26" t="str">
            <v>09CDPN</v>
          </cell>
          <cell r="H26" t="str">
            <v>buy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</row>
        <row r="27">
          <cell r="E27" t="str">
            <v>N  50 Z / ZL</v>
          </cell>
          <cell r="G27" t="str">
            <v>11CDLN</v>
          </cell>
          <cell r="I27">
            <v>1828</v>
          </cell>
          <cell r="K27">
            <v>424278800.00000006</v>
          </cell>
          <cell r="M27">
            <v>232100.00000000003</v>
          </cell>
          <cell r="O27">
            <v>347364450.14847994</v>
          </cell>
          <cell r="Q27">
            <v>190024.31627378552</v>
          </cell>
          <cell r="S27">
            <v>18.128256667908019</v>
          </cell>
        </row>
        <row r="28">
          <cell r="E28" t="str">
            <v>N  50 Z / ZL</v>
          </cell>
          <cell r="G28" t="str">
            <v>11CDLN</v>
          </cell>
          <cell r="H28" t="str">
            <v>buy</v>
          </cell>
          <cell r="I28">
            <v>9750</v>
          </cell>
          <cell r="K28">
            <v>2262975000</v>
          </cell>
          <cell r="M28">
            <v>232100</v>
          </cell>
          <cell r="O28">
            <v>2048969582.9401624</v>
          </cell>
          <cell r="Q28">
            <v>210150.72645540128</v>
          </cell>
          <cell r="S28">
            <v>9.4568175547603346</v>
          </cell>
        </row>
        <row r="29">
          <cell r="E29" t="str">
            <v>NS 70 / L</v>
          </cell>
          <cell r="G29" t="str">
            <v>13CDLN</v>
          </cell>
          <cell r="I29">
            <v>65</v>
          </cell>
          <cell r="K29">
            <v>16380000</v>
          </cell>
          <cell r="M29">
            <v>252000</v>
          </cell>
          <cell r="O29">
            <v>13778921.061685046</v>
          </cell>
          <cell r="Q29">
            <v>211983.4009490007</v>
          </cell>
          <cell r="S29">
            <v>15.879602798015597</v>
          </cell>
        </row>
        <row r="30">
          <cell r="E30" t="str">
            <v>NS 70 / L</v>
          </cell>
          <cell r="G30" t="str">
            <v>13CDLN</v>
          </cell>
          <cell r="H30" t="str">
            <v>buy</v>
          </cell>
          <cell r="I30">
            <v>5113</v>
          </cell>
          <cell r="K30">
            <v>1288476000</v>
          </cell>
          <cell r="M30">
            <v>252000</v>
          </cell>
          <cell r="O30">
            <v>1191226740</v>
          </cell>
          <cell r="Q30">
            <v>232980</v>
          </cell>
          <cell r="S30">
            <v>7.547619047619051</v>
          </cell>
        </row>
        <row r="31">
          <cell r="E31" t="str">
            <v>N  70  / L</v>
          </cell>
          <cell r="G31" t="str">
            <v>13CDLN</v>
          </cell>
          <cell r="I31">
            <v>33</v>
          </cell>
          <cell r="K31">
            <v>9464400</v>
          </cell>
          <cell r="M31">
            <v>286800</v>
          </cell>
          <cell r="O31">
            <v>7212054.6328391805</v>
          </cell>
          <cell r="Q31">
            <v>218547.11008603577</v>
          </cell>
          <cell r="S31">
            <v>23.798078770559357</v>
          </cell>
        </row>
        <row r="32">
          <cell r="E32" t="str">
            <v>N  70  / L</v>
          </cell>
          <cell r="G32" t="str">
            <v>13CDLN</v>
          </cell>
          <cell r="H32" t="str">
            <v>buy</v>
          </cell>
          <cell r="I32">
            <v>4177</v>
          </cell>
          <cell r="K32">
            <v>1197963600</v>
          </cell>
          <cell r="M32">
            <v>286800</v>
          </cell>
          <cell r="O32">
            <v>1031468380</v>
          </cell>
          <cell r="Q32">
            <v>246940</v>
          </cell>
          <cell r="S32">
            <v>13.898186889818689</v>
          </cell>
        </row>
        <row r="33">
          <cell r="E33" t="str">
            <v>N 70 Z / ZL</v>
          </cell>
          <cell r="G33" t="str">
            <v>15CDLN</v>
          </cell>
          <cell r="I33">
            <v>51</v>
          </cell>
          <cell r="K33">
            <v>15488700</v>
          </cell>
          <cell r="M33">
            <v>303700</v>
          </cell>
          <cell r="O33">
            <v>12491806.029623508</v>
          </cell>
          <cell r="Q33">
            <v>244937.37312987272</v>
          </cell>
          <cell r="S33">
            <v>19.348905785356365</v>
          </cell>
        </row>
        <row r="34">
          <cell r="E34" t="str">
            <v>N 70 Z / ZL</v>
          </cell>
          <cell r="G34" t="str">
            <v>15CDLN</v>
          </cell>
          <cell r="H34" t="str">
            <v>buy</v>
          </cell>
          <cell r="I34">
            <v>2228</v>
          </cell>
          <cell r="K34">
            <v>676643600</v>
          </cell>
          <cell r="M34">
            <v>303700</v>
          </cell>
          <cell r="O34">
            <v>610828480</v>
          </cell>
          <cell r="Q34">
            <v>274160</v>
          </cell>
          <cell r="S34">
            <v>9.726703984194927</v>
          </cell>
        </row>
        <row r="35">
          <cell r="E35" t="str">
            <v>N 70 T</v>
          </cell>
          <cell r="G35" t="str">
            <v>15DDPN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</row>
        <row r="36">
          <cell r="E36" t="str">
            <v>N 100 / L</v>
          </cell>
          <cell r="G36" t="str">
            <v>17CDLD</v>
          </cell>
          <cell r="I36">
            <v>27</v>
          </cell>
          <cell r="K36">
            <v>10540800</v>
          </cell>
          <cell r="M36">
            <v>390400</v>
          </cell>
          <cell r="O36">
            <v>8151561.5906867776</v>
          </cell>
          <cell r="Q36">
            <v>301909.68854395475</v>
          </cell>
          <cell r="S36">
            <v>22.666575680339463</v>
          </cell>
        </row>
        <row r="37">
          <cell r="E37" t="str">
            <v>N 100 / L</v>
          </cell>
          <cell r="G37" t="str">
            <v>17CDLD</v>
          </cell>
          <cell r="H37" t="str">
            <v>buy</v>
          </cell>
          <cell r="I37">
            <v>2788</v>
          </cell>
          <cell r="K37">
            <v>1088435200</v>
          </cell>
          <cell r="M37">
            <v>390400</v>
          </cell>
          <cell r="O37">
            <v>947390280</v>
          </cell>
          <cell r="Q37">
            <v>339810</v>
          </cell>
          <cell r="S37">
            <v>12.958504098360663</v>
          </cell>
        </row>
        <row r="38">
          <cell r="E38" t="str">
            <v>N 100 T</v>
          </cell>
          <cell r="G38" t="str">
            <v>19DDPD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</row>
        <row r="39">
          <cell r="E39" t="str">
            <v>N 120</v>
          </cell>
          <cell r="G39" t="str">
            <v>21CDLR</v>
          </cell>
          <cell r="I39">
            <v>216</v>
          </cell>
          <cell r="K39">
            <v>102751200</v>
          </cell>
          <cell r="M39">
            <v>475700</v>
          </cell>
          <cell r="O39">
            <v>79349389.249225363</v>
          </cell>
          <cell r="Q39">
            <v>367358.28356122854</v>
          </cell>
          <cell r="S39">
            <v>22.775218927637468</v>
          </cell>
        </row>
        <row r="40">
          <cell r="E40" t="str">
            <v>N 120</v>
          </cell>
          <cell r="G40" t="str">
            <v>21CDLR</v>
          </cell>
          <cell r="H40" t="str">
            <v>buy</v>
          </cell>
          <cell r="I40">
            <v>1777</v>
          </cell>
          <cell r="K40">
            <v>845318900</v>
          </cell>
          <cell r="M40">
            <v>475700</v>
          </cell>
          <cell r="O40">
            <v>736371030</v>
          </cell>
          <cell r="Q40">
            <v>414390</v>
          </cell>
          <cell r="S40">
            <v>12.88837502627706</v>
          </cell>
        </row>
        <row r="41">
          <cell r="E41" t="str">
            <v>N 150</v>
          </cell>
          <cell r="G41" t="str">
            <v>27CDLR</v>
          </cell>
          <cell r="I41">
            <v>202</v>
          </cell>
          <cell r="K41">
            <v>124997600</v>
          </cell>
          <cell r="M41">
            <v>618800</v>
          </cell>
          <cell r="O41">
            <v>90981351.503807455</v>
          </cell>
          <cell r="Q41">
            <v>450402.73021686857</v>
          </cell>
          <cell r="S41">
            <v>27.213521296562931</v>
          </cell>
        </row>
        <row r="42">
          <cell r="E42" t="str">
            <v>N 150</v>
          </cell>
          <cell r="G42" t="str">
            <v>27CDLR</v>
          </cell>
          <cell r="H42" t="str">
            <v>buy</v>
          </cell>
          <cell r="I42">
            <v>723</v>
          </cell>
          <cell r="K42">
            <v>447392400</v>
          </cell>
          <cell r="M42">
            <v>618800</v>
          </cell>
          <cell r="O42">
            <v>371550220</v>
          </cell>
          <cell r="Q42">
            <v>513900.71922544949</v>
          </cell>
          <cell r="S42">
            <v>16.952049252513007</v>
          </cell>
        </row>
        <row r="43">
          <cell r="E43" t="str">
            <v>N  200</v>
          </cell>
          <cell r="G43" t="str">
            <v>37CDLF</v>
          </cell>
          <cell r="I43">
            <v>114</v>
          </cell>
          <cell r="K43">
            <v>93149400</v>
          </cell>
          <cell r="M43">
            <v>817100</v>
          </cell>
          <cell r="O43">
            <v>68832481.017231405</v>
          </cell>
          <cell r="Q43">
            <v>603793.69313360879</v>
          </cell>
          <cell r="S43">
            <v>26.105287830913127</v>
          </cell>
        </row>
        <row r="44">
          <cell r="E44" t="str">
            <v>N  200</v>
          </cell>
          <cell r="G44" t="str">
            <v>37CDLF</v>
          </cell>
          <cell r="H44" t="str">
            <v>buy</v>
          </cell>
          <cell r="I44">
            <v>441</v>
          </cell>
          <cell r="K44">
            <v>360341100</v>
          </cell>
          <cell r="M44">
            <v>817100</v>
          </cell>
          <cell r="O44">
            <v>301317840</v>
          </cell>
          <cell r="Q44">
            <v>683260.40816326533</v>
          </cell>
          <cell r="S44">
            <v>16.379830110969849</v>
          </cell>
        </row>
        <row r="45">
          <cell r="E45" t="str">
            <v>X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</row>
        <row r="47">
          <cell r="I47">
            <v>52496</v>
          </cell>
          <cell r="K47">
            <v>13059145500</v>
          </cell>
          <cell r="O47">
            <v>11565360466.07053</v>
          </cell>
          <cell r="Q47" t="str">
            <v xml:space="preserve"> </v>
          </cell>
          <cell r="S47">
            <v>11.438612380338895</v>
          </cell>
        </row>
        <row r="49">
          <cell r="E49" t="str">
            <v>INCOE GOLD</v>
          </cell>
        </row>
        <row r="50">
          <cell r="E50" t="str">
            <v>N 50</v>
          </cell>
          <cell r="G50" t="str">
            <v>09CWLB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</row>
        <row r="51">
          <cell r="E51" t="str">
            <v>N 50 Z</v>
          </cell>
          <cell r="G51" t="str">
            <v>11HWPB</v>
          </cell>
          <cell r="H51" t="str">
            <v>buy</v>
          </cell>
          <cell r="I51">
            <v>830</v>
          </cell>
          <cell r="K51">
            <v>193556000</v>
          </cell>
          <cell r="M51">
            <v>233200</v>
          </cell>
          <cell r="O51">
            <v>174690100</v>
          </cell>
          <cell r="Q51">
            <v>210470</v>
          </cell>
          <cell r="S51">
            <v>9.7469982847341328</v>
          </cell>
        </row>
        <row r="52">
          <cell r="E52" t="str">
            <v>NS 40</v>
          </cell>
          <cell r="G52" t="str">
            <v>09CWLD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</row>
        <row r="53">
          <cell r="E53" t="str">
            <v>NS 60</v>
          </cell>
          <cell r="G53" t="str">
            <v>12HWPD</v>
          </cell>
          <cell r="H53" t="str">
            <v>buy</v>
          </cell>
          <cell r="I53">
            <v>380</v>
          </cell>
          <cell r="K53">
            <v>70946000</v>
          </cell>
          <cell r="M53">
            <v>186700</v>
          </cell>
          <cell r="O53">
            <v>66530400</v>
          </cell>
          <cell r="Q53">
            <v>175080</v>
          </cell>
          <cell r="S53">
            <v>6.2238885913229751</v>
          </cell>
        </row>
        <row r="54">
          <cell r="E54" t="str">
            <v>NS -70</v>
          </cell>
          <cell r="G54" t="str">
            <v>13HWPB</v>
          </cell>
          <cell r="H54" t="str">
            <v>buy</v>
          </cell>
          <cell r="I54">
            <v>310</v>
          </cell>
          <cell r="K54">
            <v>78771000</v>
          </cell>
          <cell r="M54">
            <v>254100</v>
          </cell>
          <cell r="O54">
            <v>69884004.976005346</v>
          </cell>
          <cell r="Q54">
            <v>225432.27411614626</v>
          </cell>
          <cell r="S54">
            <v>11.282064495810204</v>
          </cell>
        </row>
        <row r="55">
          <cell r="E55" t="str">
            <v>X</v>
          </cell>
          <cell r="I55">
            <v>0</v>
          </cell>
          <cell r="K55">
            <v>0</v>
          </cell>
          <cell r="M55">
            <v>0</v>
          </cell>
          <cell r="O55">
            <v>0</v>
          </cell>
          <cell r="Q55">
            <v>0</v>
          </cell>
          <cell r="S55">
            <v>0</v>
          </cell>
        </row>
        <row r="57">
          <cell r="I57">
            <v>1520</v>
          </cell>
          <cell r="K57">
            <v>343273000</v>
          </cell>
          <cell r="O57">
            <v>311104504.97600532</v>
          </cell>
          <cell r="S57">
            <v>9.3711113382044857</v>
          </cell>
        </row>
        <row r="58">
          <cell r="I58">
            <v>1520</v>
          </cell>
          <cell r="K58">
            <v>343273000</v>
          </cell>
          <cell r="O58">
            <v>311104504.97600532</v>
          </cell>
        </row>
        <row r="59">
          <cell r="E59" t="str">
            <v>INCOE JEPANG STD</v>
          </cell>
        </row>
        <row r="60">
          <cell r="E60" t="str">
            <v>58024 CL</v>
          </cell>
          <cell r="G60" t="str">
            <v>15CDPR</v>
          </cell>
          <cell r="I60">
            <v>10</v>
          </cell>
          <cell r="K60">
            <v>4170000</v>
          </cell>
          <cell r="M60">
            <v>417000</v>
          </cell>
          <cell r="O60">
            <v>2689286.5095685115</v>
          </cell>
          <cell r="Q60">
            <v>268928.65095685114</v>
          </cell>
          <cell r="S60">
            <v>35.508716796918193</v>
          </cell>
        </row>
        <row r="61">
          <cell r="E61" t="str">
            <v>544-59 L/64</v>
          </cell>
          <cell r="G61" t="str">
            <v>09CDPN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</row>
        <row r="62">
          <cell r="E62" t="str">
            <v>555-59 L</v>
          </cell>
          <cell r="G62" t="str">
            <v>11CDPN</v>
          </cell>
          <cell r="I62">
            <v>100</v>
          </cell>
          <cell r="K62">
            <v>29820000</v>
          </cell>
          <cell r="M62">
            <v>298200</v>
          </cell>
          <cell r="O62">
            <v>18759617.136956804</v>
          </cell>
          <cell r="Q62">
            <v>187596.17136956804</v>
          </cell>
          <cell r="S62">
            <v>37.090485791560013</v>
          </cell>
        </row>
        <row r="63">
          <cell r="E63" t="str">
            <v>555-65 R</v>
          </cell>
          <cell r="G63" t="str">
            <v>11CDPN</v>
          </cell>
          <cell r="I63">
            <v>0</v>
          </cell>
          <cell r="K63">
            <v>0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</row>
        <row r="64">
          <cell r="E64" t="str">
            <v>566-38 L</v>
          </cell>
          <cell r="G64" t="str">
            <v>13CDPR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</row>
        <row r="65">
          <cell r="E65" t="str">
            <v>588-27 L</v>
          </cell>
          <cell r="G65" t="str">
            <v>17CDPR</v>
          </cell>
          <cell r="I65">
            <v>1</v>
          </cell>
          <cell r="K65">
            <v>429500</v>
          </cell>
          <cell r="M65">
            <v>429500</v>
          </cell>
          <cell r="O65">
            <v>268928.65095685114</v>
          </cell>
          <cell r="Q65">
            <v>268928.65095685114</v>
          </cell>
          <cell r="S65">
            <v>37.385645877333843</v>
          </cell>
        </row>
        <row r="66">
          <cell r="E66" t="str">
            <v>NX-120-7 R / L</v>
          </cell>
          <cell r="G66" t="str">
            <v>17CDPB</v>
          </cell>
          <cell r="I66">
            <v>0</v>
          </cell>
          <cell r="K66">
            <v>0</v>
          </cell>
          <cell r="M66">
            <v>0</v>
          </cell>
          <cell r="O66">
            <v>0</v>
          </cell>
          <cell r="Q66">
            <v>0</v>
          </cell>
          <cell r="S66">
            <v>0</v>
          </cell>
        </row>
        <row r="67">
          <cell r="E67" t="str">
            <v>55D23 L / R</v>
          </cell>
          <cell r="G67" t="str">
            <v>11CDLS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</row>
        <row r="69">
          <cell r="I69">
            <v>111</v>
          </cell>
          <cell r="K69">
            <v>34419500</v>
          </cell>
          <cell r="O69">
            <v>21717832.297482166</v>
          </cell>
          <cell r="Q69" t="str">
            <v xml:space="preserve"> </v>
          </cell>
          <cell r="S69">
            <v>36.90253403599074</v>
          </cell>
        </row>
        <row r="73">
          <cell r="O73">
            <v>0</v>
          </cell>
        </row>
        <row r="74">
          <cell r="E74" t="str">
            <v>GOLF CAR</v>
          </cell>
          <cell r="K74" t="str">
            <v xml:space="preserve"> </v>
          </cell>
        </row>
        <row r="75">
          <cell r="E75" t="str">
            <v>6D135</v>
          </cell>
          <cell r="G75" t="str">
            <v>19CWRS</v>
          </cell>
          <cell r="I75">
            <v>2</v>
          </cell>
          <cell r="K75">
            <v>1200000</v>
          </cell>
          <cell r="M75">
            <v>600000</v>
          </cell>
          <cell r="O75">
            <v>980867.36342203093</v>
          </cell>
          <cell r="Q75">
            <v>490433.68171101547</v>
          </cell>
          <cell r="S75">
            <v>18.261053048164086</v>
          </cell>
        </row>
        <row r="76">
          <cell r="E76" t="str">
            <v>8D90</v>
          </cell>
          <cell r="G76" t="str">
            <v>15CWRS</v>
          </cell>
          <cell r="I76">
            <v>6</v>
          </cell>
          <cell r="K76">
            <v>3870000</v>
          </cell>
          <cell r="M76">
            <v>645000</v>
          </cell>
          <cell r="O76">
            <v>3117646.4170199172</v>
          </cell>
          <cell r="Q76">
            <v>519607.73616998619</v>
          </cell>
          <cell r="S76">
            <v>19.440661058916859</v>
          </cell>
        </row>
        <row r="77">
          <cell r="E77" t="str">
            <v>6D135</v>
          </cell>
          <cell r="G77" t="str">
            <v>19DDRS</v>
          </cell>
          <cell r="I77">
            <v>30</v>
          </cell>
          <cell r="K77">
            <v>18000000</v>
          </cell>
          <cell r="M77">
            <v>600000</v>
          </cell>
          <cell r="O77">
            <v>14713010.451330464</v>
          </cell>
          <cell r="Q77">
            <v>490433.68171101547</v>
          </cell>
          <cell r="S77">
            <v>18.261053048164086</v>
          </cell>
        </row>
        <row r="78">
          <cell r="E78" t="str">
            <v>8D90</v>
          </cell>
          <cell r="G78" t="str">
            <v>15DDRS</v>
          </cell>
          <cell r="I78">
            <v>0</v>
          </cell>
          <cell r="K78">
            <v>0</v>
          </cell>
          <cell r="M78">
            <v>0</v>
          </cell>
          <cell r="O78">
            <v>0</v>
          </cell>
          <cell r="Q78">
            <v>0</v>
          </cell>
          <cell r="S78">
            <v>0</v>
          </cell>
        </row>
        <row r="79">
          <cell r="E79" t="str">
            <v>CG2200</v>
          </cell>
          <cell r="H79" t="str">
            <v>buy</v>
          </cell>
          <cell r="I79">
            <v>0</v>
          </cell>
          <cell r="K79">
            <v>0</v>
          </cell>
          <cell r="M79">
            <v>0</v>
          </cell>
          <cell r="O79">
            <v>0</v>
          </cell>
          <cell r="Q79">
            <v>0</v>
          </cell>
          <cell r="S79">
            <v>0</v>
          </cell>
        </row>
        <row r="80">
          <cell r="E80" t="str">
            <v>CG2300</v>
          </cell>
          <cell r="H80" t="str">
            <v>buy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</row>
        <row r="81">
          <cell r="E81" t="str">
            <v>CG2400</v>
          </cell>
          <cell r="H81" t="str">
            <v>buy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</row>
        <row r="82">
          <cell r="E82" t="str">
            <v>6FM45</v>
          </cell>
          <cell r="H82" t="str">
            <v>buy</v>
          </cell>
          <cell r="I82">
            <v>0</v>
          </cell>
          <cell r="K82">
            <v>0</v>
          </cell>
          <cell r="M82">
            <v>0</v>
          </cell>
          <cell r="O82">
            <v>0</v>
          </cell>
          <cell r="Q82">
            <v>0</v>
          </cell>
          <cell r="S82">
            <v>0</v>
          </cell>
        </row>
        <row r="83">
          <cell r="E83" t="str">
            <v>6FM65</v>
          </cell>
          <cell r="H83" t="str">
            <v>buy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>
            <v>0</v>
          </cell>
          <cell r="S83">
            <v>0</v>
          </cell>
        </row>
        <row r="84">
          <cell r="E84" t="str">
            <v>6FM100</v>
          </cell>
          <cell r="H84" t="str">
            <v>buy</v>
          </cell>
          <cell r="I84">
            <v>0</v>
          </cell>
          <cell r="K84">
            <v>0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</row>
        <row r="85">
          <cell r="E85" t="str">
            <v>6FM200</v>
          </cell>
          <cell r="H85" t="str">
            <v>buy</v>
          </cell>
          <cell r="I85">
            <v>3</v>
          </cell>
          <cell r="K85">
            <v>3750000</v>
          </cell>
          <cell r="M85">
            <v>1250000</v>
          </cell>
          <cell r="O85">
            <v>3017172.7249999996</v>
          </cell>
          <cell r="Q85">
            <v>1005724.2416666666</v>
          </cell>
          <cell r="S85">
            <v>19.542060666666671</v>
          </cell>
        </row>
        <row r="87">
          <cell r="I87">
            <v>41</v>
          </cell>
          <cell r="K87">
            <v>26820000</v>
          </cell>
          <cell r="N87" t="str">
            <v xml:space="preserve"> </v>
          </cell>
          <cell r="O87">
            <v>21828696.956772409</v>
          </cell>
          <cell r="Q87" t="str">
            <v xml:space="preserve"> </v>
          </cell>
          <cell r="S87">
            <v>18.610376745815032</v>
          </cell>
        </row>
        <row r="90">
          <cell r="E90" t="str">
            <v>INCOE  CONVENSIONAL</v>
          </cell>
          <cell r="K90" t="str">
            <v xml:space="preserve"> </v>
          </cell>
        </row>
        <row r="91">
          <cell r="E91" t="str">
            <v>12 N 24-4 PP</v>
          </cell>
          <cell r="G91" t="str">
            <v>09CDSN</v>
          </cell>
          <cell r="H91" t="str">
            <v>buy</v>
          </cell>
          <cell r="I91">
            <v>0</v>
          </cell>
          <cell r="K91">
            <v>0</v>
          </cell>
          <cell r="M91">
            <v>0</v>
          </cell>
          <cell r="O91">
            <v>0</v>
          </cell>
          <cell r="Q91">
            <v>0</v>
          </cell>
          <cell r="S91">
            <v>0</v>
          </cell>
        </row>
        <row r="92">
          <cell r="E92" t="str">
            <v>NS 40 Z / ZL / S</v>
          </cell>
          <cell r="G92" t="str">
            <v>11CDLN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</row>
        <row r="93">
          <cell r="E93" t="str">
            <v>NS 60 L/ S / LS</v>
          </cell>
          <cell r="G93" t="str">
            <v>13CDLN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>
            <v>0</v>
          </cell>
          <cell r="S93">
            <v>0</v>
          </cell>
        </row>
        <row r="94">
          <cell r="E94" t="str">
            <v>NS 70 / L</v>
          </cell>
          <cell r="G94" t="str">
            <v>13CDLN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</row>
        <row r="95">
          <cell r="E95" t="str">
            <v>N  70  / L</v>
          </cell>
          <cell r="G95" t="str">
            <v>13CDLN</v>
          </cell>
          <cell r="I95">
            <v>2</v>
          </cell>
          <cell r="K95">
            <v>600000</v>
          </cell>
          <cell r="M95">
            <v>300000</v>
          </cell>
          <cell r="O95">
            <v>437094.2201720716</v>
          </cell>
          <cell r="Q95">
            <v>218547.1100860358</v>
          </cell>
          <cell r="S95">
            <v>27.150963304654724</v>
          </cell>
        </row>
        <row r="96">
          <cell r="E96" t="str">
            <v>N 100 T</v>
          </cell>
          <cell r="G96" t="str">
            <v>19DDPD</v>
          </cell>
          <cell r="I96">
            <v>0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</row>
        <row r="97">
          <cell r="E97" t="str">
            <v>N 100 / L</v>
          </cell>
          <cell r="G97" t="str">
            <v>17CDLD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</row>
        <row r="98">
          <cell r="E98" t="str">
            <v>N 120</v>
          </cell>
          <cell r="G98" t="str">
            <v>21CDLR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</row>
        <row r="99">
          <cell r="E99" t="str">
            <v>N 120 T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</row>
        <row r="100">
          <cell r="E100" t="str">
            <v>N 150 T</v>
          </cell>
          <cell r="G100" t="str">
            <v>29DDPR</v>
          </cell>
          <cell r="I100">
            <v>0</v>
          </cell>
          <cell r="K100">
            <v>0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</row>
        <row r="101">
          <cell r="E101" t="str">
            <v>N 200 T</v>
          </cell>
          <cell r="G101" t="str">
            <v>39DDPF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</row>
        <row r="103">
          <cell r="I103">
            <v>2</v>
          </cell>
          <cell r="K103">
            <v>600000</v>
          </cell>
          <cell r="O103">
            <v>437094.2201720716</v>
          </cell>
          <cell r="Q103" t="str">
            <v xml:space="preserve"> </v>
          </cell>
          <cell r="S103">
            <v>27.150963304654724</v>
          </cell>
        </row>
        <row r="106">
          <cell r="E106" t="str">
            <v>INCOE  CONVENSIONAL</v>
          </cell>
        </row>
        <row r="107">
          <cell r="E107" t="str">
            <v>N-70 T</v>
          </cell>
          <cell r="G107" t="str">
            <v>15DDPN</v>
          </cell>
          <cell r="I107">
            <v>0</v>
          </cell>
          <cell r="K107">
            <v>0</v>
          </cell>
          <cell r="M107">
            <v>0</v>
          </cell>
          <cell r="O107">
            <v>0</v>
          </cell>
          <cell r="Q107">
            <v>0</v>
          </cell>
          <cell r="S107">
            <v>0</v>
          </cell>
        </row>
        <row r="108">
          <cell r="E108" t="str">
            <v>N  70  / L</v>
          </cell>
          <cell r="G108" t="str">
            <v>13CDLN</v>
          </cell>
          <cell r="I108">
            <v>0</v>
          </cell>
          <cell r="K108">
            <v>0</v>
          </cell>
          <cell r="M108">
            <v>0</v>
          </cell>
          <cell r="O108">
            <v>0</v>
          </cell>
          <cell r="Q108">
            <v>0</v>
          </cell>
          <cell r="S108">
            <v>0</v>
          </cell>
        </row>
        <row r="109">
          <cell r="E109" t="str">
            <v>N  70  / L</v>
          </cell>
          <cell r="G109" t="str">
            <v>13CDLN</v>
          </cell>
          <cell r="H109" t="str">
            <v>buy</v>
          </cell>
          <cell r="I109">
            <v>0</v>
          </cell>
          <cell r="K109">
            <v>0</v>
          </cell>
          <cell r="M109">
            <v>0</v>
          </cell>
          <cell r="O109">
            <v>0</v>
          </cell>
          <cell r="Q109">
            <v>0</v>
          </cell>
          <cell r="S109">
            <v>0</v>
          </cell>
        </row>
        <row r="110">
          <cell r="E110" t="str">
            <v>N 100 / L</v>
          </cell>
          <cell r="G110" t="str">
            <v>17CDLD</v>
          </cell>
          <cell r="I110">
            <v>0</v>
          </cell>
          <cell r="K110">
            <v>0</v>
          </cell>
          <cell r="M110">
            <v>0</v>
          </cell>
          <cell r="O110">
            <v>0</v>
          </cell>
          <cell r="Q110">
            <v>0</v>
          </cell>
          <cell r="S110">
            <v>0</v>
          </cell>
        </row>
        <row r="111">
          <cell r="E111" t="str">
            <v>N-100 T</v>
          </cell>
          <cell r="G111" t="str">
            <v>19DDPD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</row>
        <row r="112">
          <cell r="E112" t="str">
            <v>N-120</v>
          </cell>
          <cell r="G112" t="str">
            <v>21CDLR</v>
          </cell>
          <cell r="I112">
            <v>0</v>
          </cell>
          <cell r="K112">
            <v>0</v>
          </cell>
          <cell r="M112">
            <v>0</v>
          </cell>
          <cell r="O112">
            <v>0</v>
          </cell>
          <cell r="Q112">
            <v>0</v>
          </cell>
          <cell r="S112">
            <v>0</v>
          </cell>
        </row>
        <row r="114">
          <cell r="I114">
            <v>0</v>
          </cell>
          <cell r="K114">
            <v>0</v>
          </cell>
          <cell r="O114">
            <v>0</v>
          </cell>
          <cell r="Q114" t="str">
            <v xml:space="preserve"> </v>
          </cell>
          <cell r="S114">
            <v>0</v>
          </cell>
        </row>
        <row r="117">
          <cell r="E117" t="str">
            <v>AUSTRALIA</v>
          </cell>
          <cell r="K117" t="str">
            <v xml:space="preserve"> </v>
          </cell>
        </row>
        <row r="118">
          <cell r="E118" t="str">
            <v>NS 40 / L</v>
          </cell>
          <cell r="G118" t="str">
            <v>09CDPD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</row>
        <row r="119">
          <cell r="E119" t="str">
            <v xml:space="preserve">NS 40 ZA / ZAL </v>
          </cell>
          <cell r="G119" t="str">
            <v>09CDPD</v>
          </cell>
          <cell r="I119">
            <v>0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</row>
        <row r="120">
          <cell r="E120" t="str">
            <v>NS 60 ALH</v>
          </cell>
          <cell r="G120" t="str">
            <v>13CDPD</v>
          </cell>
          <cell r="I120">
            <v>0</v>
          </cell>
          <cell r="K120">
            <v>0</v>
          </cell>
          <cell r="M120">
            <v>0</v>
          </cell>
          <cell r="O120">
            <v>0</v>
          </cell>
          <cell r="Q120">
            <v>0</v>
          </cell>
          <cell r="S120">
            <v>0</v>
          </cell>
        </row>
        <row r="121">
          <cell r="E121" t="str">
            <v>N 40 T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</row>
        <row r="122">
          <cell r="E122" t="str">
            <v>N 40 M</v>
          </cell>
          <cell r="G122" t="str">
            <v>09CDPD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</row>
        <row r="123">
          <cell r="E123" t="str">
            <v>N-50 Z/ZL</v>
          </cell>
          <cell r="G123" t="str">
            <v>11CDPB</v>
          </cell>
          <cell r="I123">
            <v>0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</row>
        <row r="124">
          <cell r="E124" t="str">
            <v>N-50 MZ</v>
          </cell>
          <cell r="G124" t="str">
            <v>13CDPN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</row>
        <row r="125">
          <cell r="E125" t="str">
            <v>N-52/53</v>
          </cell>
          <cell r="G125" t="str">
            <v>13CDPB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</row>
        <row r="126">
          <cell r="E126" t="str">
            <v>N-70 ZZ</v>
          </cell>
          <cell r="G126" t="str">
            <v>15CDPB</v>
          </cell>
          <cell r="I126">
            <v>0</v>
          </cell>
          <cell r="K126">
            <v>0</v>
          </cell>
          <cell r="M126">
            <v>0</v>
          </cell>
          <cell r="O126">
            <v>0</v>
          </cell>
          <cell r="Q126">
            <v>0</v>
          </cell>
          <cell r="S126">
            <v>0</v>
          </cell>
        </row>
        <row r="127">
          <cell r="E127" t="str">
            <v>N-70 ZZL</v>
          </cell>
          <cell r="G127" t="str">
            <v>15CDPB</v>
          </cell>
          <cell r="I127">
            <v>0</v>
          </cell>
          <cell r="K127">
            <v>0</v>
          </cell>
          <cell r="M127">
            <v>0</v>
          </cell>
          <cell r="O127">
            <v>0</v>
          </cell>
          <cell r="Q127">
            <v>0</v>
          </cell>
          <cell r="S127">
            <v>0</v>
          </cell>
        </row>
        <row r="128">
          <cell r="E128" t="str">
            <v>N-70 ZZL</v>
          </cell>
          <cell r="G128" t="str">
            <v>17CDPB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</row>
        <row r="129">
          <cell r="E129" t="str">
            <v>N-88 / L</v>
          </cell>
          <cell r="G129" t="str">
            <v>17CDPR</v>
          </cell>
          <cell r="I129">
            <v>0</v>
          </cell>
          <cell r="K129">
            <v>0</v>
          </cell>
          <cell r="M129">
            <v>0</v>
          </cell>
          <cell r="O129">
            <v>0</v>
          </cell>
          <cell r="Q129">
            <v>0</v>
          </cell>
          <cell r="S129">
            <v>0</v>
          </cell>
        </row>
        <row r="130">
          <cell r="E130" t="str">
            <v>N 100 / L</v>
          </cell>
          <cell r="G130" t="str">
            <v>17CDPD</v>
          </cell>
          <cell r="I130">
            <v>0</v>
          </cell>
          <cell r="K130">
            <v>0</v>
          </cell>
          <cell r="M130">
            <v>0</v>
          </cell>
          <cell r="O130">
            <v>0</v>
          </cell>
          <cell r="Q130">
            <v>0</v>
          </cell>
          <cell r="S130">
            <v>0</v>
          </cell>
        </row>
        <row r="131">
          <cell r="E131" t="str">
            <v>N 120</v>
          </cell>
          <cell r="G131" t="str">
            <v>21CDPR</v>
          </cell>
          <cell r="I131">
            <v>0</v>
          </cell>
          <cell r="K131">
            <v>0</v>
          </cell>
          <cell r="M131">
            <v>0</v>
          </cell>
          <cell r="O131">
            <v>0</v>
          </cell>
          <cell r="Q131">
            <v>0</v>
          </cell>
          <cell r="S131">
            <v>0</v>
          </cell>
        </row>
        <row r="132">
          <cell r="E132" t="str">
            <v>N-150</v>
          </cell>
          <cell r="G132" t="str">
            <v>25CDPR</v>
          </cell>
          <cell r="I132">
            <v>0</v>
          </cell>
          <cell r="K132">
            <v>0</v>
          </cell>
          <cell r="M132">
            <v>0</v>
          </cell>
          <cell r="O132">
            <v>0</v>
          </cell>
          <cell r="Q132">
            <v>0</v>
          </cell>
          <cell r="S132">
            <v>0</v>
          </cell>
        </row>
        <row r="133">
          <cell r="E133" t="str">
            <v>N-200</v>
          </cell>
          <cell r="G133" t="str">
            <v>33CDPR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</row>
        <row r="134">
          <cell r="E134" t="str">
            <v>N-03</v>
          </cell>
          <cell r="G134" t="str">
            <v>15CDPN</v>
          </cell>
          <cell r="I134">
            <v>0</v>
          </cell>
          <cell r="K134">
            <v>0</v>
          </cell>
          <cell r="M134">
            <v>0</v>
          </cell>
          <cell r="O134">
            <v>0</v>
          </cell>
          <cell r="Q134">
            <v>0</v>
          </cell>
          <cell r="S134">
            <v>0</v>
          </cell>
        </row>
        <row r="135">
          <cell r="E135" t="str">
            <v>N-39 / L</v>
          </cell>
          <cell r="G135" t="str">
            <v>09CDPN</v>
          </cell>
          <cell r="I135">
            <v>0</v>
          </cell>
          <cell r="K135">
            <v>0</v>
          </cell>
          <cell r="M135">
            <v>0</v>
          </cell>
          <cell r="O135">
            <v>0</v>
          </cell>
          <cell r="Q135">
            <v>0</v>
          </cell>
          <cell r="S135">
            <v>0</v>
          </cell>
        </row>
        <row r="136">
          <cell r="E136" t="str">
            <v>N-46 / R</v>
          </cell>
          <cell r="G136" t="str">
            <v>07CDPN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</row>
        <row r="137">
          <cell r="E137" t="str">
            <v>N-47 / L</v>
          </cell>
          <cell r="G137" t="str">
            <v>07CDPN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>
            <v>0</v>
          </cell>
          <cell r="S137">
            <v>0</v>
          </cell>
        </row>
        <row r="138">
          <cell r="E138" t="str">
            <v>N-48 / R</v>
          </cell>
          <cell r="G138" t="str">
            <v>09CDPN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>
            <v>0</v>
          </cell>
          <cell r="S138">
            <v>0</v>
          </cell>
        </row>
        <row r="139">
          <cell r="E139" t="str">
            <v>N-49 / L</v>
          </cell>
          <cell r="G139" t="str">
            <v>09CDPN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</row>
        <row r="140">
          <cell r="E140" t="str">
            <v>N-50</v>
          </cell>
          <cell r="G140" t="str">
            <v>11CDPN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</row>
        <row r="141">
          <cell r="E141" t="str">
            <v>N-50 EF</v>
          </cell>
          <cell r="G141" t="str">
            <v>11CDPN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</row>
        <row r="142">
          <cell r="E142" t="str">
            <v>N-51 / L</v>
          </cell>
          <cell r="G142" t="str">
            <v>11CDPN</v>
          </cell>
          <cell r="I142">
            <v>0</v>
          </cell>
          <cell r="K142">
            <v>0</v>
          </cell>
          <cell r="M142">
            <v>0</v>
          </cell>
          <cell r="O142">
            <v>0</v>
          </cell>
          <cell r="Q142">
            <v>0</v>
          </cell>
          <cell r="S142">
            <v>0</v>
          </cell>
        </row>
        <row r="143">
          <cell r="E143" t="str">
            <v>N-51 Z/ ZL</v>
          </cell>
          <cell r="G143" t="str">
            <v>13CDPN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</row>
        <row r="144">
          <cell r="E144" t="str">
            <v>N-55 / L</v>
          </cell>
          <cell r="G144" t="str">
            <v>11CDPN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>
            <v>0</v>
          </cell>
          <cell r="S144">
            <v>0</v>
          </cell>
        </row>
        <row r="145">
          <cell r="E145" t="str">
            <v>N-66 / L</v>
          </cell>
          <cell r="G145" t="str">
            <v>13CDPR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>
            <v>0</v>
          </cell>
          <cell r="S145">
            <v>0</v>
          </cell>
        </row>
        <row r="146">
          <cell r="E146" t="str">
            <v>N-86 / R</v>
          </cell>
          <cell r="G146" t="str">
            <v>15CDPR</v>
          </cell>
          <cell r="I146">
            <v>0</v>
          </cell>
          <cell r="K146">
            <v>0</v>
          </cell>
          <cell r="M146">
            <v>0</v>
          </cell>
          <cell r="O146">
            <v>0</v>
          </cell>
          <cell r="Q146">
            <v>0</v>
          </cell>
          <cell r="S146">
            <v>0</v>
          </cell>
        </row>
        <row r="147">
          <cell r="E147" t="str">
            <v>N-89/90 L / R</v>
          </cell>
          <cell r="G147" t="str">
            <v>19CDPR</v>
          </cell>
          <cell r="I147">
            <v>0</v>
          </cell>
          <cell r="K147">
            <v>0</v>
          </cell>
          <cell r="M147">
            <v>0</v>
          </cell>
          <cell r="O147">
            <v>0</v>
          </cell>
          <cell r="Q147">
            <v>0</v>
          </cell>
          <cell r="S147">
            <v>0</v>
          </cell>
        </row>
        <row r="148">
          <cell r="E148" t="str">
            <v>N-94</v>
          </cell>
          <cell r="G148" t="str">
            <v>25CDPN</v>
          </cell>
          <cell r="I148">
            <v>0</v>
          </cell>
          <cell r="K148">
            <v>0</v>
          </cell>
          <cell r="M148">
            <v>0</v>
          </cell>
          <cell r="O148">
            <v>0</v>
          </cell>
          <cell r="Q148">
            <v>0</v>
          </cell>
          <cell r="S148">
            <v>0</v>
          </cell>
        </row>
        <row r="149">
          <cell r="E149" t="str">
            <v>N12D</v>
          </cell>
          <cell r="G149" t="str">
            <v>19CDPN</v>
          </cell>
          <cell r="I149">
            <v>0</v>
          </cell>
          <cell r="K149">
            <v>0</v>
          </cell>
          <cell r="M149">
            <v>0</v>
          </cell>
          <cell r="O149">
            <v>0</v>
          </cell>
          <cell r="Q149">
            <v>0</v>
          </cell>
          <cell r="S149">
            <v>0</v>
          </cell>
        </row>
        <row r="150">
          <cell r="E150" t="str">
            <v>55D23L</v>
          </cell>
          <cell r="G150" t="str">
            <v>11CDPS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</row>
        <row r="151">
          <cell r="E151" t="str">
            <v>555-59</v>
          </cell>
          <cell r="I151">
            <v>0</v>
          </cell>
          <cell r="K151">
            <v>0</v>
          </cell>
          <cell r="M151">
            <v>0</v>
          </cell>
          <cell r="O151">
            <v>0</v>
          </cell>
          <cell r="Q151">
            <v>0</v>
          </cell>
          <cell r="S151">
            <v>0</v>
          </cell>
        </row>
        <row r="152">
          <cell r="E152" t="str">
            <v>588-27L</v>
          </cell>
          <cell r="I152">
            <v>0</v>
          </cell>
          <cell r="K152">
            <v>0</v>
          </cell>
          <cell r="M152">
            <v>0</v>
          </cell>
          <cell r="O152">
            <v>0</v>
          </cell>
          <cell r="Q152">
            <v>0</v>
          </cell>
          <cell r="S152">
            <v>0</v>
          </cell>
        </row>
        <row r="153">
          <cell r="I153">
            <v>0</v>
          </cell>
          <cell r="K153">
            <v>0</v>
          </cell>
          <cell r="N153" t="str">
            <v xml:space="preserve"> </v>
          </cell>
          <cell r="O153">
            <v>0</v>
          </cell>
          <cell r="Q153" t="str">
            <v xml:space="preserve"> </v>
          </cell>
          <cell r="S153">
            <v>0</v>
          </cell>
        </row>
        <row r="155">
          <cell r="E155" t="str">
            <v>GS</v>
          </cell>
          <cell r="Q155">
            <v>0</v>
          </cell>
          <cell r="S155">
            <v>0</v>
          </cell>
        </row>
        <row r="156">
          <cell r="E156" t="str">
            <v>544-59/64</v>
          </cell>
          <cell r="G156" t="str">
            <v>09CDPN</v>
          </cell>
          <cell r="I156">
            <v>0</v>
          </cell>
          <cell r="K156">
            <v>0</v>
          </cell>
          <cell r="M156">
            <v>0</v>
          </cell>
          <cell r="O156">
            <v>0</v>
          </cell>
          <cell r="Q156">
            <v>0</v>
          </cell>
          <cell r="S156">
            <v>0</v>
          </cell>
        </row>
        <row r="157">
          <cell r="E157" t="str">
            <v xml:space="preserve">545-19 </v>
          </cell>
          <cell r="G157" t="str">
            <v>11CDPN</v>
          </cell>
          <cell r="I157">
            <v>20</v>
          </cell>
          <cell r="K157">
            <v>4084400</v>
          </cell>
          <cell r="M157">
            <v>204220</v>
          </cell>
          <cell r="O157">
            <v>3521019.483969965</v>
          </cell>
          <cell r="Q157">
            <v>176050.97419849824</v>
          </cell>
          <cell r="S157">
            <v>13.793470669621854</v>
          </cell>
        </row>
        <row r="158">
          <cell r="E158" t="str">
            <v>555-30</v>
          </cell>
          <cell r="G158" t="str">
            <v>13CDPN</v>
          </cell>
          <cell r="I158">
            <v>0</v>
          </cell>
          <cell r="K158">
            <v>0</v>
          </cell>
          <cell r="M158">
            <v>0</v>
          </cell>
          <cell r="O158">
            <v>0</v>
          </cell>
          <cell r="Q158">
            <v>0</v>
          </cell>
          <cell r="S158">
            <v>0</v>
          </cell>
        </row>
        <row r="159">
          <cell r="E159" t="str">
            <v>555-59L</v>
          </cell>
          <cell r="G159" t="str">
            <v>13CDPN</v>
          </cell>
          <cell r="I159">
            <v>0</v>
          </cell>
          <cell r="K159">
            <v>0</v>
          </cell>
          <cell r="M159">
            <v>0</v>
          </cell>
          <cell r="O159">
            <v>0</v>
          </cell>
          <cell r="Q159">
            <v>0</v>
          </cell>
          <cell r="S159">
            <v>0</v>
          </cell>
        </row>
        <row r="160">
          <cell r="E160" t="str">
            <v>555-65</v>
          </cell>
          <cell r="G160" t="str">
            <v>11CDPN</v>
          </cell>
          <cell r="I160">
            <v>0</v>
          </cell>
          <cell r="K160">
            <v>0</v>
          </cell>
          <cell r="M160">
            <v>0</v>
          </cell>
          <cell r="O160">
            <v>0</v>
          </cell>
          <cell r="Q160">
            <v>0</v>
          </cell>
          <cell r="S160">
            <v>0</v>
          </cell>
        </row>
        <row r="161">
          <cell r="E161" t="str">
            <v xml:space="preserve">566-18 / 38 </v>
          </cell>
          <cell r="I161">
            <v>0</v>
          </cell>
          <cell r="K161">
            <v>0</v>
          </cell>
          <cell r="M161">
            <v>0</v>
          </cell>
          <cell r="O161">
            <v>0</v>
          </cell>
          <cell r="Q161">
            <v>0</v>
          </cell>
          <cell r="S161">
            <v>0</v>
          </cell>
        </row>
        <row r="162">
          <cell r="E162" t="str">
            <v>588-15 / 27</v>
          </cell>
          <cell r="G162" t="str">
            <v>17CDPR</v>
          </cell>
          <cell r="I162">
            <v>42</v>
          </cell>
          <cell r="K162">
            <v>12216120</v>
          </cell>
          <cell r="M162">
            <v>290860</v>
          </cell>
          <cell r="O162">
            <v>11765873.772730004</v>
          </cell>
          <cell r="Q162">
            <v>280139.85173166677</v>
          </cell>
          <cell r="S162">
            <v>3.685672924545571</v>
          </cell>
        </row>
        <row r="163">
          <cell r="E163" t="str">
            <v>55D23 R /L</v>
          </cell>
          <cell r="I163">
            <v>0</v>
          </cell>
          <cell r="K163">
            <v>0</v>
          </cell>
          <cell r="M163">
            <v>0</v>
          </cell>
          <cell r="O163">
            <v>0</v>
          </cell>
          <cell r="Q163">
            <v>0</v>
          </cell>
          <cell r="S163">
            <v>0</v>
          </cell>
        </row>
        <row r="164">
          <cell r="E164" t="str">
            <v>8D90</v>
          </cell>
          <cell r="G164" t="str">
            <v>15DDRS</v>
          </cell>
          <cell r="I164">
            <v>60</v>
          </cell>
          <cell r="K164">
            <v>37020000</v>
          </cell>
          <cell r="M164">
            <v>617000</v>
          </cell>
          <cell r="O164">
            <v>31290981.00946876</v>
          </cell>
          <cell r="Q164">
            <v>521516.35015781265</v>
          </cell>
          <cell r="S164">
            <v>15.475469990630046</v>
          </cell>
        </row>
        <row r="165">
          <cell r="E165" t="str">
            <v>6D135</v>
          </cell>
          <cell r="G165" t="str">
            <v>19DDRS</v>
          </cell>
          <cell r="I165">
            <v>0</v>
          </cell>
          <cell r="K165">
            <v>0</v>
          </cell>
          <cell r="M165">
            <v>0</v>
          </cell>
          <cell r="O165">
            <v>0</v>
          </cell>
          <cell r="Q165">
            <v>0</v>
          </cell>
          <cell r="S165">
            <v>0</v>
          </cell>
        </row>
        <row r="167">
          <cell r="I167">
            <v>122</v>
          </cell>
          <cell r="K167">
            <v>53320520</v>
          </cell>
          <cell r="N167" t="str">
            <v xml:space="preserve"> </v>
          </cell>
          <cell r="O167">
            <v>46577874.266168728</v>
          </cell>
          <cell r="Q167" t="str">
            <v xml:space="preserve"> </v>
          </cell>
          <cell r="S167">
            <v>12.645498832028025</v>
          </cell>
        </row>
        <row r="168">
          <cell r="Q168" t="str">
            <v xml:space="preserve"> </v>
          </cell>
        </row>
        <row r="170">
          <cell r="E170" t="str">
            <v>WIP - GRID, F.PLATE, dll</v>
          </cell>
          <cell r="I170">
            <v>0</v>
          </cell>
          <cell r="J170" t="str">
            <v>Pnl</v>
          </cell>
          <cell r="K170">
            <v>0</v>
          </cell>
          <cell r="M170">
            <v>0</v>
          </cell>
          <cell r="O170">
            <v>0</v>
          </cell>
          <cell r="Q170">
            <v>0</v>
          </cell>
          <cell r="S170">
            <v>0</v>
          </cell>
        </row>
        <row r="171">
          <cell r="E171" t="str">
            <v>WIP - LEAD PART</v>
          </cell>
          <cell r="I171">
            <v>49600</v>
          </cell>
          <cell r="J171" t="str">
            <v>Pcs</v>
          </cell>
          <cell r="K171">
            <v>83544000</v>
          </cell>
          <cell r="M171">
            <v>1684.3548387096773</v>
          </cell>
          <cell r="O171">
            <v>66673641.480386578</v>
          </cell>
          <cell r="Q171">
            <v>1344.2266427497293</v>
          </cell>
          <cell r="S171">
            <v>20.193381355469469</v>
          </cell>
        </row>
        <row r="172">
          <cell r="E172" t="str">
            <v>SEPARATOR</v>
          </cell>
          <cell r="I172">
            <v>6992.8</v>
          </cell>
          <cell r="J172" t="str">
            <v>m2</v>
          </cell>
          <cell r="K172">
            <v>57683360</v>
          </cell>
          <cell r="M172">
            <v>8248.9646493536202</v>
          </cell>
          <cell r="O172">
            <v>54987817.829622798</v>
          </cell>
          <cell r="Q172">
            <v>7863.4907089610451</v>
          </cell>
          <cell r="S172">
            <v>4.6729978461331001</v>
          </cell>
        </row>
        <row r="173">
          <cell r="E173" t="str">
            <v xml:space="preserve">COMPONENT PART </v>
          </cell>
          <cell r="I173">
            <v>0</v>
          </cell>
          <cell r="J173" t="str">
            <v>Pcs</v>
          </cell>
          <cell r="K173">
            <v>0</v>
          </cell>
          <cell r="M173">
            <v>0</v>
          </cell>
          <cell r="O173">
            <v>0</v>
          </cell>
          <cell r="Q173">
            <v>0</v>
          </cell>
          <cell r="S173">
            <v>0</v>
          </cell>
        </row>
        <row r="174">
          <cell r="E174" t="str">
            <v>PACKAGING</v>
          </cell>
          <cell r="I174">
            <v>690</v>
          </cell>
          <cell r="J174" t="str">
            <v>Pcs</v>
          </cell>
          <cell r="K174">
            <v>61739050</v>
          </cell>
          <cell r="M174">
            <v>89476.884057971009</v>
          </cell>
          <cell r="O174">
            <v>58750387.720239595</v>
          </cell>
          <cell r="Q174">
            <v>85145.489449622604</v>
          </cell>
          <cell r="S174">
            <v>4.8407973231858961</v>
          </cell>
        </row>
        <row r="175">
          <cell r="E175" t="str">
            <v>MATERIAL OTHERS</v>
          </cell>
          <cell r="I175">
            <v>0</v>
          </cell>
          <cell r="J175" t="str">
            <v>Kgs</v>
          </cell>
          <cell r="K175">
            <v>0</v>
          </cell>
          <cell r="M175">
            <v>0</v>
          </cell>
          <cell r="O175">
            <v>0</v>
          </cell>
          <cell r="Q175">
            <v>0</v>
          </cell>
          <cell r="S175">
            <v>0</v>
          </cell>
        </row>
        <row r="177">
          <cell r="I177">
            <v>57282.8</v>
          </cell>
          <cell r="K177">
            <v>202966410</v>
          </cell>
          <cell r="O177">
            <v>180411847.03024897</v>
          </cell>
          <cell r="Q177" t="str">
            <v xml:space="preserve"> </v>
          </cell>
          <cell r="S177">
            <v>11.112460909049446</v>
          </cell>
        </row>
        <row r="179">
          <cell r="E179" t="str">
            <v>KARTON BOX</v>
          </cell>
          <cell r="I179">
            <v>0</v>
          </cell>
          <cell r="J179" t="str">
            <v>Pcs</v>
          </cell>
          <cell r="K179">
            <v>0</v>
          </cell>
          <cell r="M179">
            <v>0</v>
          </cell>
          <cell r="O179">
            <v>0</v>
          </cell>
          <cell r="Q179">
            <v>0</v>
          </cell>
          <cell r="S179">
            <v>0</v>
          </cell>
        </row>
        <row r="180">
          <cell r="E180" t="str">
            <v>ACCU ZUUR</v>
          </cell>
          <cell r="I180">
            <v>0</v>
          </cell>
          <cell r="J180" t="str">
            <v>Liter</v>
          </cell>
          <cell r="K180">
            <v>0</v>
          </cell>
          <cell r="M180">
            <v>0</v>
          </cell>
          <cell r="O180">
            <v>0</v>
          </cell>
          <cell r="Q180">
            <v>0</v>
          </cell>
          <cell r="S180">
            <v>0</v>
          </cell>
        </row>
        <row r="181">
          <cell r="E181" t="str">
            <v>ACCU ZUUR</v>
          </cell>
          <cell r="I181">
            <v>0</v>
          </cell>
          <cell r="J181" t="str">
            <v>Btl</v>
          </cell>
          <cell r="K181">
            <v>0</v>
          </cell>
          <cell r="M181">
            <v>0</v>
          </cell>
          <cell r="O181">
            <v>0</v>
          </cell>
          <cell r="Q181">
            <v>0</v>
          </cell>
          <cell r="S181">
            <v>0</v>
          </cell>
        </row>
        <row r="182">
          <cell r="E182" t="str">
            <v>RAK BATTERY</v>
          </cell>
          <cell r="H182" t="str">
            <v>buy</v>
          </cell>
          <cell r="I182">
            <v>10</v>
          </cell>
          <cell r="J182" t="str">
            <v>Pcs</v>
          </cell>
          <cell r="K182">
            <v>21883200</v>
          </cell>
          <cell r="M182">
            <v>2188320</v>
          </cell>
          <cell r="O182">
            <v>10880000</v>
          </cell>
          <cell r="Q182">
            <v>1088000</v>
          </cell>
          <cell r="S182">
            <v>50.281494479783575</v>
          </cell>
        </row>
        <row r="183">
          <cell r="E183" t="str">
            <v>SOLAR HOME SYSTEM</v>
          </cell>
          <cell r="H183" t="str">
            <v>buy</v>
          </cell>
          <cell r="I183">
            <v>2</v>
          </cell>
          <cell r="J183" t="str">
            <v>Pcs</v>
          </cell>
          <cell r="K183">
            <v>5700000</v>
          </cell>
          <cell r="M183">
            <v>2850000</v>
          </cell>
          <cell r="O183">
            <v>5181818</v>
          </cell>
          <cell r="Q183">
            <v>2590909</v>
          </cell>
          <cell r="S183">
            <v>9.0909122807017582</v>
          </cell>
        </row>
        <row r="185">
          <cell r="I185">
            <v>12</v>
          </cell>
          <cell r="K185">
            <v>27583200</v>
          </cell>
          <cell r="O185">
            <v>16061818</v>
          </cell>
          <cell r="S185">
            <v>41.769562632326931</v>
          </cell>
        </row>
        <row r="187">
          <cell r="E187" t="str">
            <v>SOLAR HOME SYSTEM</v>
          </cell>
          <cell r="H187" t="str">
            <v>buy</v>
          </cell>
          <cell r="I187">
            <v>0</v>
          </cell>
          <cell r="J187" t="str">
            <v>Jrg</v>
          </cell>
          <cell r="K187">
            <v>0</v>
          </cell>
          <cell r="M187">
            <v>0</v>
          </cell>
          <cell r="O187">
            <v>0</v>
          </cell>
          <cell r="Q187">
            <v>0</v>
          </cell>
          <cell r="S187">
            <v>0</v>
          </cell>
        </row>
        <row r="188">
          <cell r="E188" t="str">
            <v xml:space="preserve">COMPONENT PART </v>
          </cell>
          <cell r="I188">
            <v>0</v>
          </cell>
          <cell r="J188" t="str">
            <v>Pcs</v>
          </cell>
          <cell r="K188">
            <v>0</v>
          </cell>
          <cell r="M188">
            <v>0</v>
          </cell>
          <cell r="O188">
            <v>0</v>
          </cell>
          <cell r="Q188">
            <v>0</v>
          </cell>
          <cell r="S188">
            <v>0</v>
          </cell>
        </row>
        <row r="190">
          <cell r="I190">
            <v>0</v>
          </cell>
          <cell r="K190">
            <v>0</v>
          </cell>
          <cell r="O190">
            <v>0</v>
          </cell>
          <cell r="S190">
            <v>0</v>
          </cell>
        </row>
        <row r="192">
          <cell r="E192" t="str">
            <v>INCOE  CONVENSIONAL RETURN</v>
          </cell>
          <cell r="Q192" t="str">
            <v xml:space="preserve"> </v>
          </cell>
          <cell r="S192" t="str">
            <v xml:space="preserve"> </v>
          </cell>
        </row>
        <row r="193">
          <cell r="E193" t="str">
            <v>12 N 24-4 PP</v>
          </cell>
          <cell r="G193" t="str">
            <v>09CDSN</v>
          </cell>
          <cell r="H193" t="str">
            <v>buy</v>
          </cell>
          <cell r="I193">
            <v>-1</v>
          </cell>
          <cell r="K193">
            <v>-139400</v>
          </cell>
          <cell r="M193">
            <v>139400</v>
          </cell>
          <cell r="O193">
            <v>-126766.47919010124</v>
          </cell>
          <cell r="Q193">
            <v>126766.47919010124</v>
          </cell>
          <cell r="S193">
            <v>9.0627839382344035</v>
          </cell>
        </row>
        <row r="194">
          <cell r="E194" t="str">
            <v>NS 40 / L / S</v>
          </cell>
          <cell r="G194" t="str">
            <v>09CDLN</v>
          </cell>
          <cell r="I194">
            <v>-75</v>
          </cell>
          <cell r="K194">
            <v>-12195000</v>
          </cell>
          <cell r="M194">
            <v>162600</v>
          </cell>
          <cell r="O194">
            <v>-9530050.5835539997</v>
          </cell>
          <cell r="Q194">
            <v>127067.34111405333</v>
          </cell>
          <cell r="S194">
            <v>21.852803742894636</v>
          </cell>
        </row>
        <row r="195">
          <cell r="E195" t="str">
            <v>NS 40 / L / S</v>
          </cell>
          <cell r="G195" t="str">
            <v>09CDLN</v>
          </cell>
          <cell r="H195" t="str">
            <v>buy</v>
          </cell>
          <cell r="I195">
            <v>0</v>
          </cell>
          <cell r="K195">
            <v>0</v>
          </cell>
          <cell r="M195">
            <v>0</v>
          </cell>
          <cell r="O195">
            <v>0</v>
          </cell>
          <cell r="Q195">
            <v>0</v>
          </cell>
          <cell r="S195">
            <v>0</v>
          </cell>
        </row>
        <row r="196">
          <cell r="E196" t="str">
            <v>NS 40 Z / ZL / S</v>
          </cell>
          <cell r="G196" t="str">
            <v>11CDLN</v>
          </cell>
          <cell r="I196">
            <v>-32</v>
          </cell>
          <cell r="K196">
            <v>-5516800</v>
          </cell>
          <cell r="M196">
            <v>172400</v>
          </cell>
          <cell r="O196">
            <v>-4692185.6084321951</v>
          </cell>
          <cell r="Q196">
            <v>146630.8002635061</v>
          </cell>
          <cell r="S196">
            <v>14.947331633697161</v>
          </cell>
        </row>
        <row r="197">
          <cell r="E197" t="str">
            <v>NS 40 Z / ZL / S</v>
          </cell>
          <cell r="G197" t="str">
            <v>11CDLN</v>
          </cell>
          <cell r="H197" t="str">
            <v>buy</v>
          </cell>
          <cell r="I197">
            <v>-3</v>
          </cell>
          <cell r="K197">
            <v>-517200</v>
          </cell>
          <cell r="M197">
            <v>172400</v>
          </cell>
          <cell r="O197">
            <v>-436418.78048780485</v>
          </cell>
          <cell r="Q197">
            <v>145472.92682926828</v>
          </cell>
          <cell r="S197">
            <v>15.618951955180819</v>
          </cell>
        </row>
        <row r="198">
          <cell r="E198" t="str">
            <v>N 40 / L</v>
          </cell>
          <cell r="G198" t="str">
            <v>11CDLN</v>
          </cell>
          <cell r="I198">
            <v>0</v>
          </cell>
          <cell r="K198">
            <v>0</v>
          </cell>
          <cell r="M198">
            <v>0</v>
          </cell>
          <cell r="O198">
            <v>0</v>
          </cell>
          <cell r="Q198">
            <v>0</v>
          </cell>
          <cell r="S198">
            <v>0</v>
          </cell>
        </row>
        <row r="199">
          <cell r="E199" t="str">
            <v>NS 60 L/ S / LS</v>
          </cell>
          <cell r="G199" t="str">
            <v>13CDLN</v>
          </cell>
          <cell r="I199">
            <v>-61</v>
          </cell>
          <cell r="K199">
            <v>-11339900</v>
          </cell>
          <cell r="M199">
            <v>185900</v>
          </cell>
          <cell r="O199">
            <v>-10076417.364123696</v>
          </cell>
          <cell r="Q199">
            <v>165187.16990366715</v>
          </cell>
          <cell r="S199">
            <v>11.141920439124718</v>
          </cell>
        </row>
        <row r="201">
          <cell r="E201" t="str">
            <v>N  50 / L</v>
          </cell>
          <cell r="G201" t="str">
            <v>09CDLN</v>
          </cell>
          <cell r="H201" t="str">
            <v>buy</v>
          </cell>
          <cell r="I201">
            <v>-39</v>
          </cell>
          <cell r="K201">
            <v>-7768800</v>
          </cell>
          <cell r="M201">
            <v>199200</v>
          </cell>
          <cell r="O201">
            <v>-7025850</v>
          </cell>
          <cell r="Q201">
            <v>180150</v>
          </cell>
          <cell r="S201">
            <v>9.5632530120481931</v>
          </cell>
        </row>
        <row r="202">
          <cell r="E202" t="str">
            <v>N  50 Z / ZL</v>
          </cell>
          <cell r="G202" t="str">
            <v>11CDLN</v>
          </cell>
          <cell r="I202">
            <v>-68</v>
          </cell>
          <cell r="K202">
            <v>-15782800</v>
          </cell>
          <cell r="M202">
            <v>232100</v>
          </cell>
          <cell r="O202">
            <v>-12921653.506617416</v>
          </cell>
          <cell r="Q202">
            <v>190024.31627378552</v>
          </cell>
          <cell r="S202">
            <v>18.128256667908005</v>
          </cell>
        </row>
        <row r="203">
          <cell r="E203" t="str">
            <v>N  50 Z / ZL</v>
          </cell>
          <cell r="G203" t="str">
            <v>11CDLN</v>
          </cell>
          <cell r="H203" t="str">
            <v>buy</v>
          </cell>
          <cell r="I203">
            <v>0</v>
          </cell>
          <cell r="K203">
            <v>0</v>
          </cell>
          <cell r="M203">
            <v>0</v>
          </cell>
          <cell r="O203">
            <v>0</v>
          </cell>
          <cell r="Q203">
            <v>0</v>
          </cell>
          <cell r="S203">
            <v>0</v>
          </cell>
        </row>
        <row r="204">
          <cell r="E204" t="str">
            <v>NS 70 / L</v>
          </cell>
          <cell r="G204" t="str">
            <v>13CDLN</v>
          </cell>
          <cell r="I204">
            <v>-65</v>
          </cell>
          <cell r="K204">
            <v>-16380000</v>
          </cell>
          <cell r="M204">
            <v>252000</v>
          </cell>
          <cell r="O204">
            <v>-13778921.061685046</v>
          </cell>
          <cell r="Q204">
            <v>211983.4009490007</v>
          </cell>
          <cell r="S204">
            <v>15.879602798015597</v>
          </cell>
        </row>
        <row r="205">
          <cell r="E205" t="str">
            <v>NS 70 / L</v>
          </cell>
          <cell r="G205" t="str">
            <v>13CDLN</v>
          </cell>
          <cell r="H205" t="str">
            <v>buy</v>
          </cell>
        </row>
        <row r="206">
          <cell r="E206" t="str">
            <v>N  70  / L</v>
          </cell>
          <cell r="G206" t="str">
            <v>13CDLN</v>
          </cell>
          <cell r="I206">
            <v>-35</v>
          </cell>
          <cell r="K206">
            <v>-10038000</v>
          </cell>
          <cell r="M206">
            <v>286800</v>
          </cell>
          <cell r="O206">
            <v>-7649148.8530112524</v>
          </cell>
          <cell r="Q206">
            <v>218547.11008603577</v>
          </cell>
          <cell r="S206">
            <v>23.798078770559357</v>
          </cell>
        </row>
        <row r="207">
          <cell r="E207" t="str">
            <v>N  70  / L</v>
          </cell>
          <cell r="G207" t="str">
            <v>13CDLN</v>
          </cell>
          <cell r="H207" t="str">
            <v>buy</v>
          </cell>
          <cell r="I207">
            <v>0</v>
          </cell>
          <cell r="K207">
            <v>0</v>
          </cell>
          <cell r="M207">
            <v>0</v>
          </cell>
          <cell r="O207">
            <v>0</v>
          </cell>
          <cell r="Q207">
            <v>0</v>
          </cell>
          <cell r="S207">
            <v>0</v>
          </cell>
        </row>
        <row r="208">
          <cell r="E208" t="str">
            <v>N 70 Z / ZL</v>
          </cell>
          <cell r="G208" t="str">
            <v>15CDLN</v>
          </cell>
          <cell r="I208">
            <v>-19</v>
          </cell>
          <cell r="K208">
            <v>-5770300</v>
          </cell>
          <cell r="M208">
            <v>303700</v>
          </cell>
          <cell r="O208">
            <v>-4653810.0894675814</v>
          </cell>
          <cell r="Q208">
            <v>244937.37312987269</v>
          </cell>
          <cell r="S208">
            <v>19.348905785356379</v>
          </cell>
        </row>
        <row r="209">
          <cell r="E209" t="str">
            <v>N 70 Z / ZL</v>
          </cell>
          <cell r="G209" t="str">
            <v>15CDLN</v>
          </cell>
          <cell r="H209" t="str">
            <v>buy</v>
          </cell>
          <cell r="I209">
            <v>0</v>
          </cell>
          <cell r="K209">
            <v>0</v>
          </cell>
          <cell r="M209">
            <v>0</v>
          </cell>
          <cell r="O209">
            <v>0</v>
          </cell>
          <cell r="Q209">
            <v>0</v>
          </cell>
          <cell r="S209">
            <v>0</v>
          </cell>
        </row>
        <row r="210">
          <cell r="E210" t="str">
            <v>N 70 T</v>
          </cell>
          <cell r="G210" t="str">
            <v>15DDPN</v>
          </cell>
          <cell r="I210">
            <v>0</v>
          </cell>
          <cell r="K210">
            <v>0</v>
          </cell>
          <cell r="M210">
            <v>0</v>
          </cell>
          <cell r="O210">
            <v>0</v>
          </cell>
          <cell r="Q210">
            <v>0</v>
          </cell>
          <cell r="S210">
            <v>0</v>
          </cell>
        </row>
        <row r="211">
          <cell r="E211" t="str">
            <v>N 100 / L</v>
          </cell>
          <cell r="G211" t="str">
            <v>17CDLD</v>
          </cell>
          <cell r="I211">
            <v>-27</v>
          </cell>
          <cell r="K211">
            <v>-10540800</v>
          </cell>
          <cell r="M211">
            <v>390400</v>
          </cell>
          <cell r="O211">
            <v>-8151561.5906867776</v>
          </cell>
          <cell r="Q211">
            <v>301909.68854395475</v>
          </cell>
          <cell r="S211">
            <v>22.666575680339463</v>
          </cell>
        </row>
        <row r="212">
          <cell r="E212" t="str">
            <v>N 100 T</v>
          </cell>
          <cell r="G212" t="str">
            <v>19DDPD</v>
          </cell>
          <cell r="I212">
            <v>0</v>
          </cell>
          <cell r="K212">
            <v>0</v>
          </cell>
          <cell r="M212">
            <v>0</v>
          </cell>
          <cell r="O212">
            <v>0</v>
          </cell>
          <cell r="Q212">
            <v>0</v>
          </cell>
          <cell r="S212">
            <v>0</v>
          </cell>
        </row>
        <row r="213">
          <cell r="E213" t="str">
            <v>N 120</v>
          </cell>
          <cell r="G213" t="str">
            <v>21CDLR</v>
          </cell>
          <cell r="I213">
            <v>-17</v>
          </cell>
          <cell r="K213">
            <v>-8086900</v>
          </cell>
          <cell r="M213">
            <v>475700</v>
          </cell>
          <cell r="O213">
            <v>-6245090.8205408845</v>
          </cell>
          <cell r="Q213">
            <v>367358.28356122848</v>
          </cell>
          <cell r="S213">
            <v>22.775218927637482</v>
          </cell>
        </row>
        <row r="215">
          <cell r="E215" t="str">
            <v>N 150</v>
          </cell>
          <cell r="G215" t="str">
            <v>27CDLR</v>
          </cell>
          <cell r="I215">
            <v>-5</v>
          </cell>
          <cell r="K215">
            <v>-3094000</v>
          </cell>
          <cell r="M215">
            <v>618800</v>
          </cell>
          <cell r="O215">
            <v>-2252013.6510843425</v>
          </cell>
          <cell r="Q215">
            <v>450402.73021686851</v>
          </cell>
          <cell r="S215">
            <v>27.213521296562945</v>
          </cell>
        </row>
        <row r="217">
          <cell r="E217" t="str">
            <v>N  200</v>
          </cell>
          <cell r="G217" t="str">
            <v>37CDLF</v>
          </cell>
          <cell r="I217">
            <v>-1</v>
          </cell>
          <cell r="K217">
            <v>-817100</v>
          </cell>
          <cell r="M217">
            <v>817100</v>
          </cell>
          <cell r="O217">
            <v>-603793.6931336089</v>
          </cell>
          <cell r="Q217">
            <v>603793.6931336089</v>
          </cell>
          <cell r="S217">
            <v>26.105287830913113</v>
          </cell>
        </row>
        <row r="220">
          <cell r="E220" t="str">
            <v>555-59L</v>
          </cell>
          <cell r="I220">
            <v>0</v>
          </cell>
          <cell r="K220">
            <v>0</v>
          </cell>
          <cell r="M220">
            <v>0</v>
          </cell>
          <cell r="O220">
            <v>0</v>
          </cell>
          <cell r="Q220">
            <v>0</v>
          </cell>
          <cell r="S220">
            <v>0</v>
          </cell>
        </row>
        <row r="221">
          <cell r="E221" t="str">
            <v>588-27L</v>
          </cell>
          <cell r="I221">
            <v>-1</v>
          </cell>
          <cell r="K221">
            <v>-429500</v>
          </cell>
          <cell r="M221">
            <v>429500</v>
          </cell>
          <cell r="O221">
            <v>-278674.40752329514</v>
          </cell>
          <cell r="Q221">
            <v>278674.40752329514</v>
          </cell>
          <cell r="S221">
            <v>35.11655238107214</v>
          </cell>
        </row>
        <row r="223">
          <cell r="I223">
            <v>-449</v>
          </cell>
          <cell r="K223">
            <v>-108416500</v>
          </cell>
          <cell r="O223">
            <v>-88422356.489538014</v>
          </cell>
          <cell r="Q223" t="str">
            <v xml:space="preserve"> </v>
          </cell>
          <cell r="S223">
            <v>18.441974709072866</v>
          </cell>
        </row>
        <row r="225">
          <cell r="E225" t="str">
            <v>INCOE PREMIUM RETURN</v>
          </cell>
        </row>
        <row r="226">
          <cell r="E226" t="str">
            <v>N 50</v>
          </cell>
          <cell r="G226" t="str">
            <v>09CWLB</v>
          </cell>
          <cell r="I226">
            <v>0</v>
          </cell>
          <cell r="K226">
            <v>0</v>
          </cell>
          <cell r="M226">
            <v>0</v>
          </cell>
          <cell r="O226">
            <v>0</v>
          </cell>
          <cell r="Q226">
            <v>0</v>
          </cell>
          <cell r="S226">
            <v>0</v>
          </cell>
        </row>
        <row r="227">
          <cell r="E227" t="str">
            <v>N 50 Z</v>
          </cell>
          <cell r="G227" t="str">
            <v>11HWPB</v>
          </cell>
          <cell r="H227" t="str">
            <v>buy</v>
          </cell>
          <cell r="I227">
            <v>0</v>
          </cell>
          <cell r="K227">
            <v>0</v>
          </cell>
          <cell r="M227">
            <v>0</v>
          </cell>
          <cell r="O227">
            <v>0</v>
          </cell>
          <cell r="Q227">
            <v>0</v>
          </cell>
          <cell r="S227">
            <v>0</v>
          </cell>
        </row>
        <row r="228">
          <cell r="E228" t="str">
            <v>NS 40</v>
          </cell>
          <cell r="G228" t="str">
            <v>09CWLD</v>
          </cell>
          <cell r="I228">
            <v>0</v>
          </cell>
          <cell r="K228">
            <v>0</v>
          </cell>
          <cell r="M228">
            <v>0</v>
          </cell>
          <cell r="O228">
            <v>0</v>
          </cell>
          <cell r="Q228">
            <v>0</v>
          </cell>
          <cell r="S228">
            <v>0</v>
          </cell>
        </row>
        <row r="229">
          <cell r="E229" t="str">
            <v>NS 60</v>
          </cell>
          <cell r="G229" t="str">
            <v>12HWPD</v>
          </cell>
          <cell r="H229" t="str">
            <v>buy</v>
          </cell>
          <cell r="I229">
            <v>0</v>
          </cell>
          <cell r="K229">
            <v>0</v>
          </cell>
          <cell r="M229">
            <v>0</v>
          </cell>
          <cell r="O229">
            <v>0</v>
          </cell>
          <cell r="Q229">
            <v>0</v>
          </cell>
          <cell r="S229">
            <v>0</v>
          </cell>
        </row>
        <row r="230">
          <cell r="E230" t="str">
            <v>NS -70</v>
          </cell>
          <cell r="G230" t="str">
            <v>13HWPB</v>
          </cell>
          <cell r="H230" t="str">
            <v>buy</v>
          </cell>
          <cell r="I230">
            <v>0</v>
          </cell>
          <cell r="K230">
            <v>0</v>
          </cell>
          <cell r="M230">
            <v>0</v>
          </cell>
          <cell r="O230">
            <v>0</v>
          </cell>
          <cell r="Q230">
            <v>0</v>
          </cell>
          <cell r="S230">
            <v>0</v>
          </cell>
        </row>
        <row r="231">
          <cell r="E231" t="str">
            <v>GM5Z</v>
          </cell>
          <cell r="I231">
            <v>0</v>
          </cell>
          <cell r="K231">
            <v>0</v>
          </cell>
          <cell r="M231">
            <v>0</v>
          </cell>
          <cell r="O231">
            <v>0</v>
          </cell>
          <cell r="Q231">
            <v>0</v>
          </cell>
          <cell r="S231">
            <v>0</v>
          </cell>
        </row>
        <row r="233">
          <cell r="I233">
            <v>0</v>
          </cell>
          <cell r="K233">
            <v>0</v>
          </cell>
          <cell r="O233">
            <v>0</v>
          </cell>
          <cell r="S233">
            <v>0</v>
          </cell>
        </row>
        <row r="235">
          <cell r="E235" t="str">
            <v>ACCU ZUUR</v>
          </cell>
          <cell r="I235">
            <v>0</v>
          </cell>
          <cell r="J235" t="str">
            <v>Pcs</v>
          </cell>
          <cell r="K235">
            <v>0</v>
          </cell>
          <cell r="M235">
            <v>0</v>
          </cell>
          <cell r="O235">
            <v>0</v>
          </cell>
          <cell r="Q235">
            <v>0</v>
          </cell>
          <cell r="S235">
            <v>0</v>
          </cell>
        </row>
        <row r="236">
          <cell r="E236" t="str">
            <v>ACCU ZUUR</v>
          </cell>
          <cell r="I236">
            <v>0</v>
          </cell>
          <cell r="J236" t="str">
            <v>Jrg</v>
          </cell>
          <cell r="K236">
            <v>0</v>
          </cell>
          <cell r="M236">
            <v>0</v>
          </cell>
          <cell r="O236">
            <v>0</v>
          </cell>
          <cell r="Q236">
            <v>0</v>
          </cell>
          <cell r="S236">
            <v>0</v>
          </cell>
        </row>
        <row r="237">
          <cell r="E237" t="str">
            <v>PACKAGING</v>
          </cell>
          <cell r="I237">
            <v>0</v>
          </cell>
          <cell r="J237" t="str">
            <v>Ea</v>
          </cell>
          <cell r="K237">
            <v>0</v>
          </cell>
          <cell r="M237">
            <v>0</v>
          </cell>
          <cell r="O237">
            <v>0</v>
          </cell>
        </row>
        <row r="238">
          <cell r="I238">
            <v>0</v>
          </cell>
          <cell r="K238">
            <v>0</v>
          </cell>
          <cell r="O238">
            <v>0</v>
          </cell>
          <cell r="S238">
            <v>0</v>
          </cell>
        </row>
        <row r="240">
          <cell r="E240" t="str">
            <v>C/F</v>
          </cell>
          <cell r="I240">
            <v>53843</v>
          </cell>
          <cell r="J240" t="str">
            <v xml:space="preserve"> </v>
          </cell>
          <cell r="K240">
            <v>13639711630</v>
          </cell>
          <cell r="L240" t="str">
            <v xml:space="preserve"> </v>
          </cell>
          <cell r="N240" t="str">
            <v xml:space="preserve"> </v>
          </cell>
          <cell r="O240">
            <v>12075077777.327841</v>
          </cell>
          <cell r="Q240" t="str">
            <v xml:space="preserve"> </v>
          </cell>
          <cell r="S240">
            <v>11.47116519113797</v>
          </cell>
        </row>
        <row r="242">
          <cell r="I242" t="str">
            <v xml:space="preserve"> </v>
          </cell>
          <cell r="K242" t="str">
            <v xml:space="preserve"> </v>
          </cell>
          <cell r="O242" t="str">
            <v xml:space="preserve"> </v>
          </cell>
        </row>
        <row r="243">
          <cell r="I243" t="str">
            <v xml:space="preserve"> </v>
          </cell>
        </row>
        <row r="244">
          <cell r="E244" t="str">
            <v>P.T. CENTURY BATTERIES INDONESIA LTD.</v>
          </cell>
        </row>
        <row r="245">
          <cell r="E245">
            <v>0</v>
          </cell>
          <cell r="K245" t="str">
            <v xml:space="preserve"> </v>
          </cell>
          <cell r="N245" t="str">
            <v xml:space="preserve"> </v>
          </cell>
        </row>
        <row r="246">
          <cell r="E246" t="str">
            <v>APRIL 2006</v>
          </cell>
          <cell r="K246" t="str">
            <v xml:space="preserve"> </v>
          </cell>
          <cell r="N246" t="str">
            <v xml:space="preserve"> </v>
          </cell>
        </row>
        <row r="249">
          <cell r="I249" t="str">
            <v>UNIT</v>
          </cell>
          <cell r="K249" t="str">
            <v>NET</v>
          </cell>
          <cell r="M249" t="str">
            <v>SALES</v>
          </cell>
          <cell r="O249" t="str">
            <v>COGS</v>
          </cell>
          <cell r="Q249" t="str">
            <v>COGS</v>
          </cell>
          <cell r="S249" t="str">
            <v>MARGIN</v>
          </cell>
        </row>
        <row r="250">
          <cell r="K250" t="str">
            <v>SALES</v>
          </cell>
          <cell r="M250" t="str">
            <v>/UNIT</v>
          </cell>
          <cell r="Q250" t="str">
            <v>/UNIT</v>
          </cell>
          <cell r="S250" t="str">
            <v>%</v>
          </cell>
        </row>
        <row r="251">
          <cell r="K251" t="str">
            <v xml:space="preserve"> </v>
          </cell>
          <cell r="Q251" t="str">
            <v xml:space="preserve"> </v>
          </cell>
          <cell r="S251" t="str">
            <v xml:space="preserve"> </v>
          </cell>
        </row>
        <row r="252">
          <cell r="E252" t="str">
            <v>B/F</v>
          </cell>
          <cell r="I252">
            <v>53843</v>
          </cell>
          <cell r="K252">
            <v>13639711630</v>
          </cell>
          <cell r="O252">
            <v>12075077777.327841</v>
          </cell>
          <cell r="Q252" t="str">
            <v xml:space="preserve"> </v>
          </cell>
          <cell r="S252">
            <v>11.47116519113797</v>
          </cell>
        </row>
        <row r="254">
          <cell r="K254" t="str">
            <v xml:space="preserve"> </v>
          </cell>
          <cell r="O254" t="str">
            <v xml:space="preserve">     </v>
          </cell>
        </row>
        <row r="258">
          <cell r="E258" t="str">
            <v>INCOE EXP</v>
          </cell>
          <cell r="K258" t="str">
            <v xml:space="preserve"> </v>
          </cell>
        </row>
        <row r="259">
          <cell r="E259" t="str">
            <v>12 N 24-3/4 PP</v>
          </cell>
          <cell r="G259" t="str">
            <v>09CDSN</v>
          </cell>
          <cell r="H259" t="str">
            <v>buy</v>
          </cell>
          <cell r="I259">
            <v>0</v>
          </cell>
          <cell r="K259">
            <v>0</v>
          </cell>
          <cell r="M259">
            <v>0</v>
          </cell>
          <cell r="O259">
            <v>0</v>
          </cell>
          <cell r="Q259">
            <v>0</v>
          </cell>
          <cell r="S259">
            <v>0</v>
          </cell>
        </row>
        <row r="260">
          <cell r="E260" t="str">
            <v>NS 40 / L / S</v>
          </cell>
          <cell r="G260" t="str">
            <v>09CDLD</v>
          </cell>
          <cell r="I260">
            <v>0</v>
          </cell>
          <cell r="K260">
            <v>0</v>
          </cell>
          <cell r="M260">
            <v>0</v>
          </cell>
          <cell r="O260">
            <v>0</v>
          </cell>
          <cell r="Q260">
            <v>0</v>
          </cell>
          <cell r="S260">
            <v>0</v>
          </cell>
        </row>
        <row r="261">
          <cell r="E261" t="str">
            <v>NS 40 / L / S</v>
          </cell>
          <cell r="F261" t="str">
            <v>US</v>
          </cell>
          <cell r="G261" t="str">
            <v>07CDLD</v>
          </cell>
          <cell r="I261">
            <v>0</v>
          </cell>
          <cell r="K261">
            <v>0</v>
          </cell>
          <cell r="M261">
            <v>0</v>
          </cell>
          <cell r="O261">
            <v>0</v>
          </cell>
          <cell r="Q261">
            <v>0</v>
          </cell>
          <cell r="S261">
            <v>0</v>
          </cell>
        </row>
        <row r="262">
          <cell r="E262" t="str">
            <v>NS 40 Z / ZL / S</v>
          </cell>
          <cell r="G262" t="str">
            <v>11CDLD</v>
          </cell>
          <cell r="I262">
            <v>4860</v>
          </cell>
          <cell r="K262">
            <v>717019644</v>
          </cell>
          <cell r="M262">
            <v>147534.90617283952</v>
          </cell>
          <cell r="O262">
            <v>682232007.71711993</v>
          </cell>
          <cell r="Q262">
            <v>140376.95632039505</v>
          </cell>
          <cell r="S262">
            <v>4.8516991931786038</v>
          </cell>
        </row>
        <row r="263">
          <cell r="E263" t="str">
            <v>NS 40 Z / ZL / S</v>
          </cell>
          <cell r="H263" t="str">
            <v>buy</v>
          </cell>
          <cell r="I263">
            <v>0</v>
          </cell>
          <cell r="K263">
            <v>0</v>
          </cell>
          <cell r="M263">
            <v>0</v>
          </cell>
          <cell r="O263">
            <v>0</v>
          </cell>
          <cell r="Q263">
            <v>0</v>
          </cell>
          <cell r="S263">
            <v>0</v>
          </cell>
        </row>
        <row r="264">
          <cell r="E264" t="str">
            <v>NS 40 ZAL</v>
          </cell>
          <cell r="I264">
            <v>0</v>
          </cell>
          <cell r="K264">
            <v>0</v>
          </cell>
          <cell r="M264">
            <v>0</v>
          </cell>
          <cell r="O264">
            <v>0</v>
          </cell>
          <cell r="Q264">
            <v>0</v>
          </cell>
          <cell r="S264">
            <v>0</v>
          </cell>
        </row>
        <row r="265">
          <cell r="E265" t="str">
            <v>N 39</v>
          </cell>
          <cell r="I265">
            <v>0</v>
          </cell>
          <cell r="K265">
            <v>0</v>
          </cell>
          <cell r="M265">
            <v>0</v>
          </cell>
          <cell r="O265">
            <v>0</v>
          </cell>
          <cell r="Q265">
            <v>0</v>
          </cell>
          <cell r="S265">
            <v>0</v>
          </cell>
        </row>
        <row r="266">
          <cell r="E266" t="str">
            <v>N 40 / L</v>
          </cell>
          <cell r="G266" t="str">
            <v>11CDLD</v>
          </cell>
          <cell r="I266">
            <v>2950</v>
          </cell>
          <cell r="K266">
            <v>440651263.80000001</v>
          </cell>
          <cell r="M266">
            <v>149373.30976271187</v>
          </cell>
          <cell r="O266">
            <v>426109589.67071176</v>
          </cell>
          <cell r="Q266">
            <v>144443.92870193618</v>
          </cell>
          <cell r="S266">
            <v>3.3000413986985251</v>
          </cell>
        </row>
        <row r="267">
          <cell r="E267" t="str">
            <v>N 40 / L</v>
          </cell>
          <cell r="G267" t="str">
            <v>11CDLD</v>
          </cell>
          <cell r="H267" t="str">
            <v>buy</v>
          </cell>
          <cell r="I267">
            <v>0</v>
          </cell>
          <cell r="K267">
            <v>0</v>
          </cell>
          <cell r="M267">
            <v>0</v>
          </cell>
          <cell r="O267">
            <v>0</v>
          </cell>
          <cell r="Q267">
            <v>0</v>
          </cell>
          <cell r="S267">
            <v>0</v>
          </cell>
        </row>
        <row r="268">
          <cell r="E268" t="str">
            <v>N 46</v>
          </cell>
          <cell r="I268">
            <v>0</v>
          </cell>
          <cell r="K268">
            <v>0</v>
          </cell>
          <cell r="M268">
            <v>0</v>
          </cell>
          <cell r="O268">
            <v>0</v>
          </cell>
          <cell r="Q268">
            <v>0</v>
          </cell>
          <cell r="S268">
            <v>0</v>
          </cell>
        </row>
        <row r="269">
          <cell r="E269" t="str">
            <v>N 47</v>
          </cell>
          <cell r="I269">
            <v>0</v>
          </cell>
          <cell r="K269">
            <v>0</v>
          </cell>
          <cell r="M269">
            <v>0</v>
          </cell>
          <cell r="O269">
            <v>0</v>
          </cell>
          <cell r="Q269">
            <v>0</v>
          </cell>
          <cell r="S269">
            <v>0</v>
          </cell>
        </row>
        <row r="270">
          <cell r="E270" t="str">
            <v>N 48</v>
          </cell>
          <cell r="I270">
            <v>0</v>
          </cell>
          <cell r="K270">
            <v>0</v>
          </cell>
          <cell r="M270">
            <v>0</v>
          </cell>
          <cell r="O270">
            <v>0</v>
          </cell>
          <cell r="Q270">
            <v>0</v>
          </cell>
          <cell r="S270">
            <v>0</v>
          </cell>
        </row>
        <row r="271">
          <cell r="E271" t="str">
            <v>N 49</v>
          </cell>
          <cell r="G271" t="str">
            <v>09CDPN</v>
          </cell>
          <cell r="I271">
            <v>0</v>
          </cell>
          <cell r="K271">
            <v>0</v>
          </cell>
          <cell r="M271">
            <v>0</v>
          </cell>
          <cell r="O271">
            <v>0</v>
          </cell>
          <cell r="Q271">
            <v>0</v>
          </cell>
          <cell r="S271">
            <v>0</v>
          </cell>
        </row>
        <row r="272">
          <cell r="E272" t="str">
            <v>NS 60 L / S / LS</v>
          </cell>
          <cell r="G272" t="str">
            <v>13CDLD</v>
          </cell>
          <cell r="I272">
            <v>0</v>
          </cell>
          <cell r="K272">
            <v>0</v>
          </cell>
          <cell r="M272">
            <v>0</v>
          </cell>
          <cell r="O272">
            <v>0</v>
          </cell>
          <cell r="Q272">
            <v>0</v>
          </cell>
          <cell r="S272">
            <v>0</v>
          </cell>
        </row>
        <row r="273">
          <cell r="E273" t="str">
            <v>NS 60 A / AL / ALS</v>
          </cell>
          <cell r="F273" t="str">
            <v>US</v>
          </cell>
          <cell r="G273" t="str">
            <v>11CDLD</v>
          </cell>
          <cell r="I273">
            <v>0</v>
          </cell>
          <cell r="K273">
            <v>0</v>
          </cell>
          <cell r="M273">
            <v>0</v>
          </cell>
          <cell r="O273">
            <v>0</v>
          </cell>
          <cell r="Q273">
            <v>0</v>
          </cell>
          <cell r="S273">
            <v>0</v>
          </cell>
        </row>
        <row r="274">
          <cell r="E274" t="str">
            <v>N 50 / L</v>
          </cell>
          <cell r="G274" t="str">
            <v>09CDLB</v>
          </cell>
          <cell r="I274">
            <v>15230</v>
          </cell>
          <cell r="K274">
            <v>2621616547</v>
          </cell>
          <cell r="M274">
            <v>172135.03263296126</v>
          </cell>
          <cell r="O274">
            <v>2486374229.9304976</v>
          </cell>
          <cell r="Q274">
            <v>163255.03807816794</v>
          </cell>
          <cell r="S274">
            <v>5.1587375439884511</v>
          </cell>
        </row>
        <row r="275">
          <cell r="E275" t="str">
            <v>N 50 / L</v>
          </cell>
          <cell r="G275" t="str">
            <v>09CDLB</v>
          </cell>
          <cell r="H275" t="str">
            <v>buy</v>
          </cell>
          <cell r="I275">
            <v>0</v>
          </cell>
          <cell r="K275">
            <v>0</v>
          </cell>
          <cell r="M275">
            <v>0</v>
          </cell>
          <cell r="O275">
            <v>0</v>
          </cell>
          <cell r="Q275">
            <v>0</v>
          </cell>
          <cell r="S275">
            <v>0</v>
          </cell>
        </row>
        <row r="276">
          <cell r="E276" t="str">
            <v>N 50 Z / ZL</v>
          </cell>
          <cell r="G276" t="str">
            <v>11CDLB</v>
          </cell>
          <cell r="I276">
            <v>0</v>
          </cell>
          <cell r="K276">
            <v>0</v>
          </cell>
          <cell r="M276">
            <v>0</v>
          </cell>
          <cell r="O276">
            <v>0</v>
          </cell>
          <cell r="Q276">
            <v>0</v>
          </cell>
          <cell r="S276">
            <v>0</v>
          </cell>
        </row>
        <row r="277">
          <cell r="E277" t="str">
            <v>N 50 Z / ZL</v>
          </cell>
          <cell r="G277" t="str">
            <v>11CDLB</v>
          </cell>
          <cell r="H277" t="str">
            <v>buy</v>
          </cell>
          <cell r="I277">
            <v>0</v>
          </cell>
          <cell r="K277">
            <v>0</v>
          </cell>
          <cell r="M277">
            <v>0</v>
          </cell>
          <cell r="O277">
            <v>0</v>
          </cell>
          <cell r="Q277">
            <v>0</v>
          </cell>
          <cell r="S277">
            <v>0</v>
          </cell>
        </row>
        <row r="278">
          <cell r="E278" t="str">
            <v>N 50  EF</v>
          </cell>
          <cell r="I278">
            <v>0</v>
          </cell>
          <cell r="K278">
            <v>0</v>
          </cell>
          <cell r="M278">
            <v>0</v>
          </cell>
          <cell r="O278">
            <v>0</v>
          </cell>
          <cell r="Q278">
            <v>0</v>
          </cell>
          <cell r="S278">
            <v>0</v>
          </cell>
        </row>
        <row r="279">
          <cell r="E279" t="str">
            <v>N 50 MZ</v>
          </cell>
          <cell r="I279">
            <v>0</v>
          </cell>
          <cell r="K279">
            <v>0</v>
          </cell>
          <cell r="M279">
            <v>0</v>
          </cell>
          <cell r="O279">
            <v>0</v>
          </cell>
          <cell r="Q279">
            <v>0</v>
          </cell>
          <cell r="S279">
            <v>0</v>
          </cell>
        </row>
        <row r="280">
          <cell r="E280" t="str">
            <v>N 51</v>
          </cell>
          <cell r="I280">
            <v>0</v>
          </cell>
          <cell r="K280">
            <v>0</v>
          </cell>
          <cell r="M280">
            <v>0</v>
          </cell>
          <cell r="O280">
            <v>0</v>
          </cell>
          <cell r="Q280">
            <v>0</v>
          </cell>
          <cell r="S280">
            <v>0</v>
          </cell>
        </row>
        <row r="281">
          <cell r="E281" t="str">
            <v>N 51 Z</v>
          </cell>
          <cell r="I281">
            <v>0</v>
          </cell>
          <cell r="K281">
            <v>0</v>
          </cell>
          <cell r="M281">
            <v>0</v>
          </cell>
          <cell r="O281">
            <v>0</v>
          </cell>
          <cell r="Q281">
            <v>0</v>
          </cell>
          <cell r="S281">
            <v>0</v>
          </cell>
        </row>
        <row r="282">
          <cell r="E282" t="str">
            <v>NS 70 / L</v>
          </cell>
          <cell r="F282" t="str">
            <v>US</v>
          </cell>
          <cell r="G282" t="str">
            <v>11CDPB</v>
          </cell>
          <cell r="I282">
            <v>0</v>
          </cell>
          <cell r="K282">
            <v>0</v>
          </cell>
          <cell r="M282">
            <v>0</v>
          </cell>
          <cell r="O282">
            <v>0</v>
          </cell>
          <cell r="Q282">
            <v>0</v>
          </cell>
          <cell r="S282">
            <v>0</v>
          </cell>
        </row>
        <row r="283">
          <cell r="E283" t="str">
            <v>NS 70 / L</v>
          </cell>
          <cell r="G283" t="str">
            <v>13CDLB</v>
          </cell>
          <cell r="I283">
            <v>0</v>
          </cell>
          <cell r="K283">
            <v>0</v>
          </cell>
          <cell r="M283">
            <v>0</v>
          </cell>
          <cell r="O283">
            <v>0</v>
          </cell>
          <cell r="Q283">
            <v>0</v>
          </cell>
          <cell r="S283">
            <v>0</v>
          </cell>
        </row>
        <row r="284">
          <cell r="E284" t="str">
            <v>N 70 / L</v>
          </cell>
          <cell r="G284" t="str">
            <v>13CDLB</v>
          </cell>
          <cell r="I284">
            <v>8150</v>
          </cell>
          <cell r="K284">
            <v>1933444216</v>
          </cell>
          <cell r="M284">
            <v>237232.4191411043</v>
          </cell>
          <cell r="O284">
            <v>1802749876.5945458</v>
          </cell>
          <cell r="Q284">
            <v>221196.3038766314</v>
          </cell>
          <cell r="S284">
            <v>6.7596643504843712</v>
          </cell>
        </row>
        <row r="285">
          <cell r="E285" t="str">
            <v>N 70 / L</v>
          </cell>
          <cell r="G285" t="str">
            <v>13CDLB</v>
          </cell>
          <cell r="H285" t="str">
            <v>buy</v>
          </cell>
          <cell r="I285">
            <v>0</v>
          </cell>
          <cell r="K285">
            <v>0</v>
          </cell>
          <cell r="M285">
            <v>0</v>
          </cell>
          <cell r="O285">
            <v>0</v>
          </cell>
          <cell r="Q285">
            <v>0</v>
          </cell>
          <cell r="S285">
            <v>0</v>
          </cell>
        </row>
        <row r="286">
          <cell r="E286" t="str">
            <v>N 70 / L</v>
          </cell>
          <cell r="F286" t="str">
            <v>US</v>
          </cell>
          <cell r="G286" t="str">
            <v>11CDPB</v>
          </cell>
          <cell r="I286">
            <v>0</v>
          </cell>
          <cell r="K286">
            <v>0</v>
          </cell>
          <cell r="M286">
            <v>0</v>
          </cell>
          <cell r="O286">
            <v>0</v>
          </cell>
          <cell r="Q286">
            <v>0</v>
          </cell>
          <cell r="S286">
            <v>0</v>
          </cell>
        </row>
        <row r="287">
          <cell r="E287" t="str">
            <v>N 70 / T</v>
          </cell>
          <cell r="I287">
            <v>0</v>
          </cell>
          <cell r="K287">
            <v>0</v>
          </cell>
          <cell r="M287">
            <v>0</v>
          </cell>
          <cell r="O287">
            <v>0</v>
          </cell>
          <cell r="Q287">
            <v>0</v>
          </cell>
          <cell r="S287">
            <v>0</v>
          </cell>
        </row>
        <row r="288">
          <cell r="E288" t="str">
            <v>N 70 ZZ / ZZL</v>
          </cell>
          <cell r="G288" t="str">
            <v>15CDPB</v>
          </cell>
          <cell r="I288">
            <v>0</v>
          </cell>
          <cell r="K288">
            <v>0</v>
          </cell>
          <cell r="M288">
            <v>0</v>
          </cell>
          <cell r="O288">
            <v>0</v>
          </cell>
          <cell r="Q288">
            <v>0</v>
          </cell>
          <cell r="S288">
            <v>0</v>
          </cell>
        </row>
        <row r="289">
          <cell r="E289" t="str">
            <v>N 70 Z / ZL</v>
          </cell>
          <cell r="G289" t="str">
            <v>15CDLB</v>
          </cell>
          <cell r="I289">
            <v>0</v>
          </cell>
          <cell r="K289">
            <v>0</v>
          </cell>
          <cell r="M289">
            <v>0</v>
          </cell>
          <cell r="O289">
            <v>0</v>
          </cell>
          <cell r="Q289">
            <v>0</v>
          </cell>
          <cell r="S289">
            <v>0</v>
          </cell>
        </row>
        <row r="290">
          <cell r="E290" t="str">
            <v>N 70 Z / ZL</v>
          </cell>
          <cell r="G290" t="str">
            <v>15CDLB</v>
          </cell>
          <cell r="H290" t="str">
            <v>buy</v>
          </cell>
          <cell r="I290">
            <v>0</v>
          </cell>
          <cell r="K290">
            <v>0</v>
          </cell>
          <cell r="M290">
            <v>0</v>
          </cell>
          <cell r="O290">
            <v>0</v>
          </cell>
          <cell r="Q290">
            <v>0</v>
          </cell>
          <cell r="S290">
            <v>0</v>
          </cell>
        </row>
        <row r="291">
          <cell r="E291" t="str">
            <v>N 100 / L</v>
          </cell>
          <cell r="G291" t="str">
            <v>17CDLD</v>
          </cell>
          <cell r="I291">
            <v>200</v>
          </cell>
          <cell r="K291">
            <v>64264613.600000001</v>
          </cell>
          <cell r="M291">
            <v>321323.06800000003</v>
          </cell>
          <cell r="O291">
            <v>60457088.693835646</v>
          </cell>
          <cell r="Q291">
            <v>302285.44346917822</v>
          </cell>
          <cell r="S291">
            <v>5.9247612221920463</v>
          </cell>
        </row>
        <row r="292">
          <cell r="E292" t="str">
            <v>N 100 / L</v>
          </cell>
          <cell r="G292" t="str">
            <v>17CDLD</v>
          </cell>
          <cell r="H292" t="str">
            <v>buy</v>
          </cell>
          <cell r="I292">
            <v>0</v>
          </cell>
          <cell r="K292">
            <v>0</v>
          </cell>
          <cell r="M292">
            <v>0</v>
          </cell>
          <cell r="O292">
            <v>0</v>
          </cell>
          <cell r="Q292">
            <v>0</v>
          </cell>
          <cell r="S292">
            <v>0</v>
          </cell>
        </row>
        <row r="293">
          <cell r="E293" t="str">
            <v>N 100 / L</v>
          </cell>
          <cell r="F293" t="str">
            <v>US</v>
          </cell>
          <cell r="G293" t="str">
            <v>15CDPD</v>
          </cell>
          <cell r="I293">
            <v>0</v>
          </cell>
          <cell r="K293">
            <v>0</v>
          </cell>
          <cell r="M293">
            <v>0</v>
          </cell>
          <cell r="O293">
            <v>0</v>
          </cell>
          <cell r="Q293">
            <v>0</v>
          </cell>
          <cell r="S293">
            <v>0</v>
          </cell>
        </row>
        <row r="294">
          <cell r="E294" t="str">
            <v>N 100 CA</v>
          </cell>
          <cell r="I294">
            <v>0</v>
          </cell>
          <cell r="K294">
            <v>0</v>
          </cell>
          <cell r="M294">
            <v>0</v>
          </cell>
          <cell r="O294">
            <v>0</v>
          </cell>
          <cell r="Q294">
            <v>0</v>
          </cell>
          <cell r="S294">
            <v>0</v>
          </cell>
        </row>
        <row r="295">
          <cell r="E295" t="str">
            <v>N 100 / T</v>
          </cell>
          <cell r="G295" t="str">
            <v>19DDPD</v>
          </cell>
          <cell r="I295">
            <v>0</v>
          </cell>
          <cell r="K295">
            <v>0</v>
          </cell>
          <cell r="M295">
            <v>0</v>
          </cell>
          <cell r="O295">
            <v>0</v>
          </cell>
          <cell r="Q295">
            <v>0</v>
          </cell>
          <cell r="S295">
            <v>0</v>
          </cell>
        </row>
        <row r="296">
          <cell r="E296" t="str">
            <v>N 120</v>
          </cell>
          <cell r="F296" t="str">
            <v>US</v>
          </cell>
          <cell r="G296" t="str">
            <v>19CDPR</v>
          </cell>
          <cell r="I296">
            <v>0</v>
          </cell>
          <cell r="K296">
            <v>0</v>
          </cell>
          <cell r="M296">
            <v>0</v>
          </cell>
          <cell r="O296">
            <v>0</v>
          </cell>
          <cell r="Q296">
            <v>0</v>
          </cell>
          <cell r="S296">
            <v>0</v>
          </cell>
        </row>
        <row r="297">
          <cell r="E297" t="str">
            <v>N 120</v>
          </cell>
          <cell r="G297" t="str">
            <v>21CDLR</v>
          </cell>
          <cell r="I297">
            <v>3650</v>
          </cell>
          <cell r="K297">
            <v>1443002281.5999999</v>
          </cell>
          <cell r="M297">
            <v>395343.09084931505</v>
          </cell>
          <cell r="O297">
            <v>1340756889.0075233</v>
          </cell>
          <cell r="Q297">
            <v>367330.65452260914</v>
          </cell>
          <cell r="S297">
            <v>7.0856015888697783</v>
          </cell>
        </row>
        <row r="298">
          <cell r="E298" t="str">
            <v>N 120</v>
          </cell>
          <cell r="G298" t="str">
            <v>21CDLR</v>
          </cell>
          <cell r="H298" t="str">
            <v>buy</v>
          </cell>
          <cell r="I298">
            <v>0</v>
          </cell>
          <cell r="K298">
            <v>0</v>
          </cell>
          <cell r="M298">
            <v>0</v>
          </cell>
          <cell r="O298">
            <v>0</v>
          </cell>
          <cell r="Q298">
            <v>0</v>
          </cell>
          <cell r="S298">
            <v>0</v>
          </cell>
        </row>
        <row r="299">
          <cell r="E299" t="str">
            <v>N 135</v>
          </cell>
          <cell r="I299">
            <v>0</v>
          </cell>
          <cell r="K299">
            <v>0</v>
          </cell>
          <cell r="M299">
            <v>0</v>
          </cell>
          <cell r="O299">
            <v>0</v>
          </cell>
          <cell r="Q299">
            <v>0</v>
          </cell>
          <cell r="S299">
            <v>0</v>
          </cell>
        </row>
        <row r="300">
          <cell r="E300" t="str">
            <v>N 150</v>
          </cell>
          <cell r="G300" t="str">
            <v>27CDLR</v>
          </cell>
          <cell r="I300">
            <v>1000</v>
          </cell>
          <cell r="K300">
            <v>485492480</v>
          </cell>
          <cell r="M300">
            <v>485492.47999999998</v>
          </cell>
          <cell r="O300">
            <v>450364049.56280136</v>
          </cell>
          <cell r="Q300">
            <v>450364.04956280137</v>
          </cell>
          <cell r="S300">
            <v>7.2356281269688481</v>
          </cell>
        </row>
        <row r="301">
          <cell r="E301" t="str">
            <v>N 150</v>
          </cell>
          <cell r="G301" t="str">
            <v>27CDLR</v>
          </cell>
          <cell r="H301" t="str">
            <v>buy</v>
          </cell>
          <cell r="I301">
            <v>0</v>
          </cell>
          <cell r="K301">
            <v>0</v>
          </cell>
          <cell r="M301">
            <v>0</v>
          </cell>
          <cell r="O301">
            <v>0</v>
          </cell>
          <cell r="Q301">
            <v>0</v>
          </cell>
          <cell r="S301">
            <v>0</v>
          </cell>
        </row>
        <row r="302">
          <cell r="E302" t="str">
            <v>N 150</v>
          </cell>
          <cell r="F302" t="str">
            <v>US</v>
          </cell>
          <cell r="G302" t="str">
            <v>25CDPR</v>
          </cell>
          <cell r="I302">
            <v>0</v>
          </cell>
          <cell r="K302">
            <v>0</v>
          </cell>
          <cell r="M302">
            <v>0</v>
          </cell>
          <cell r="O302">
            <v>0</v>
          </cell>
          <cell r="Q302">
            <v>0</v>
          </cell>
          <cell r="S302">
            <v>0</v>
          </cell>
        </row>
        <row r="303">
          <cell r="E303" t="str">
            <v>N 150</v>
          </cell>
          <cell r="F303" t="str">
            <v>US</v>
          </cell>
          <cell r="G303" t="str">
            <v>23CDPR</v>
          </cell>
          <cell r="I303">
            <v>0</v>
          </cell>
          <cell r="K303">
            <v>0</v>
          </cell>
          <cell r="M303">
            <v>0</v>
          </cell>
          <cell r="O303">
            <v>0</v>
          </cell>
          <cell r="Q303">
            <v>0</v>
          </cell>
          <cell r="S303">
            <v>0</v>
          </cell>
        </row>
        <row r="304">
          <cell r="E304" t="str">
            <v>N 180</v>
          </cell>
          <cell r="I304">
            <v>0</v>
          </cell>
          <cell r="K304">
            <v>0</v>
          </cell>
          <cell r="M304">
            <v>0</v>
          </cell>
          <cell r="O304">
            <v>0</v>
          </cell>
          <cell r="Q304">
            <v>0</v>
          </cell>
          <cell r="S304">
            <v>0</v>
          </cell>
        </row>
        <row r="305">
          <cell r="E305" t="str">
            <v>N 200</v>
          </cell>
          <cell r="G305" t="str">
            <v>37CDLF</v>
          </cell>
          <cell r="I305">
            <v>0</v>
          </cell>
          <cell r="K305">
            <v>0</v>
          </cell>
          <cell r="M305">
            <v>0</v>
          </cell>
          <cell r="O305">
            <v>0</v>
          </cell>
          <cell r="Q305">
            <v>0</v>
          </cell>
          <cell r="S305">
            <v>0</v>
          </cell>
        </row>
        <row r="306">
          <cell r="E306" t="str">
            <v>N 200</v>
          </cell>
          <cell r="G306" t="str">
            <v>37CDLF</v>
          </cell>
          <cell r="H306" t="str">
            <v>buy</v>
          </cell>
          <cell r="I306">
            <v>0</v>
          </cell>
          <cell r="K306">
            <v>0</v>
          </cell>
          <cell r="M306">
            <v>0</v>
          </cell>
          <cell r="O306">
            <v>0</v>
          </cell>
          <cell r="Q306">
            <v>0</v>
          </cell>
          <cell r="S306">
            <v>0</v>
          </cell>
        </row>
        <row r="307">
          <cell r="E307" t="str">
            <v>N 200</v>
          </cell>
          <cell r="F307" t="str">
            <v>US</v>
          </cell>
          <cell r="G307" t="str">
            <v>35CDPF</v>
          </cell>
          <cell r="I307">
            <v>0</v>
          </cell>
          <cell r="K307">
            <v>0</v>
          </cell>
          <cell r="M307">
            <v>0</v>
          </cell>
          <cell r="O307">
            <v>0</v>
          </cell>
          <cell r="Q307">
            <v>0</v>
          </cell>
          <cell r="S307">
            <v>0</v>
          </cell>
        </row>
        <row r="308">
          <cell r="E308" t="str">
            <v>N 200</v>
          </cell>
          <cell r="F308" t="str">
            <v>US</v>
          </cell>
          <cell r="G308" t="str">
            <v>33CDPF</v>
          </cell>
          <cell r="I308">
            <v>0</v>
          </cell>
          <cell r="K308">
            <v>0</v>
          </cell>
          <cell r="M308">
            <v>0</v>
          </cell>
          <cell r="O308">
            <v>0</v>
          </cell>
          <cell r="Q308">
            <v>0</v>
          </cell>
          <cell r="S308">
            <v>0</v>
          </cell>
        </row>
        <row r="309">
          <cell r="E309" t="str">
            <v>544-59</v>
          </cell>
          <cell r="G309" t="str">
            <v>09CDPN</v>
          </cell>
          <cell r="I309">
            <v>0</v>
          </cell>
          <cell r="K309">
            <v>0</v>
          </cell>
          <cell r="M309">
            <v>0</v>
          </cell>
          <cell r="O309">
            <v>0</v>
          </cell>
          <cell r="Q309">
            <v>0</v>
          </cell>
          <cell r="S309">
            <v>0</v>
          </cell>
        </row>
        <row r="310">
          <cell r="E310" t="str">
            <v>545-19</v>
          </cell>
          <cell r="G310" t="str">
            <v>11CDPN</v>
          </cell>
          <cell r="I310">
            <v>0</v>
          </cell>
          <cell r="K310">
            <v>0</v>
          </cell>
          <cell r="M310">
            <v>0</v>
          </cell>
          <cell r="O310">
            <v>0</v>
          </cell>
          <cell r="Q310">
            <v>0</v>
          </cell>
          <cell r="S310">
            <v>0</v>
          </cell>
        </row>
        <row r="311">
          <cell r="E311" t="str">
            <v>560-48 L</v>
          </cell>
          <cell r="G311" t="str">
            <v>11CDPN</v>
          </cell>
          <cell r="I311">
            <v>0</v>
          </cell>
          <cell r="K311">
            <v>0</v>
          </cell>
          <cell r="M311">
            <v>0</v>
          </cell>
          <cell r="O311">
            <v>0</v>
          </cell>
          <cell r="Q311">
            <v>0</v>
          </cell>
          <cell r="S311">
            <v>0</v>
          </cell>
        </row>
        <row r="312">
          <cell r="E312" t="str">
            <v>570-24/29</v>
          </cell>
          <cell r="G312" t="str">
            <v>13CDPN</v>
          </cell>
          <cell r="I312">
            <v>0</v>
          </cell>
          <cell r="K312">
            <v>0</v>
          </cell>
          <cell r="M312">
            <v>0</v>
          </cell>
          <cell r="O312">
            <v>0</v>
          </cell>
          <cell r="Q312">
            <v>0</v>
          </cell>
          <cell r="S312">
            <v>0</v>
          </cell>
        </row>
        <row r="313">
          <cell r="E313" t="str">
            <v>574-12</v>
          </cell>
          <cell r="G313" t="str">
            <v>15CDPR</v>
          </cell>
          <cell r="I313">
            <v>0</v>
          </cell>
          <cell r="K313">
            <v>0</v>
          </cell>
          <cell r="M313">
            <v>0</v>
          </cell>
          <cell r="O313">
            <v>0</v>
          </cell>
          <cell r="Q313">
            <v>0</v>
          </cell>
          <cell r="S313">
            <v>0</v>
          </cell>
        </row>
        <row r="314">
          <cell r="E314" t="str">
            <v>555-59/30/65</v>
          </cell>
          <cell r="G314" t="str">
            <v>11CDPN</v>
          </cell>
          <cell r="I314">
            <v>1750</v>
          </cell>
          <cell r="K314">
            <v>372054073.60000002</v>
          </cell>
          <cell r="M314">
            <v>212602.32777142859</v>
          </cell>
          <cell r="O314">
            <v>328470066.34147501</v>
          </cell>
          <cell r="Q314">
            <v>187697.18076655714</v>
          </cell>
          <cell r="S314">
            <v>11.714428184270531</v>
          </cell>
        </row>
        <row r="315">
          <cell r="E315" t="str">
            <v>566-18 / 38</v>
          </cell>
          <cell r="G315" t="str">
            <v>13CDPR</v>
          </cell>
          <cell r="I315">
            <v>200</v>
          </cell>
          <cell r="K315">
            <v>46956406.200000003</v>
          </cell>
          <cell r="M315">
            <v>234782.03100000002</v>
          </cell>
          <cell r="O315">
            <v>43474703.387681656</v>
          </cell>
          <cell r="Q315">
            <v>217373.51693840828</v>
          </cell>
          <cell r="S315">
            <v>7.4147557150963337</v>
          </cell>
        </row>
        <row r="316">
          <cell r="E316" t="str">
            <v>588-15 / 27</v>
          </cell>
          <cell r="G316" t="str">
            <v>17CDPR</v>
          </cell>
          <cell r="I316">
            <v>350</v>
          </cell>
          <cell r="K316">
            <v>105590375</v>
          </cell>
          <cell r="M316">
            <v>301686.78571428574</v>
          </cell>
          <cell r="O316">
            <v>97568921.189110339</v>
          </cell>
          <cell r="Q316">
            <v>278768.34625460097</v>
          </cell>
          <cell r="S316">
            <v>7.5967660981312548</v>
          </cell>
        </row>
        <row r="317">
          <cell r="E317" t="str">
            <v>NX-120-7 R / L</v>
          </cell>
          <cell r="G317" t="str">
            <v>17CDPB</v>
          </cell>
          <cell r="I317">
            <v>0</v>
          </cell>
          <cell r="K317">
            <v>0</v>
          </cell>
          <cell r="M317">
            <v>0</v>
          </cell>
          <cell r="O317">
            <v>0</v>
          </cell>
          <cell r="Q317">
            <v>0</v>
          </cell>
          <cell r="S317">
            <v>0</v>
          </cell>
        </row>
        <row r="318">
          <cell r="E318" t="str">
            <v>600-38 L</v>
          </cell>
          <cell r="G318" t="str">
            <v>21CDPR</v>
          </cell>
          <cell r="I318">
            <v>0</v>
          </cell>
          <cell r="K318">
            <v>0</v>
          </cell>
          <cell r="M318">
            <v>0</v>
          </cell>
          <cell r="O318">
            <v>0</v>
          </cell>
          <cell r="Q318">
            <v>0</v>
          </cell>
          <cell r="S318">
            <v>0</v>
          </cell>
        </row>
        <row r="319">
          <cell r="E319" t="str">
            <v>NX-120-7 R / L</v>
          </cell>
          <cell r="F319" t="str">
            <v>US</v>
          </cell>
          <cell r="G319" t="str">
            <v>15CDPB</v>
          </cell>
          <cell r="I319">
            <v>0</v>
          </cell>
          <cell r="K319">
            <v>0</v>
          </cell>
          <cell r="M319">
            <v>0</v>
          </cell>
          <cell r="O319">
            <v>0</v>
          </cell>
          <cell r="Q319">
            <v>0</v>
          </cell>
          <cell r="S319">
            <v>0</v>
          </cell>
        </row>
        <row r="320">
          <cell r="E320" t="str">
            <v>55D23 R / L</v>
          </cell>
          <cell r="G320" t="str">
            <v>11CDLS</v>
          </cell>
          <cell r="I320">
            <v>0</v>
          </cell>
          <cell r="K320">
            <v>0</v>
          </cell>
          <cell r="M320">
            <v>0</v>
          </cell>
          <cell r="O320">
            <v>0</v>
          </cell>
          <cell r="Q320">
            <v>0</v>
          </cell>
          <cell r="S320">
            <v>0</v>
          </cell>
        </row>
        <row r="321">
          <cell r="E321" t="str">
            <v>55D23 R / L</v>
          </cell>
          <cell r="G321" t="str">
            <v>11CDLS</v>
          </cell>
          <cell r="H321" t="str">
            <v>buy</v>
          </cell>
          <cell r="I321">
            <v>0</v>
          </cell>
          <cell r="K321">
            <v>0</v>
          </cell>
          <cell r="M321">
            <v>0</v>
          </cell>
          <cell r="O321">
            <v>0</v>
          </cell>
          <cell r="Q321">
            <v>0</v>
          </cell>
          <cell r="S321">
            <v>0</v>
          </cell>
        </row>
        <row r="322">
          <cell r="E322" t="str">
            <v>80D26L</v>
          </cell>
          <cell r="I322">
            <v>0</v>
          </cell>
          <cell r="K322">
            <v>0</v>
          </cell>
          <cell r="M322">
            <v>0</v>
          </cell>
          <cell r="O322">
            <v>0</v>
          </cell>
          <cell r="Q322">
            <v>0</v>
          </cell>
          <cell r="S322">
            <v>0</v>
          </cell>
        </row>
        <row r="323">
          <cell r="E323" t="str">
            <v>X</v>
          </cell>
          <cell r="I323">
            <v>0</v>
          </cell>
          <cell r="K323">
            <v>0</v>
          </cell>
          <cell r="M323">
            <v>0</v>
          </cell>
          <cell r="O323">
            <v>0</v>
          </cell>
          <cell r="Q323">
            <v>0</v>
          </cell>
          <cell r="S323">
            <v>0</v>
          </cell>
        </row>
        <row r="325">
          <cell r="I325">
            <v>38340</v>
          </cell>
          <cell r="K325">
            <v>8230091900.8000002</v>
          </cell>
          <cell r="O325">
            <v>7718557422.0953035</v>
          </cell>
          <cell r="Q325" t="str">
            <v xml:space="preserve"> </v>
          </cell>
          <cell r="S325">
            <v>6.2154163631511068</v>
          </cell>
        </row>
        <row r="327">
          <cell r="E327" t="str">
            <v>SPARX</v>
          </cell>
        </row>
        <row r="328">
          <cell r="E328" t="str">
            <v>12 N 24-3/4 PP</v>
          </cell>
          <cell r="G328" t="str">
            <v>9LNSDC</v>
          </cell>
          <cell r="H328" t="str">
            <v>buy</v>
          </cell>
          <cell r="I328">
            <v>0</v>
          </cell>
          <cell r="K328">
            <v>0</v>
          </cell>
          <cell r="M328">
            <v>0</v>
          </cell>
          <cell r="O328">
            <v>0</v>
          </cell>
          <cell r="Q328">
            <v>0</v>
          </cell>
          <cell r="S328">
            <v>0</v>
          </cell>
        </row>
        <row r="329">
          <cell r="E329" t="str">
            <v>X40ZL09</v>
          </cell>
          <cell r="G329" t="str">
            <v>09CDPD</v>
          </cell>
          <cell r="I329">
            <v>0</v>
          </cell>
          <cell r="K329">
            <v>0</v>
          </cell>
          <cell r="M329">
            <v>0</v>
          </cell>
          <cell r="O329">
            <v>0</v>
          </cell>
          <cell r="Q329">
            <v>0</v>
          </cell>
          <cell r="S329">
            <v>0</v>
          </cell>
        </row>
        <row r="330">
          <cell r="E330" t="str">
            <v>X40ZAL09</v>
          </cell>
          <cell r="G330" t="str">
            <v>09CDPD</v>
          </cell>
          <cell r="I330">
            <v>0</v>
          </cell>
          <cell r="K330">
            <v>0</v>
          </cell>
          <cell r="M330">
            <v>0</v>
          </cell>
          <cell r="O330">
            <v>0</v>
          </cell>
          <cell r="Q330">
            <v>0</v>
          </cell>
          <cell r="S330">
            <v>0</v>
          </cell>
        </row>
        <row r="331">
          <cell r="E331" t="str">
            <v>X41R09</v>
          </cell>
          <cell r="G331" t="str">
            <v>09CDPN</v>
          </cell>
          <cell r="I331">
            <v>0</v>
          </cell>
          <cell r="K331">
            <v>0</v>
          </cell>
          <cell r="M331">
            <v>0</v>
          </cell>
          <cell r="O331">
            <v>0</v>
          </cell>
          <cell r="Q331">
            <v>0</v>
          </cell>
          <cell r="S331">
            <v>0</v>
          </cell>
        </row>
        <row r="332">
          <cell r="E332" t="str">
            <v>X43L09</v>
          </cell>
          <cell r="G332" t="str">
            <v>09CDPN</v>
          </cell>
          <cell r="I332">
            <v>0</v>
          </cell>
          <cell r="K332">
            <v>0</v>
          </cell>
          <cell r="M332">
            <v>0</v>
          </cell>
          <cell r="O332">
            <v>0</v>
          </cell>
          <cell r="Q332">
            <v>0</v>
          </cell>
          <cell r="S332">
            <v>0</v>
          </cell>
        </row>
        <row r="333">
          <cell r="E333" t="str">
            <v>X50ZR09</v>
          </cell>
          <cell r="G333" t="str">
            <v>09CDPN</v>
          </cell>
          <cell r="I333">
            <v>0</v>
          </cell>
          <cell r="K333">
            <v>0</v>
          </cell>
          <cell r="M333">
            <v>0</v>
          </cell>
          <cell r="O333">
            <v>0</v>
          </cell>
          <cell r="Q333">
            <v>0</v>
          </cell>
          <cell r="S333">
            <v>0</v>
          </cell>
        </row>
        <row r="334">
          <cell r="E334" t="str">
            <v>X50ZL09</v>
          </cell>
          <cell r="G334" t="str">
            <v>09CDPN</v>
          </cell>
          <cell r="I334">
            <v>0</v>
          </cell>
          <cell r="K334">
            <v>0</v>
          </cell>
          <cell r="M334">
            <v>0</v>
          </cell>
          <cell r="O334">
            <v>0</v>
          </cell>
          <cell r="Q334">
            <v>0</v>
          </cell>
          <cell r="S334">
            <v>0</v>
          </cell>
        </row>
        <row r="335">
          <cell r="E335" t="str">
            <v>X50P11</v>
          </cell>
          <cell r="G335" t="str">
            <v>11CDPN</v>
          </cell>
          <cell r="I335">
            <v>0</v>
          </cell>
          <cell r="K335">
            <v>0</v>
          </cell>
          <cell r="M335">
            <v>0</v>
          </cell>
          <cell r="O335">
            <v>0</v>
          </cell>
          <cell r="Q335">
            <v>0</v>
          </cell>
          <cell r="S335">
            <v>0</v>
          </cell>
        </row>
        <row r="336">
          <cell r="E336" t="str">
            <v>X50PL11</v>
          </cell>
          <cell r="G336" t="str">
            <v>11CDPN</v>
          </cell>
          <cell r="I336">
            <v>0</v>
          </cell>
          <cell r="K336">
            <v>0</v>
          </cell>
          <cell r="M336">
            <v>0</v>
          </cell>
          <cell r="O336">
            <v>0</v>
          </cell>
          <cell r="Q336">
            <v>0</v>
          </cell>
          <cell r="S336">
            <v>0</v>
          </cell>
        </row>
        <row r="337">
          <cell r="E337" t="str">
            <v>X70ZZ16</v>
          </cell>
          <cell r="G337" t="str">
            <v>16CDPB</v>
          </cell>
          <cell r="I337">
            <v>0</v>
          </cell>
          <cell r="K337">
            <v>0</v>
          </cell>
          <cell r="M337">
            <v>0</v>
          </cell>
          <cell r="O337">
            <v>0</v>
          </cell>
          <cell r="Q337">
            <v>0</v>
          </cell>
          <cell r="S337">
            <v>0</v>
          </cell>
        </row>
        <row r="338">
          <cell r="E338" t="str">
            <v>X70ZZL16</v>
          </cell>
          <cell r="G338" t="str">
            <v>16CDPB</v>
          </cell>
          <cell r="I338">
            <v>0</v>
          </cell>
          <cell r="K338">
            <v>0</v>
          </cell>
          <cell r="M338">
            <v>0</v>
          </cell>
          <cell r="O338">
            <v>0</v>
          </cell>
          <cell r="Q338">
            <v>0</v>
          </cell>
          <cell r="S338">
            <v>0</v>
          </cell>
        </row>
        <row r="339">
          <cell r="E339" t="str">
            <v>XS7013</v>
          </cell>
          <cell r="G339" t="str">
            <v>13CDPB</v>
          </cell>
          <cell r="I339">
            <v>0</v>
          </cell>
          <cell r="K339">
            <v>0</v>
          </cell>
          <cell r="M339">
            <v>0</v>
          </cell>
          <cell r="O339">
            <v>0</v>
          </cell>
          <cell r="Q339">
            <v>0</v>
          </cell>
          <cell r="S339">
            <v>0</v>
          </cell>
        </row>
        <row r="340">
          <cell r="E340" t="str">
            <v>N86L17</v>
          </cell>
          <cell r="G340" t="str">
            <v>17CDPR</v>
          </cell>
          <cell r="I340">
            <v>0</v>
          </cell>
          <cell r="K340">
            <v>0</v>
          </cell>
          <cell r="M340">
            <v>0</v>
          </cell>
          <cell r="O340">
            <v>0</v>
          </cell>
          <cell r="Q340">
            <v>0</v>
          </cell>
          <cell r="S340">
            <v>0</v>
          </cell>
        </row>
        <row r="341">
          <cell r="E341" t="str">
            <v>NS40ZL</v>
          </cell>
          <cell r="G341" t="str">
            <v>09CDPD</v>
          </cell>
          <cell r="I341">
            <v>120</v>
          </cell>
          <cell r="K341">
            <v>15789688.596000001</v>
          </cell>
          <cell r="M341">
            <v>131580.7383</v>
          </cell>
          <cell r="O341">
            <v>14832577.768343518</v>
          </cell>
          <cell r="Q341">
            <v>123604.81473619599</v>
          </cell>
          <cell r="S341">
            <v>6.0616194033044337</v>
          </cell>
        </row>
        <row r="342">
          <cell r="E342" t="str">
            <v>NS 60 A / AL / ALS</v>
          </cell>
          <cell r="G342" t="str">
            <v>11CDPD</v>
          </cell>
          <cell r="I342">
            <v>544</v>
          </cell>
          <cell r="K342">
            <v>81930644.399999991</v>
          </cell>
          <cell r="M342">
            <v>150607.80220588233</v>
          </cell>
          <cell r="O342">
            <v>79208669.294967934</v>
          </cell>
          <cell r="Q342">
            <v>145604.17149810283</v>
          </cell>
          <cell r="S342">
            <v>3.3222918298346258</v>
          </cell>
        </row>
        <row r="343">
          <cell r="E343" t="str">
            <v>N 50 / L</v>
          </cell>
          <cell r="I343">
            <v>0</v>
          </cell>
          <cell r="K343">
            <v>0</v>
          </cell>
          <cell r="M343">
            <v>0</v>
          </cell>
          <cell r="O343">
            <v>0</v>
          </cell>
          <cell r="Q343">
            <v>0</v>
          </cell>
          <cell r="S343">
            <v>0</v>
          </cell>
        </row>
        <row r="344">
          <cell r="E344" t="str">
            <v>N 50 / L</v>
          </cell>
          <cell r="H344" t="str">
            <v>buy</v>
          </cell>
          <cell r="I344">
            <v>0</v>
          </cell>
          <cell r="K344">
            <v>0</v>
          </cell>
          <cell r="M344">
            <v>0</v>
          </cell>
          <cell r="O344">
            <v>0</v>
          </cell>
          <cell r="Q344">
            <v>0</v>
          </cell>
          <cell r="S344">
            <v>0</v>
          </cell>
        </row>
        <row r="345">
          <cell r="E345" t="str">
            <v>N 50 Z / ZL</v>
          </cell>
          <cell r="I345">
            <v>0</v>
          </cell>
          <cell r="K345">
            <v>0</v>
          </cell>
          <cell r="M345">
            <v>0</v>
          </cell>
          <cell r="O345">
            <v>0</v>
          </cell>
          <cell r="Q345">
            <v>0</v>
          </cell>
          <cell r="S345">
            <v>0</v>
          </cell>
        </row>
        <row r="346">
          <cell r="E346" t="str">
            <v>N 50 Z / ZL</v>
          </cell>
          <cell r="H346" t="str">
            <v>buy</v>
          </cell>
          <cell r="I346">
            <v>0</v>
          </cell>
          <cell r="K346">
            <v>0</v>
          </cell>
          <cell r="M346">
            <v>0</v>
          </cell>
          <cell r="O346">
            <v>0</v>
          </cell>
          <cell r="Q346">
            <v>0</v>
          </cell>
          <cell r="S346">
            <v>0</v>
          </cell>
        </row>
        <row r="347">
          <cell r="E347" t="str">
            <v>N 50  EF</v>
          </cell>
          <cell r="I347">
            <v>0</v>
          </cell>
          <cell r="K347">
            <v>0</v>
          </cell>
          <cell r="M347">
            <v>0</v>
          </cell>
          <cell r="O347">
            <v>0</v>
          </cell>
          <cell r="Q347">
            <v>0</v>
          </cell>
          <cell r="S347">
            <v>0</v>
          </cell>
        </row>
        <row r="348">
          <cell r="E348" t="str">
            <v>N 50 MZ</v>
          </cell>
          <cell r="I348">
            <v>0</v>
          </cell>
          <cell r="K348">
            <v>0</v>
          </cell>
          <cell r="M348">
            <v>0</v>
          </cell>
          <cell r="O348">
            <v>0</v>
          </cell>
          <cell r="Q348">
            <v>0</v>
          </cell>
          <cell r="S348">
            <v>0</v>
          </cell>
        </row>
        <row r="349">
          <cell r="E349" t="str">
            <v>N 51</v>
          </cell>
          <cell r="I349">
            <v>0</v>
          </cell>
          <cell r="K349">
            <v>0</v>
          </cell>
          <cell r="M349">
            <v>0</v>
          </cell>
          <cell r="O349">
            <v>0</v>
          </cell>
          <cell r="Q349">
            <v>0</v>
          </cell>
          <cell r="S349">
            <v>0</v>
          </cell>
        </row>
        <row r="350">
          <cell r="E350" t="str">
            <v>N 51 Z</v>
          </cell>
          <cell r="I350">
            <v>0</v>
          </cell>
          <cell r="K350">
            <v>0</v>
          </cell>
          <cell r="M350">
            <v>0</v>
          </cell>
          <cell r="O350">
            <v>0</v>
          </cell>
          <cell r="Q350">
            <v>0</v>
          </cell>
          <cell r="S350">
            <v>0</v>
          </cell>
        </row>
        <row r="351">
          <cell r="E351" t="str">
            <v>NS 70 / L</v>
          </cell>
          <cell r="F351" t="str">
            <v>US</v>
          </cell>
          <cell r="G351" t="str">
            <v>11CDPB</v>
          </cell>
          <cell r="I351">
            <v>192</v>
          </cell>
          <cell r="K351">
            <v>37797408</v>
          </cell>
          <cell r="M351">
            <v>196861.5</v>
          </cell>
          <cell r="O351">
            <v>35998275.988682963</v>
          </cell>
          <cell r="Q351">
            <v>187491.02077439043</v>
          </cell>
          <cell r="S351">
            <v>4.7599348910831054</v>
          </cell>
        </row>
        <row r="352">
          <cell r="E352" t="str">
            <v>N 70 / L</v>
          </cell>
          <cell r="F352" t="str">
            <v>US</v>
          </cell>
          <cell r="I352">
            <v>0</v>
          </cell>
          <cell r="K352">
            <v>0</v>
          </cell>
          <cell r="M352">
            <v>0</v>
          </cell>
          <cell r="O352">
            <v>0</v>
          </cell>
          <cell r="Q352">
            <v>0</v>
          </cell>
          <cell r="S352">
            <v>0</v>
          </cell>
        </row>
        <row r="353">
          <cell r="E353" t="str">
            <v>N 70 / L</v>
          </cell>
          <cell r="H353" t="str">
            <v>buy</v>
          </cell>
          <cell r="I353">
            <v>0</v>
          </cell>
          <cell r="K353">
            <v>0</v>
          </cell>
          <cell r="M353">
            <v>0</v>
          </cell>
          <cell r="O353">
            <v>0</v>
          </cell>
          <cell r="Q353">
            <v>0</v>
          </cell>
          <cell r="S353">
            <v>0</v>
          </cell>
        </row>
        <row r="354">
          <cell r="E354" t="str">
            <v>N 70 / T</v>
          </cell>
          <cell r="I354">
            <v>0</v>
          </cell>
          <cell r="K354">
            <v>0</v>
          </cell>
          <cell r="M354">
            <v>0</v>
          </cell>
          <cell r="O354">
            <v>0</v>
          </cell>
          <cell r="Q354">
            <v>0</v>
          </cell>
          <cell r="S354">
            <v>0</v>
          </cell>
        </row>
        <row r="355">
          <cell r="E355" t="str">
            <v>N 70 Z / ZL</v>
          </cell>
          <cell r="F355" t="str">
            <v>US</v>
          </cell>
          <cell r="G355" t="str">
            <v>13CDPB</v>
          </cell>
          <cell r="I355">
            <v>168</v>
          </cell>
          <cell r="K355">
            <v>40826955.400000006</v>
          </cell>
          <cell r="M355">
            <v>243017.5916666667</v>
          </cell>
          <cell r="O355">
            <v>36832246.097393043</v>
          </cell>
          <cell r="Q355">
            <v>219239.56010353001</v>
          </cell>
          <cell r="S355">
            <v>9.7844898388062518</v>
          </cell>
        </row>
        <row r="356">
          <cell r="E356" t="str">
            <v>N 70 Z / ZL</v>
          </cell>
          <cell r="H356" t="str">
            <v>buy</v>
          </cell>
          <cell r="I356">
            <v>0</v>
          </cell>
          <cell r="K356">
            <v>0</v>
          </cell>
          <cell r="M356">
            <v>0</v>
          </cell>
          <cell r="O356">
            <v>0</v>
          </cell>
          <cell r="Q356">
            <v>0</v>
          </cell>
          <cell r="S356">
            <v>0</v>
          </cell>
        </row>
        <row r="357">
          <cell r="E357" t="str">
            <v>N 100 / L</v>
          </cell>
          <cell r="I357">
            <v>0</v>
          </cell>
          <cell r="K357">
            <v>0</v>
          </cell>
          <cell r="M357">
            <v>0</v>
          </cell>
          <cell r="O357">
            <v>0</v>
          </cell>
          <cell r="Q357">
            <v>0</v>
          </cell>
          <cell r="S357">
            <v>0</v>
          </cell>
        </row>
        <row r="358">
          <cell r="E358" t="str">
            <v>N 100 / L</v>
          </cell>
          <cell r="H358" t="str">
            <v>buy</v>
          </cell>
          <cell r="I358">
            <v>0</v>
          </cell>
          <cell r="K358">
            <v>0</v>
          </cell>
          <cell r="M358">
            <v>0</v>
          </cell>
          <cell r="O358">
            <v>0</v>
          </cell>
          <cell r="Q358">
            <v>0</v>
          </cell>
          <cell r="S358">
            <v>0</v>
          </cell>
        </row>
        <row r="359">
          <cell r="E359" t="str">
            <v>N 100 / L</v>
          </cell>
          <cell r="F359" t="str">
            <v>US</v>
          </cell>
          <cell r="G359" t="str">
            <v>15CDPD</v>
          </cell>
          <cell r="I359">
            <v>56</v>
          </cell>
          <cell r="K359">
            <v>16583540.6</v>
          </cell>
          <cell r="M359">
            <v>296134.65357142856</v>
          </cell>
          <cell r="O359">
            <v>15235839.8991777</v>
          </cell>
          <cell r="Q359">
            <v>272068.56962817319</v>
          </cell>
          <cell r="S359">
            <v>8.1267368249594369</v>
          </cell>
        </row>
        <row r="360">
          <cell r="E360" t="str">
            <v>N 100 / T</v>
          </cell>
          <cell r="I360">
            <v>0</v>
          </cell>
          <cell r="K360">
            <v>0</v>
          </cell>
          <cell r="M360">
            <v>0</v>
          </cell>
          <cell r="O360">
            <v>0</v>
          </cell>
          <cell r="Q360">
            <v>0</v>
          </cell>
          <cell r="S360">
            <v>0</v>
          </cell>
        </row>
        <row r="361">
          <cell r="E361" t="str">
            <v>N 120</v>
          </cell>
          <cell r="F361" t="str">
            <v>US</v>
          </cell>
          <cell r="G361" t="str">
            <v>19CDPR</v>
          </cell>
          <cell r="I361">
            <v>60</v>
          </cell>
          <cell r="K361">
            <v>21858256.199999999</v>
          </cell>
          <cell r="M361">
            <v>364304.26999999996</v>
          </cell>
          <cell r="O361">
            <v>20649394.640897952</v>
          </cell>
          <cell r="Q361">
            <v>344156.57734829921</v>
          </cell>
          <cell r="S361">
            <v>5.5304574529694008</v>
          </cell>
        </row>
        <row r="362">
          <cell r="E362" t="str">
            <v>N 120</v>
          </cell>
          <cell r="I362">
            <v>0</v>
          </cell>
          <cell r="K362">
            <v>0</v>
          </cell>
          <cell r="M362">
            <v>0</v>
          </cell>
          <cell r="O362">
            <v>0</v>
          </cell>
          <cell r="Q362">
            <v>0</v>
          </cell>
          <cell r="S362">
            <v>0</v>
          </cell>
        </row>
        <row r="363">
          <cell r="E363" t="str">
            <v>N 120</v>
          </cell>
          <cell r="H363" t="str">
            <v>buy</v>
          </cell>
          <cell r="I363">
            <v>0</v>
          </cell>
          <cell r="K363">
            <v>0</v>
          </cell>
          <cell r="M363">
            <v>0</v>
          </cell>
          <cell r="O363">
            <v>0</v>
          </cell>
          <cell r="Q363">
            <v>0</v>
          </cell>
          <cell r="S363">
            <v>0</v>
          </cell>
        </row>
        <row r="364">
          <cell r="E364" t="str">
            <v>N 135</v>
          </cell>
          <cell r="I364">
            <v>0</v>
          </cell>
          <cell r="K364">
            <v>0</v>
          </cell>
          <cell r="M364">
            <v>0</v>
          </cell>
          <cell r="O364">
            <v>0</v>
          </cell>
          <cell r="Q364">
            <v>0</v>
          </cell>
          <cell r="S364">
            <v>0</v>
          </cell>
        </row>
        <row r="365">
          <cell r="E365" t="str">
            <v>N 150</v>
          </cell>
          <cell r="I365">
            <v>0</v>
          </cell>
          <cell r="K365">
            <v>0</v>
          </cell>
          <cell r="M365">
            <v>0</v>
          </cell>
          <cell r="O365">
            <v>0</v>
          </cell>
          <cell r="Q365">
            <v>0</v>
          </cell>
          <cell r="S365">
            <v>0</v>
          </cell>
        </row>
        <row r="366">
          <cell r="E366" t="str">
            <v>N 150</v>
          </cell>
          <cell r="H366" t="str">
            <v>buy</v>
          </cell>
          <cell r="I366">
            <v>0</v>
          </cell>
          <cell r="K366">
            <v>0</v>
          </cell>
          <cell r="M366">
            <v>0</v>
          </cell>
          <cell r="O366">
            <v>0</v>
          </cell>
          <cell r="Q366">
            <v>0</v>
          </cell>
          <cell r="S366">
            <v>0</v>
          </cell>
        </row>
        <row r="367">
          <cell r="E367" t="str">
            <v>N 150</v>
          </cell>
          <cell r="F367" t="str">
            <v>US</v>
          </cell>
          <cell r="I367">
            <v>0</v>
          </cell>
          <cell r="K367">
            <v>0</v>
          </cell>
          <cell r="M367">
            <v>0</v>
          </cell>
          <cell r="O367">
            <v>0</v>
          </cell>
          <cell r="Q367">
            <v>0</v>
          </cell>
          <cell r="S367">
            <v>0</v>
          </cell>
        </row>
        <row r="368">
          <cell r="E368" t="str">
            <v>N 150</v>
          </cell>
          <cell r="F368" t="str">
            <v>US</v>
          </cell>
          <cell r="G368" t="str">
            <v>23CDPR</v>
          </cell>
          <cell r="I368">
            <v>72</v>
          </cell>
          <cell r="K368">
            <v>31174382.799999997</v>
          </cell>
          <cell r="M368">
            <v>432977.53888888884</v>
          </cell>
          <cell r="O368">
            <v>29111816.004589345</v>
          </cell>
          <cell r="Q368">
            <v>404330.77784151869</v>
          </cell>
          <cell r="S368">
            <v>6.6162233544224307</v>
          </cell>
        </row>
        <row r="369">
          <cell r="E369" t="str">
            <v>N 180</v>
          </cell>
          <cell r="I369">
            <v>0</v>
          </cell>
          <cell r="K369">
            <v>0</v>
          </cell>
          <cell r="M369">
            <v>0</v>
          </cell>
          <cell r="O369">
            <v>0</v>
          </cell>
          <cell r="Q369">
            <v>0</v>
          </cell>
          <cell r="S369">
            <v>0</v>
          </cell>
        </row>
        <row r="370">
          <cell r="E370" t="str">
            <v>N 200</v>
          </cell>
          <cell r="I370">
            <v>0</v>
          </cell>
          <cell r="K370">
            <v>0</v>
          </cell>
          <cell r="M370">
            <v>0</v>
          </cell>
          <cell r="O370">
            <v>0</v>
          </cell>
          <cell r="Q370">
            <v>0</v>
          </cell>
          <cell r="S370">
            <v>0</v>
          </cell>
        </row>
        <row r="371">
          <cell r="E371" t="str">
            <v>N 200</v>
          </cell>
          <cell r="H371" t="str">
            <v>buy</v>
          </cell>
          <cell r="I371">
            <v>0</v>
          </cell>
          <cell r="K371">
            <v>0</v>
          </cell>
          <cell r="M371">
            <v>0</v>
          </cell>
          <cell r="O371">
            <v>0</v>
          </cell>
          <cell r="Q371">
            <v>0</v>
          </cell>
          <cell r="S371">
            <v>0</v>
          </cell>
        </row>
        <row r="372">
          <cell r="E372" t="str">
            <v>N 200</v>
          </cell>
          <cell r="F372" t="str">
            <v>US</v>
          </cell>
          <cell r="I372">
            <v>0</v>
          </cell>
          <cell r="K372">
            <v>0</v>
          </cell>
          <cell r="M372">
            <v>0</v>
          </cell>
          <cell r="O372">
            <v>0</v>
          </cell>
          <cell r="Q372">
            <v>0</v>
          </cell>
          <cell r="S372">
            <v>0</v>
          </cell>
        </row>
        <row r="373">
          <cell r="E373" t="str">
            <v>N 200</v>
          </cell>
          <cell r="F373" t="str">
            <v>US</v>
          </cell>
          <cell r="H373" t="str">
            <v>buy</v>
          </cell>
          <cell r="I373">
            <v>0</v>
          </cell>
          <cell r="K373">
            <v>0</v>
          </cell>
          <cell r="M373">
            <v>0</v>
          </cell>
          <cell r="O373">
            <v>0</v>
          </cell>
          <cell r="Q373">
            <v>0</v>
          </cell>
          <cell r="S373">
            <v>0</v>
          </cell>
        </row>
        <row r="374">
          <cell r="E374" t="str">
            <v>544-59</v>
          </cell>
          <cell r="I374">
            <v>0</v>
          </cell>
          <cell r="K374">
            <v>0</v>
          </cell>
          <cell r="M374">
            <v>0</v>
          </cell>
          <cell r="O374">
            <v>0</v>
          </cell>
          <cell r="Q374">
            <v>0</v>
          </cell>
          <cell r="S374">
            <v>0</v>
          </cell>
        </row>
        <row r="375">
          <cell r="E375" t="str">
            <v>545-19</v>
          </cell>
          <cell r="I375">
            <v>0</v>
          </cell>
          <cell r="K375">
            <v>0</v>
          </cell>
          <cell r="M375">
            <v>0</v>
          </cell>
          <cell r="O375">
            <v>0</v>
          </cell>
          <cell r="Q375">
            <v>0</v>
          </cell>
          <cell r="S375">
            <v>0</v>
          </cell>
        </row>
        <row r="376">
          <cell r="E376" t="str">
            <v>560-48 L</v>
          </cell>
          <cell r="I376">
            <v>0</v>
          </cell>
          <cell r="K376">
            <v>0</v>
          </cell>
          <cell r="M376">
            <v>0</v>
          </cell>
          <cell r="O376">
            <v>0</v>
          </cell>
          <cell r="Q376">
            <v>0</v>
          </cell>
          <cell r="S376">
            <v>0</v>
          </cell>
        </row>
        <row r="377">
          <cell r="E377" t="str">
            <v>570-24/29</v>
          </cell>
          <cell r="I377">
            <v>0</v>
          </cell>
          <cell r="K377">
            <v>0</v>
          </cell>
          <cell r="M377">
            <v>0</v>
          </cell>
          <cell r="O377">
            <v>0</v>
          </cell>
          <cell r="Q377">
            <v>0</v>
          </cell>
          <cell r="S377">
            <v>0</v>
          </cell>
        </row>
        <row r="378">
          <cell r="E378" t="str">
            <v>555-59/30/65</v>
          </cell>
          <cell r="G378" t="str">
            <v>11CDPN</v>
          </cell>
          <cell r="I378">
            <v>192</v>
          </cell>
          <cell r="K378">
            <v>40041944.799999997</v>
          </cell>
          <cell r="M378">
            <v>208551.79583333331</v>
          </cell>
          <cell r="O378">
            <v>36029384.120051749</v>
          </cell>
          <cell r="Q378">
            <v>187653.0422919362</v>
          </cell>
          <cell r="S378">
            <v>10.020893590433815</v>
          </cell>
        </row>
        <row r="379">
          <cell r="E379" t="str">
            <v>566-18 / 38</v>
          </cell>
          <cell r="G379" t="str">
            <v>13CDPR</v>
          </cell>
          <cell r="I379">
            <v>63</v>
          </cell>
          <cell r="K379">
            <v>14509481.799999999</v>
          </cell>
          <cell r="M379">
            <v>230309.23492063492</v>
          </cell>
          <cell r="O379">
            <v>13692442.811800098</v>
          </cell>
          <cell r="Q379">
            <v>217340.36209206504</v>
          </cell>
          <cell r="S379">
            <v>5.6310693893967994</v>
          </cell>
        </row>
        <row r="380">
          <cell r="E380" t="str">
            <v>588-15 / 27</v>
          </cell>
          <cell r="G380" t="str">
            <v>17CDPR</v>
          </cell>
          <cell r="I380">
            <v>0</v>
          </cell>
          <cell r="K380">
            <v>0</v>
          </cell>
          <cell r="M380">
            <v>0</v>
          </cell>
          <cell r="O380">
            <v>0</v>
          </cell>
          <cell r="Q380">
            <v>0</v>
          </cell>
          <cell r="S380">
            <v>0</v>
          </cell>
        </row>
        <row r="381">
          <cell r="E381" t="str">
            <v xml:space="preserve">NX-120-7 R / L   </v>
          </cell>
          <cell r="I381">
            <v>0</v>
          </cell>
          <cell r="K381">
            <v>0</v>
          </cell>
          <cell r="M381">
            <v>0</v>
          </cell>
          <cell r="O381">
            <v>0</v>
          </cell>
          <cell r="Q381">
            <v>0</v>
          </cell>
          <cell r="S381">
            <v>0</v>
          </cell>
        </row>
        <row r="382">
          <cell r="E382" t="str">
            <v xml:space="preserve">NX-120-7 R / L   </v>
          </cell>
          <cell r="H382" t="str">
            <v>buy</v>
          </cell>
          <cell r="I382">
            <v>0</v>
          </cell>
          <cell r="K382">
            <v>0</v>
          </cell>
          <cell r="M382">
            <v>0</v>
          </cell>
          <cell r="O382">
            <v>0</v>
          </cell>
          <cell r="Q382">
            <v>0</v>
          </cell>
          <cell r="S382">
            <v>0</v>
          </cell>
        </row>
        <row r="383">
          <cell r="E383" t="str">
            <v xml:space="preserve">NX-120-7 R / L </v>
          </cell>
          <cell r="F383" t="str">
            <v>US</v>
          </cell>
          <cell r="I383">
            <v>0</v>
          </cell>
          <cell r="K383">
            <v>0</v>
          </cell>
          <cell r="M383">
            <v>0</v>
          </cell>
          <cell r="O383">
            <v>0</v>
          </cell>
          <cell r="Q383">
            <v>0</v>
          </cell>
          <cell r="S383">
            <v>0</v>
          </cell>
        </row>
        <row r="384">
          <cell r="E384" t="str">
            <v>55D23 R / L</v>
          </cell>
          <cell r="I384">
            <v>96</v>
          </cell>
          <cell r="K384">
            <v>19040137.600000001</v>
          </cell>
          <cell r="M384">
            <v>198334.76666666669</v>
          </cell>
          <cell r="O384">
            <v>19048625.213833515</v>
          </cell>
          <cell r="Q384">
            <v>198423.17931076579</v>
          </cell>
          <cell r="S384">
            <v>-4.4577481590863499E-2</v>
          </cell>
        </row>
        <row r="385">
          <cell r="E385" t="str">
            <v>55D23 R / L</v>
          </cell>
          <cell r="H385" t="str">
            <v>buy</v>
          </cell>
          <cell r="I385">
            <v>0</v>
          </cell>
          <cell r="K385">
            <v>0</v>
          </cell>
          <cell r="M385">
            <v>0</v>
          </cell>
          <cell r="O385">
            <v>0</v>
          </cell>
          <cell r="Q385">
            <v>0</v>
          </cell>
          <cell r="S385">
            <v>0</v>
          </cell>
        </row>
        <row r="386">
          <cell r="E386" t="str">
            <v>DIN45R</v>
          </cell>
          <cell r="G386" t="str">
            <v>11CDPN</v>
          </cell>
          <cell r="I386">
            <v>0</v>
          </cell>
          <cell r="K386">
            <v>0</v>
          </cell>
          <cell r="M386">
            <v>0</v>
          </cell>
          <cell r="O386">
            <v>0</v>
          </cell>
          <cell r="Q386">
            <v>0</v>
          </cell>
          <cell r="S386">
            <v>0</v>
          </cell>
        </row>
        <row r="387">
          <cell r="E387" t="str">
            <v>X</v>
          </cell>
          <cell r="I387">
            <v>0</v>
          </cell>
          <cell r="K387">
            <v>0</v>
          </cell>
          <cell r="M387">
            <v>0</v>
          </cell>
          <cell r="O387">
            <v>0</v>
          </cell>
          <cell r="Q387">
            <v>0</v>
          </cell>
        </row>
        <row r="388">
          <cell r="I388" t="str">
            <v xml:space="preserve"> </v>
          </cell>
          <cell r="K388" t="str">
            <v xml:space="preserve"> </v>
          </cell>
          <cell r="M388" t="str">
            <v xml:space="preserve"> </v>
          </cell>
          <cell r="O388" t="str">
            <v xml:space="preserve"> </v>
          </cell>
          <cell r="Q388" t="str">
            <v xml:space="preserve"> </v>
          </cell>
          <cell r="S388" t="str">
            <v xml:space="preserve"> </v>
          </cell>
        </row>
        <row r="389">
          <cell r="I389">
            <v>1563</v>
          </cell>
          <cell r="K389">
            <v>319552440.19600004</v>
          </cell>
          <cell r="O389">
            <v>300639271.83973783</v>
          </cell>
          <cell r="S389">
            <v>5.9186430698703703</v>
          </cell>
        </row>
        <row r="391">
          <cell r="E391" t="str">
            <v>ULTRA - X</v>
          </cell>
          <cell r="K391">
            <v>0</v>
          </cell>
          <cell r="M391">
            <v>0</v>
          </cell>
        </row>
        <row r="392">
          <cell r="E392" t="str">
            <v>12 N 24-3/4 PP</v>
          </cell>
          <cell r="H392" t="str">
            <v>buy</v>
          </cell>
          <cell r="I392">
            <v>0</v>
          </cell>
          <cell r="K392">
            <v>0</v>
          </cell>
          <cell r="M392">
            <v>0</v>
          </cell>
          <cell r="O392">
            <v>0</v>
          </cell>
          <cell r="Q392">
            <v>0</v>
          </cell>
          <cell r="S392">
            <v>0</v>
          </cell>
        </row>
        <row r="393">
          <cell r="E393" t="str">
            <v>NS 40 / L / S</v>
          </cell>
          <cell r="G393" t="str">
            <v>09CDLD</v>
          </cell>
          <cell r="I393">
            <v>0</v>
          </cell>
          <cell r="K393">
            <v>0</v>
          </cell>
          <cell r="M393">
            <v>0</v>
          </cell>
          <cell r="O393">
            <v>0</v>
          </cell>
          <cell r="Q393">
            <v>0</v>
          </cell>
          <cell r="S393">
            <v>0</v>
          </cell>
        </row>
        <row r="394">
          <cell r="E394" t="str">
            <v>NS 40 / L / S</v>
          </cell>
          <cell r="F394" t="str">
            <v>US</v>
          </cell>
          <cell r="G394" t="str">
            <v>07CDPD</v>
          </cell>
          <cell r="I394">
            <v>0</v>
          </cell>
          <cell r="K394">
            <v>0</v>
          </cell>
          <cell r="M394">
            <v>0</v>
          </cell>
          <cell r="O394">
            <v>0</v>
          </cell>
          <cell r="Q394">
            <v>0</v>
          </cell>
          <cell r="S394">
            <v>0</v>
          </cell>
        </row>
        <row r="395">
          <cell r="E395" t="str">
            <v>NS 40 Z / ZL / S</v>
          </cell>
          <cell r="G395" t="str">
            <v>11CDLD</v>
          </cell>
          <cell r="I395">
            <v>0</v>
          </cell>
          <cell r="K395">
            <v>0</v>
          </cell>
          <cell r="M395">
            <v>0</v>
          </cell>
          <cell r="O395">
            <v>0</v>
          </cell>
          <cell r="Q395">
            <v>0</v>
          </cell>
          <cell r="S395">
            <v>0</v>
          </cell>
        </row>
        <row r="396">
          <cell r="E396" t="str">
            <v>NS 40 Z / ZL / S</v>
          </cell>
          <cell r="F396" t="str">
            <v>US</v>
          </cell>
          <cell r="G396" t="str">
            <v>09CDPD</v>
          </cell>
          <cell r="I396">
            <v>0</v>
          </cell>
          <cell r="K396">
            <v>0</v>
          </cell>
          <cell r="M396">
            <v>0</v>
          </cell>
          <cell r="O396">
            <v>0</v>
          </cell>
          <cell r="Q396">
            <v>0</v>
          </cell>
          <cell r="S396">
            <v>0</v>
          </cell>
        </row>
        <row r="397">
          <cell r="E397" t="str">
            <v>NS 40 ZAL</v>
          </cell>
          <cell r="I397">
            <v>0</v>
          </cell>
          <cell r="K397">
            <v>0</v>
          </cell>
          <cell r="M397">
            <v>0</v>
          </cell>
          <cell r="O397">
            <v>0</v>
          </cell>
          <cell r="Q397">
            <v>0</v>
          </cell>
          <cell r="S397">
            <v>0</v>
          </cell>
        </row>
        <row r="398">
          <cell r="E398" t="str">
            <v>N 39</v>
          </cell>
          <cell r="I398">
            <v>0</v>
          </cell>
          <cell r="K398">
            <v>0</v>
          </cell>
          <cell r="M398">
            <v>0</v>
          </cell>
          <cell r="O398">
            <v>0</v>
          </cell>
          <cell r="Q398">
            <v>0</v>
          </cell>
          <cell r="S398">
            <v>0</v>
          </cell>
        </row>
        <row r="399">
          <cell r="E399" t="str">
            <v>N 40 / L</v>
          </cell>
          <cell r="G399" t="str">
            <v>11CDLD</v>
          </cell>
          <cell r="I399">
            <v>0</v>
          </cell>
          <cell r="K399">
            <v>0</v>
          </cell>
          <cell r="M399">
            <v>0</v>
          </cell>
          <cell r="O399">
            <v>0</v>
          </cell>
          <cell r="Q399">
            <v>0</v>
          </cell>
          <cell r="S399">
            <v>0</v>
          </cell>
        </row>
        <row r="400">
          <cell r="E400" t="str">
            <v>N 40 / L</v>
          </cell>
          <cell r="F400" t="str">
            <v>US</v>
          </cell>
          <cell r="G400" t="str">
            <v>09CDPD</v>
          </cell>
          <cell r="I400">
            <v>0</v>
          </cell>
          <cell r="K400">
            <v>0</v>
          </cell>
          <cell r="M400">
            <v>0</v>
          </cell>
          <cell r="O400">
            <v>0</v>
          </cell>
          <cell r="Q400">
            <v>0</v>
          </cell>
          <cell r="S400">
            <v>0</v>
          </cell>
        </row>
        <row r="401">
          <cell r="E401" t="str">
            <v>N 46</v>
          </cell>
          <cell r="I401">
            <v>0</v>
          </cell>
          <cell r="K401">
            <v>0</v>
          </cell>
          <cell r="M401">
            <v>0</v>
          </cell>
          <cell r="O401">
            <v>0</v>
          </cell>
          <cell r="Q401">
            <v>0</v>
          </cell>
          <cell r="S401">
            <v>0</v>
          </cell>
        </row>
        <row r="402">
          <cell r="E402" t="str">
            <v>N 47</v>
          </cell>
          <cell r="I402">
            <v>0</v>
          </cell>
          <cell r="K402">
            <v>0</v>
          </cell>
          <cell r="M402">
            <v>0</v>
          </cell>
          <cell r="O402">
            <v>0</v>
          </cell>
          <cell r="Q402">
            <v>0</v>
          </cell>
          <cell r="S402">
            <v>0</v>
          </cell>
        </row>
        <row r="403">
          <cell r="E403" t="str">
            <v>N 48</v>
          </cell>
          <cell r="I403">
            <v>0</v>
          </cell>
          <cell r="K403">
            <v>0</v>
          </cell>
          <cell r="M403">
            <v>0</v>
          </cell>
          <cell r="O403">
            <v>0</v>
          </cell>
          <cell r="Q403">
            <v>0</v>
          </cell>
          <cell r="S403">
            <v>0</v>
          </cell>
        </row>
        <row r="404">
          <cell r="E404" t="str">
            <v>N 49</v>
          </cell>
          <cell r="I404">
            <v>0</v>
          </cell>
          <cell r="K404">
            <v>0</v>
          </cell>
          <cell r="M404">
            <v>0</v>
          </cell>
          <cell r="O404">
            <v>0</v>
          </cell>
          <cell r="Q404">
            <v>0</v>
          </cell>
          <cell r="S404">
            <v>0</v>
          </cell>
        </row>
        <row r="405">
          <cell r="E405" t="str">
            <v>NS 60 L / S / LS</v>
          </cell>
          <cell r="G405" t="str">
            <v>13CDLD</v>
          </cell>
          <cell r="I405">
            <v>0</v>
          </cell>
          <cell r="K405">
            <v>0</v>
          </cell>
          <cell r="M405">
            <v>0</v>
          </cell>
          <cell r="O405">
            <v>0</v>
          </cell>
          <cell r="Q405">
            <v>0</v>
          </cell>
          <cell r="S405">
            <v>0</v>
          </cell>
        </row>
        <row r="406">
          <cell r="E406" t="str">
            <v>NS 60 A / AL / ALS</v>
          </cell>
          <cell r="F406" t="str">
            <v>US</v>
          </cell>
          <cell r="G406" t="str">
            <v>11CDPD</v>
          </cell>
          <cell r="I406">
            <v>0</v>
          </cell>
          <cell r="K406">
            <v>0</v>
          </cell>
          <cell r="M406">
            <v>0</v>
          </cell>
          <cell r="O406">
            <v>0</v>
          </cell>
          <cell r="Q406">
            <v>0</v>
          </cell>
          <cell r="S406">
            <v>0</v>
          </cell>
        </row>
        <row r="407">
          <cell r="E407" t="str">
            <v>N 50 / L</v>
          </cell>
          <cell r="G407" t="str">
            <v>09CDLB</v>
          </cell>
          <cell r="I407">
            <v>0</v>
          </cell>
          <cell r="K407">
            <v>0</v>
          </cell>
          <cell r="M407">
            <v>0</v>
          </cell>
          <cell r="O407">
            <v>0</v>
          </cell>
          <cell r="Q407">
            <v>0</v>
          </cell>
          <cell r="S407">
            <v>0</v>
          </cell>
        </row>
        <row r="408">
          <cell r="E408" t="str">
            <v>N 50 / L</v>
          </cell>
          <cell r="F408" t="str">
            <v>US</v>
          </cell>
          <cell r="G408" t="str">
            <v>07CDPB</v>
          </cell>
          <cell r="I408">
            <v>0</v>
          </cell>
          <cell r="K408">
            <v>0</v>
          </cell>
          <cell r="M408">
            <v>0</v>
          </cell>
          <cell r="O408">
            <v>0</v>
          </cell>
          <cell r="Q408">
            <v>0</v>
          </cell>
          <cell r="S408">
            <v>0</v>
          </cell>
        </row>
        <row r="409">
          <cell r="E409" t="str">
            <v>N 50 Z / ZL</v>
          </cell>
          <cell r="G409" t="str">
            <v>11CDLB</v>
          </cell>
          <cell r="I409">
            <v>0</v>
          </cell>
          <cell r="K409">
            <v>0</v>
          </cell>
          <cell r="M409">
            <v>0</v>
          </cell>
          <cell r="O409">
            <v>0</v>
          </cell>
          <cell r="Q409">
            <v>0</v>
          </cell>
          <cell r="S409">
            <v>0</v>
          </cell>
        </row>
        <row r="410">
          <cell r="E410" t="str">
            <v>N 50 Z / ZL</v>
          </cell>
          <cell r="F410" t="str">
            <v>US</v>
          </cell>
          <cell r="G410" t="str">
            <v>09CDPB</v>
          </cell>
          <cell r="I410">
            <v>0</v>
          </cell>
          <cell r="K410">
            <v>0</v>
          </cell>
          <cell r="M410">
            <v>0</v>
          </cell>
          <cell r="O410">
            <v>0</v>
          </cell>
          <cell r="Q410">
            <v>0</v>
          </cell>
          <cell r="S410">
            <v>0</v>
          </cell>
        </row>
        <row r="411">
          <cell r="E411" t="str">
            <v>N 50  EF</v>
          </cell>
          <cell r="I411">
            <v>0</v>
          </cell>
          <cell r="K411">
            <v>0</v>
          </cell>
          <cell r="M411">
            <v>0</v>
          </cell>
          <cell r="O411">
            <v>0</v>
          </cell>
          <cell r="Q411">
            <v>0</v>
          </cell>
          <cell r="S411">
            <v>0</v>
          </cell>
        </row>
        <row r="412">
          <cell r="E412" t="str">
            <v>N 50 MZ</v>
          </cell>
          <cell r="I412">
            <v>0</v>
          </cell>
          <cell r="K412">
            <v>0</v>
          </cell>
          <cell r="M412">
            <v>0</v>
          </cell>
          <cell r="O412">
            <v>0</v>
          </cell>
          <cell r="Q412">
            <v>0</v>
          </cell>
          <cell r="S412">
            <v>0</v>
          </cell>
        </row>
        <row r="413">
          <cell r="E413" t="str">
            <v>N 51</v>
          </cell>
          <cell r="I413">
            <v>0</v>
          </cell>
          <cell r="K413">
            <v>0</v>
          </cell>
          <cell r="M413">
            <v>0</v>
          </cell>
          <cell r="O413">
            <v>0</v>
          </cell>
          <cell r="Q413">
            <v>0</v>
          </cell>
          <cell r="S413">
            <v>0</v>
          </cell>
        </row>
        <row r="414">
          <cell r="E414" t="str">
            <v>N 51 Z</v>
          </cell>
          <cell r="I414">
            <v>0</v>
          </cell>
          <cell r="K414">
            <v>0</v>
          </cell>
          <cell r="M414">
            <v>0</v>
          </cell>
          <cell r="O414">
            <v>0</v>
          </cell>
          <cell r="Q414">
            <v>0</v>
          </cell>
          <cell r="S414">
            <v>0</v>
          </cell>
        </row>
        <row r="415">
          <cell r="E415" t="str">
            <v>NS 70 / L</v>
          </cell>
          <cell r="G415" t="str">
            <v>11CDPB</v>
          </cell>
          <cell r="I415">
            <v>0</v>
          </cell>
          <cell r="K415">
            <v>0</v>
          </cell>
          <cell r="M415">
            <v>0</v>
          </cell>
          <cell r="O415">
            <v>0</v>
          </cell>
          <cell r="Q415">
            <v>0</v>
          </cell>
          <cell r="S415">
            <v>0</v>
          </cell>
        </row>
        <row r="416">
          <cell r="E416" t="str">
            <v>N 70 / L</v>
          </cell>
          <cell r="G416" t="str">
            <v>13CDLB</v>
          </cell>
          <cell r="I416">
            <v>0</v>
          </cell>
          <cell r="K416">
            <v>0</v>
          </cell>
          <cell r="M416">
            <v>0</v>
          </cell>
          <cell r="O416">
            <v>0</v>
          </cell>
          <cell r="Q416">
            <v>0</v>
          </cell>
          <cell r="S416">
            <v>0</v>
          </cell>
        </row>
        <row r="417">
          <cell r="E417" t="str">
            <v>N 70 / L</v>
          </cell>
          <cell r="F417" t="str">
            <v>US</v>
          </cell>
          <cell r="G417" t="str">
            <v>11CDPB</v>
          </cell>
          <cell r="I417">
            <v>0</v>
          </cell>
          <cell r="K417">
            <v>0</v>
          </cell>
          <cell r="M417">
            <v>0</v>
          </cell>
          <cell r="O417">
            <v>0</v>
          </cell>
          <cell r="Q417">
            <v>0</v>
          </cell>
          <cell r="S417">
            <v>0</v>
          </cell>
        </row>
        <row r="418">
          <cell r="E418" t="str">
            <v>N 70 / T</v>
          </cell>
          <cell r="I418">
            <v>0</v>
          </cell>
          <cell r="K418">
            <v>0</v>
          </cell>
          <cell r="M418">
            <v>0</v>
          </cell>
          <cell r="O418">
            <v>0</v>
          </cell>
          <cell r="Q418">
            <v>0</v>
          </cell>
          <cell r="S418">
            <v>0</v>
          </cell>
        </row>
        <row r="419">
          <cell r="E419" t="str">
            <v>N 70 Z / ZL</v>
          </cell>
          <cell r="G419" t="str">
            <v>15CDLB</v>
          </cell>
          <cell r="I419">
            <v>0</v>
          </cell>
          <cell r="K419">
            <v>0</v>
          </cell>
          <cell r="M419">
            <v>0</v>
          </cell>
          <cell r="O419">
            <v>0</v>
          </cell>
          <cell r="Q419">
            <v>0</v>
          </cell>
          <cell r="S419">
            <v>0</v>
          </cell>
        </row>
        <row r="420">
          <cell r="E420" t="str">
            <v>N 70 Z / ZL</v>
          </cell>
          <cell r="F420" t="str">
            <v>US</v>
          </cell>
          <cell r="G420" t="str">
            <v>13CDPB</v>
          </cell>
          <cell r="I420">
            <v>0</v>
          </cell>
          <cell r="K420">
            <v>0</v>
          </cell>
          <cell r="M420">
            <v>0</v>
          </cell>
          <cell r="O420">
            <v>0</v>
          </cell>
          <cell r="Q420">
            <v>0</v>
          </cell>
          <cell r="S420">
            <v>0</v>
          </cell>
        </row>
        <row r="421">
          <cell r="E421" t="str">
            <v>N 100 / L</v>
          </cell>
          <cell r="G421" t="str">
            <v>17CDLD</v>
          </cell>
          <cell r="I421">
            <v>0</v>
          </cell>
          <cell r="K421">
            <v>0</v>
          </cell>
          <cell r="M421">
            <v>0</v>
          </cell>
          <cell r="O421">
            <v>0</v>
          </cell>
          <cell r="Q421">
            <v>0</v>
          </cell>
          <cell r="S421">
            <v>0</v>
          </cell>
        </row>
        <row r="422">
          <cell r="E422" t="str">
            <v>N 100 / L</v>
          </cell>
          <cell r="F422" t="str">
            <v>US</v>
          </cell>
          <cell r="G422" t="str">
            <v>15CDPD</v>
          </cell>
          <cell r="I422">
            <v>0</v>
          </cell>
          <cell r="K422">
            <v>0</v>
          </cell>
          <cell r="M422">
            <v>0</v>
          </cell>
          <cell r="O422">
            <v>0</v>
          </cell>
          <cell r="Q422">
            <v>0</v>
          </cell>
          <cell r="S422">
            <v>0</v>
          </cell>
        </row>
        <row r="423">
          <cell r="E423" t="str">
            <v>N 100 CA</v>
          </cell>
          <cell r="I423">
            <v>0</v>
          </cell>
          <cell r="K423">
            <v>0</v>
          </cell>
          <cell r="M423">
            <v>0</v>
          </cell>
          <cell r="O423">
            <v>0</v>
          </cell>
          <cell r="Q423">
            <v>0</v>
          </cell>
          <cell r="S423">
            <v>0</v>
          </cell>
        </row>
        <row r="424">
          <cell r="E424" t="str">
            <v>N 100 / T</v>
          </cell>
          <cell r="I424">
            <v>0</v>
          </cell>
          <cell r="K424">
            <v>0</v>
          </cell>
          <cell r="M424">
            <v>0</v>
          </cell>
          <cell r="O424">
            <v>0</v>
          </cell>
          <cell r="Q424">
            <v>0</v>
          </cell>
          <cell r="S424">
            <v>0</v>
          </cell>
        </row>
        <row r="425">
          <cell r="E425" t="str">
            <v>N 120</v>
          </cell>
          <cell r="F425" t="str">
            <v>US</v>
          </cell>
          <cell r="G425" t="str">
            <v>19CDPR</v>
          </cell>
          <cell r="I425">
            <v>0</v>
          </cell>
          <cell r="K425">
            <v>0</v>
          </cell>
          <cell r="M425">
            <v>0</v>
          </cell>
          <cell r="O425">
            <v>0</v>
          </cell>
          <cell r="Q425">
            <v>0</v>
          </cell>
          <cell r="S425">
            <v>0</v>
          </cell>
        </row>
        <row r="426">
          <cell r="E426" t="str">
            <v>N 120</v>
          </cell>
          <cell r="G426" t="str">
            <v>21CDLR</v>
          </cell>
          <cell r="I426">
            <v>0</v>
          </cell>
          <cell r="K426">
            <v>0</v>
          </cell>
          <cell r="M426">
            <v>0</v>
          </cell>
          <cell r="O426">
            <v>0</v>
          </cell>
          <cell r="Q426">
            <v>0</v>
          </cell>
          <cell r="S426">
            <v>0</v>
          </cell>
        </row>
        <row r="427">
          <cell r="E427" t="str">
            <v>N 120</v>
          </cell>
          <cell r="H427" t="str">
            <v>buy</v>
          </cell>
          <cell r="I427">
            <v>0</v>
          </cell>
          <cell r="K427">
            <v>0</v>
          </cell>
          <cell r="M427">
            <v>0</v>
          </cell>
          <cell r="O427">
            <v>0</v>
          </cell>
          <cell r="Q427">
            <v>0</v>
          </cell>
          <cell r="S427">
            <v>0</v>
          </cell>
        </row>
        <row r="428">
          <cell r="E428" t="str">
            <v>N 135</v>
          </cell>
          <cell r="I428">
            <v>0</v>
          </cell>
          <cell r="K428">
            <v>0</v>
          </cell>
          <cell r="M428">
            <v>0</v>
          </cell>
          <cell r="O428">
            <v>0</v>
          </cell>
          <cell r="Q428">
            <v>0</v>
          </cell>
          <cell r="S428">
            <v>0</v>
          </cell>
        </row>
        <row r="429">
          <cell r="E429" t="str">
            <v>N 150</v>
          </cell>
          <cell r="G429" t="str">
            <v>27CDLR</v>
          </cell>
          <cell r="I429">
            <v>0</v>
          </cell>
          <cell r="K429">
            <v>0</v>
          </cell>
          <cell r="M429">
            <v>0</v>
          </cell>
          <cell r="O429">
            <v>0</v>
          </cell>
          <cell r="Q429">
            <v>0</v>
          </cell>
          <cell r="S429">
            <v>0</v>
          </cell>
        </row>
        <row r="430">
          <cell r="E430" t="str">
            <v>N 150</v>
          </cell>
          <cell r="H430" t="str">
            <v>buy</v>
          </cell>
          <cell r="I430">
            <v>0</v>
          </cell>
          <cell r="K430">
            <v>0</v>
          </cell>
          <cell r="M430">
            <v>0</v>
          </cell>
          <cell r="O430">
            <v>0</v>
          </cell>
          <cell r="Q430">
            <v>0</v>
          </cell>
          <cell r="S430">
            <v>0</v>
          </cell>
        </row>
        <row r="431">
          <cell r="E431" t="str">
            <v>N 150</v>
          </cell>
          <cell r="F431" t="str">
            <v>US</v>
          </cell>
          <cell r="G431" t="str">
            <v>25CDPR</v>
          </cell>
          <cell r="I431">
            <v>0</v>
          </cell>
          <cell r="K431">
            <v>0</v>
          </cell>
          <cell r="M431">
            <v>0</v>
          </cell>
          <cell r="O431">
            <v>0</v>
          </cell>
          <cell r="Q431">
            <v>0</v>
          </cell>
          <cell r="S431">
            <v>0</v>
          </cell>
        </row>
        <row r="432">
          <cell r="E432" t="str">
            <v>N 150</v>
          </cell>
          <cell r="F432" t="str">
            <v>US</v>
          </cell>
          <cell r="G432" t="str">
            <v>23CDPR</v>
          </cell>
          <cell r="I432">
            <v>0</v>
          </cell>
          <cell r="K432">
            <v>0</v>
          </cell>
          <cell r="M432">
            <v>0</v>
          </cell>
          <cell r="O432">
            <v>0</v>
          </cell>
          <cell r="Q432">
            <v>0</v>
          </cell>
          <cell r="S432">
            <v>0</v>
          </cell>
        </row>
        <row r="433">
          <cell r="E433" t="str">
            <v>N 180</v>
          </cell>
          <cell r="I433">
            <v>0</v>
          </cell>
          <cell r="K433">
            <v>0</v>
          </cell>
          <cell r="M433">
            <v>0</v>
          </cell>
          <cell r="O433">
            <v>0</v>
          </cell>
          <cell r="Q433">
            <v>0</v>
          </cell>
          <cell r="S433">
            <v>0</v>
          </cell>
        </row>
        <row r="434">
          <cell r="E434" t="str">
            <v>N 200</v>
          </cell>
          <cell r="G434" t="str">
            <v>37CDLF</v>
          </cell>
          <cell r="I434">
            <v>0</v>
          </cell>
          <cell r="K434">
            <v>0</v>
          </cell>
          <cell r="M434">
            <v>0</v>
          </cell>
          <cell r="O434">
            <v>0</v>
          </cell>
          <cell r="Q434">
            <v>0</v>
          </cell>
          <cell r="S434">
            <v>0</v>
          </cell>
        </row>
        <row r="435">
          <cell r="E435" t="str">
            <v>N 200</v>
          </cell>
          <cell r="H435" t="str">
            <v>buy</v>
          </cell>
          <cell r="I435">
            <v>0</v>
          </cell>
          <cell r="K435">
            <v>0</v>
          </cell>
          <cell r="M435">
            <v>0</v>
          </cell>
          <cell r="O435">
            <v>0</v>
          </cell>
          <cell r="Q435">
            <v>0</v>
          </cell>
          <cell r="S435">
            <v>0</v>
          </cell>
        </row>
        <row r="436">
          <cell r="E436" t="str">
            <v>N 200</v>
          </cell>
          <cell r="F436" t="str">
            <v>US</v>
          </cell>
          <cell r="G436" t="str">
            <v>35CDPF</v>
          </cell>
          <cell r="I436">
            <v>0</v>
          </cell>
          <cell r="K436">
            <v>0</v>
          </cell>
          <cell r="M436">
            <v>0</v>
          </cell>
          <cell r="O436">
            <v>0</v>
          </cell>
          <cell r="Q436">
            <v>0</v>
          </cell>
          <cell r="S436">
            <v>0</v>
          </cell>
        </row>
        <row r="437">
          <cell r="E437" t="str">
            <v>N 200</v>
          </cell>
          <cell r="F437" t="str">
            <v>US</v>
          </cell>
          <cell r="G437" t="str">
            <v>29CDLF</v>
          </cell>
          <cell r="I437">
            <v>0</v>
          </cell>
          <cell r="K437">
            <v>0</v>
          </cell>
          <cell r="M437">
            <v>0</v>
          </cell>
          <cell r="O437">
            <v>0</v>
          </cell>
          <cell r="Q437">
            <v>0</v>
          </cell>
          <cell r="S437">
            <v>0</v>
          </cell>
        </row>
        <row r="438">
          <cell r="E438" t="str">
            <v>544-59</v>
          </cell>
          <cell r="G438" t="str">
            <v>09CDPN</v>
          </cell>
          <cell r="I438">
            <v>0</v>
          </cell>
          <cell r="K438">
            <v>0</v>
          </cell>
          <cell r="M438">
            <v>0</v>
          </cell>
          <cell r="O438">
            <v>0</v>
          </cell>
          <cell r="Q438">
            <v>0</v>
          </cell>
          <cell r="S438">
            <v>0</v>
          </cell>
        </row>
        <row r="439">
          <cell r="E439" t="str">
            <v>545-19</v>
          </cell>
          <cell r="I439">
            <v>0</v>
          </cell>
          <cell r="K439">
            <v>0</v>
          </cell>
          <cell r="M439">
            <v>0</v>
          </cell>
          <cell r="O439">
            <v>0</v>
          </cell>
          <cell r="Q439">
            <v>0</v>
          </cell>
          <cell r="S439">
            <v>0</v>
          </cell>
        </row>
        <row r="440">
          <cell r="E440" t="str">
            <v>560-48 L</v>
          </cell>
          <cell r="I440">
            <v>0</v>
          </cell>
          <cell r="K440">
            <v>0</v>
          </cell>
          <cell r="M440">
            <v>0</v>
          </cell>
          <cell r="O440">
            <v>0</v>
          </cell>
          <cell r="Q440">
            <v>0</v>
          </cell>
          <cell r="S440">
            <v>0</v>
          </cell>
        </row>
        <row r="441">
          <cell r="E441" t="str">
            <v>570-24/29</v>
          </cell>
          <cell r="I441">
            <v>0</v>
          </cell>
          <cell r="K441">
            <v>0</v>
          </cell>
          <cell r="M441">
            <v>0</v>
          </cell>
          <cell r="O441">
            <v>0</v>
          </cell>
          <cell r="Q441">
            <v>0</v>
          </cell>
          <cell r="S441">
            <v>0</v>
          </cell>
        </row>
        <row r="442">
          <cell r="E442" t="str">
            <v>555-59/30/65</v>
          </cell>
          <cell r="G442" t="str">
            <v>11CDPN</v>
          </cell>
          <cell r="I442">
            <v>0</v>
          </cell>
          <cell r="K442">
            <v>0</v>
          </cell>
          <cell r="M442">
            <v>0</v>
          </cell>
          <cell r="O442">
            <v>0</v>
          </cell>
          <cell r="Q442">
            <v>0</v>
          </cell>
          <cell r="S442">
            <v>0</v>
          </cell>
        </row>
        <row r="443">
          <cell r="E443" t="str">
            <v>555-59/30/65</v>
          </cell>
          <cell r="F443" t="str">
            <v>US</v>
          </cell>
          <cell r="G443" t="str">
            <v>09CDPN</v>
          </cell>
          <cell r="I443">
            <v>0</v>
          </cell>
          <cell r="K443">
            <v>0</v>
          </cell>
          <cell r="M443">
            <v>0</v>
          </cell>
          <cell r="O443">
            <v>0</v>
          </cell>
          <cell r="Q443">
            <v>0</v>
          </cell>
          <cell r="S443">
            <v>0</v>
          </cell>
        </row>
        <row r="444">
          <cell r="E444" t="str">
            <v>566-18 / 38</v>
          </cell>
          <cell r="G444" t="str">
            <v>13CDPR</v>
          </cell>
          <cell r="I444">
            <v>0</v>
          </cell>
          <cell r="K444">
            <v>0</v>
          </cell>
          <cell r="M444">
            <v>0</v>
          </cell>
          <cell r="O444">
            <v>0</v>
          </cell>
          <cell r="Q444">
            <v>0</v>
          </cell>
          <cell r="S444">
            <v>0</v>
          </cell>
        </row>
        <row r="445">
          <cell r="E445" t="str">
            <v>566-18 / 38</v>
          </cell>
          <cell r="F445" t="str">
            <v>US</v>
          </cell>
          <cell r="G445" t="str">
            <v>11CDPR</v>
          </cell>
          <cell r="I445">
            <v>0</v>
          </cell>
          <cell r="K445">
            <v>0</v>
          </cell>
          <cell r="M445">
            <v>0</v>
          </cell>
          <cell r="O445">
            <v>0</v>
          </cell>
          <cell r="Q445">
            <v>0</v>
          </cell>
          <cell r="S445">
            <v>0</v>
          </cell>
        </row>
        <row r="446">
          <cell r="E446" t="str">
            <v>588-15 / 27</v>
          </cell>
          <cell r="I446">
            <v>0</v>
          </cell>
          <cell r="K446">
            <v>0</v>
          </cell>
          <cell r="M446">
            <v>0</v>
          </cell>
          <cell r="O446">
            <v>0</v>
          </cell>
          <cell r="Q446">
            <v>0</v>
          </cell>
          <cell r="S446">
            <v>0</v>
          </cell>
        </row>
        <row r="447">
          <cell r="E447" t="str">
            <v>588-15 / 27</v>
          </cell>
          <cell r="F447" t="str">
            <v>US</v>
          </cell>
          <cell r="G447" t="str">
            <v>15CDPR</v>
          </cell>
          <cell r="I447">
            <v>0</v>
          </cell>
          <cell r="K447">
            <v>0</v>
          </cell>
          <cell r="M447">
            <v>0</v>
          </cell>
          <cell r="O447">
            <v>0</v>
          </cell>
          <cell r="Q447">
            <v>0</v>
          </cell>
          <cell r="S447">
            <v>0</v>
          </cell>
        </row>
        <row r="448">
          <cell r="E448" t="str">
            <v>NX-120-7 R / L</v>
          </cell>
          <cell r="I448">
            <v>0</v>
          </cell>
          <cell r="K448">
            <v>0</v>
          </cell>
          <cell r="M448">
            <v>0</v>
          </cell>
          <cell r="O448">
            <v>0</v>
          </cell>
          <cell r="Q448">
            <v>0</v>
          </cell>
          <cell r="S448">
            <v>0</v>
          </cell>
        </row>
        <row r="449">
          <cell r="E449" t="str">
            <v>NX-120-7 R / L</v>
          </cell>
          <cell r="H449" t="str">
            <v>buy</v>
          </cell>
          <cell r="I449">
            <v>0</v>
          </cell>
          <cell r="K449">
            <v>0</v>
          </cell>
          <cell r="M449">
            <v>0</v>
          </cell>
          <cell r="O449">
            <v>0</v>
          </cell>
          <cell r="Q449">
            <v>0</v>
          </cell>
          <cell r="S449">
            <v>0</v>
          </cell>
        </row>
        <row r="450">
          <cell r="E450" t="str">
            <v>NX-120-7 R / L</v>
          </cell>
          <cell r="F450" t="str">
            <v>US</v>
          </cell>
          <cell r="G450" t="str">
            <v>15CDPB</v>
          </cell>
          <cell r="I450">
            <v>0</v>
          </cell>
          <cell r="K450">
            <v>0</v>
          </cell>
          <cell r="M450">
            <v>0</v>
          </cell>
          <cell r="O450">
            <v>0</v>
          </cell>
          <cell r="Q450">
            <v>0</v>
          </cell>
          <cell r="S450">
            <v>0</v>
          </cell>
        </row>
        <row r="451">
          <cell r="E451" t="str">
            <v>55D23 R / L</v>
          </cell>
          <cell r="G451" t="str">
            <v>11CDLS</v>
          </cell>
          <cell r="I451">
            <v>0</v>
          </cell>
          <cell r="K451">
            <v>0</v>
          </cell>
          <cell r="M451">
            <v>0</v>
          </cell>
          <cell r="O451">
            <v>0</v>
          </cell>
          <cell r="Q451">
            <v>0</v>
          </cell>
          <cell r="S451">
            <v>0</v>
          </cell>
        </row>
        <row r="452">
          <cell r="E452" t="str">
            <v>55D23 R / L</v>
          </cell>
          <cell r="H452" t="str">
            <v>buy</v>
          </cell>
          <cell r="I452">
            <v>0</v>
          </cell>
          <cell r="K452">
            <v>0</v>
          </cell>
          <cell r="M452">
            <v>0</v>
          </cell>
          <cell r="O452">
            <v>0</v>
          </cell>
          <cell r="Q452">
            <v>0</v>
          </cell>
          <cell r="S452">
            <v>0</v>
          </cell>
        </row>
        <row r="453">
          <cell r="E453" t="str">
            <v>80D26L</v>
          </cell>
          <cell r="I453">
            <v>0</v>
          </cell>
          <cell r="K453">
            <v>0</v>
          </cell>
          <cell r="M453">
            <v>0</v>
          </cell>
          <cell r="O453">
            <v>0</v>
          </cell>
          <cell r="Q453">
            <v>0</v>
          </cell>
          <cell r="S453">
            <v>0</v>
          </cell>
        </row>
        <row r="454">
          <cell r="E454" t="str">
            <v>X</v>
          </cell>
          <cell r="I454">
            <v>0</v>
          </cell>
          <cell r="K454">
            <v>0</v>
          </cell>
          <cell r="M454">
            <v>0</v>
          </cell>
          <cell r="O454">
            <v>0</v>
          </cell>
          <cell r="Q454">
            <v>0</v>
          </cell>
        </row>
        <row r="455">
          <cell r="I455" t="str">
            <v xml:space="preserve"> </v>
          </cell>
          <cell r="K455" t="str">
            <v xml:space="preserve"> </v>
          </cell>
          <cell r="M455" t="str">
            <v xml:space="preserve"> </v>
          </cell>
          <cell r="O455" t="str">
            <v xml:space="preserve"> </v>
          </cell>
          <cell r="Q455" t="str">
            <v xml:space="preserve"> </v>
          </cell>
          <cell r="S455" t="str">
            <v xml:space="preserve"> </v>
          </cell>
        </row>
        <row r="456">
          <cell r="I456">
            <v>0</v>
          </cell>
          <cell r="K456">
            <v>0</v>
          </cell>
          <cell r="O456">
            <v>0</v>
          </cell>
          <cell r="S456">
            <v>0</v>
          </cell>
        </row>
        <row r="458">
          <cell r="E458" t="str">
            <v>NANO TECH</v>
          </cell>
          <cell r="K458">
            <v>0</v>
          </cell>
          <cell r="M458">
            <v>0</v>
          </cell>
        </row>
        <row r="459">
          <cell r="E459" t="str">
            <v>12 N 24-3/4 PP</v>
          </cell>
          <cell r="G459" t="str">
            <v>09CDSN</v>
          </cell>
          <cell r="H459" t="str">
            <v>buy</v>
          </cell>
          <cell r="I459">
            <v>0</v>
          </cell>
          <cell r="K459">
            <v>0</v>
          </cell>
          <cell r="M459">
            <v>0</v>
          </cell>
          <cell r="O459">
            <v>0</v>
          </cell>
          <cell r="Q459">
            <v>0</v>
          </cell>
          <cell r="S459">
            <v>0</v>
          </cell>
        </row>
        <row r="460">
          <cell r="E460" t="str">
            <v>NS 40 / L / S</v>
          </cell>
          <cell r="I460">
            <v>0</v>
          </cell>
          <cell r="K460">
            <v>0</v>
          </cell>
          <cell r="M460">
            <v>0</v>
          </cell>
          <cell r="O460">
            <v>0</v>
          </cell>
          <cell r="Q460">
            <v>0</v>
          </cell>
          <cell r="S460">
            <v>0</v>
          </cell>
        </row>
        <row r="461">
          <cell r="E461" t="str">
            <v>NS 40 / L / S</v>
          </cell>
          <cell r="F461" t="str">
            <v>US</v>
          </cell>
          <cell r="I461">
            <v>0</v>
          </cell>
          <cell r="K461">
            <v>0</v>
          </cell>
          <cell r="M461">
            <v>0</v>
          </cell>
          <cell r="O461">
            <v>0</v>
          </cell>
          <cell r="Q461">
            <v>0</v>
          </cell>
          <cell r="S461">
            <v>0</v>
          </cell>
        </row>
        <row r="462">
          <cell r="E462" t="str">
            <v>NS 40 Z / ZL / S</v>
          </cell>
          <cell r="I462">
            <v>0</v>
          </cell>
          <cell r="K462">
            <v>0</v>
          </cell>
          <cell r="M462">
            <v>0</v>
          </cell>
          <cell r="O462">
            <v>0</v>
          </cell>
          <cell r="Q462">
            <v>0</v>
          </cell>
          <cell r="S462">
            <v>0</v>
          </cell>
        </row>
        <row r="463">
          <cell r="E463" t="str">
            <v>NS 40 Z / ZL / S</v>
          </cell>
          <cell r="F463" t="str">
            <v>US</v>
          </cell>
          <cell r="G463" t="str">
            <v>09CDPD</v>
          </cell>
          <cell r="I463">
            <v>0</v>
          </cell>
          <cell r="K463">
            <v>0</v>
          </cell>
          <cell r="M463">
            <v>0</v>
          </cell>
          <cell r="O463">
            <v>0</v>
          </cell>
          <cell r="Q463">
            <v>0</v>
          </cell>
          <cell r="S463">
            <v>0</v>
          </cell>
        </row>
        <row r="464">
          <cell r="E464" t="str">
            <v>NS 40 ZAL</v>
          </cell>
          <cell r="G464" t="str">
            <v>07CDPD</v>
          </cell>
          <cell r="I464">
            <v>0</v>
          </cell>
          <cell r="K464">
            <v>0</v>
          </cell>
          <cell r="M464">
            <v>0</v>
          </cell>
          <cell r="O464">
            <v>0</v>
          </cell>
          <cell r="Q464">
            <v>0</v>
          </cell>
          <cell r="S464">
            <v>0</v>
          </cell>
        </row>
        <row r="465">
          <cell r="E465" t="str">
            <v>N 39</v>
          </cell>
          <cell r="I465">
            <v>0</v>
          </cell>
          <cell r="K465">
            <v>0</v>
          </cell>
          <cell r="M465">
            <v>0</v>
          </cell>
          <cell r="O465">
            <v>0</v>
          </cell>
          <cell r="Q465">
            <v>0</v>
          </cell>
          <cell r="S465">
            <v>0</v>
          </cell>
        </row>
        <row r="466">
          <cell r="E466" t="str">
            <v>N 40 / L</v>
          </cell>
          <cell r="I466">
            <v>0</v>
          </cell>
          <cell r="K466">
            <v>0</v>
          </cell>
          <cell r="M466">
            <v>0</v>
          </cell>
          <cell r="O466">
            <v>0</v>
          </cell>
          <cell r="Q466">
            <v>0</v>
          </cell>
          <cell r="S466">
            <v>0</v>
          </cell>
        </row>
        <row r="467">
          <cell r="E467" t="str">
            <v>N 03</v>
          </cell>
          <cell r="G467" t="str">
            <v>15CDPN</v>
          </cell>
          <cell r="I467">
            <v>0</v>
          </cell>
          <cell r="K467">
            <v>0</v>
          </cell>
          <cell r="M467">
            <v>0</v>
          </cell>
          <cell r="O467">
            <v>0</v>
          </cell>
          <cell r="Q467">
            <v>0</v>
          </cell>
          <cell r="S467">
            <v>0</v>
          </cell>
        </row>
        <row r="468">
          <cell r="E468" t="str">
            <v>N 46</v>
          </cell>
          <cell r="I468">
            <v>0</v>
          </cell>
          <cell r="K468">
            <v>0</v>
          </cell>
          <cell r="M468">
            <v>0</v>
          </cell>
          <cell r="O468">
            <v>0</v>
          </cell>
          <cell r="Q468">
            <v>0</v>
          </cell>
          <cell r="S468">
            <v>0</v>
          </cell>
        </row>
        <row r="469">
          <cell r="E469" t="str">
            <v>N 47</v>
          </cell>
          <cell r="I469">
            <v>0</v>
          </cell>
          <cell r="K469">
            <v>0</v>
          </cell>
          <cell r="M469">
            <v>0</v>
          </cell>
          <cell r="O469">
            <v>0</v>
          </cell>
          <cell r="Q469">
            <v>0</v>
          </cell>
          <cell r="S469">
            <v>0</v>
          </cell>
        </row>
        <row r="470">
          <cell r="E470" t="str">
            <v>N 48</v>
          </cell>
          <cell r="I470">
            <v>0</v>
          </cell>
          <cell r="K470">
            <v>0</v>
          </cell>
          <cell r="M470">
            <v>0</v>
          </cell>
          <cell r="O470">
            <v>0</v>
          </cell>
          <cell r="Q470">
            <v>0</v>
          </cell>
          <cell r="S470">
            <v>0</v>
          </cell>
        </row>
        <row r="471">
          <cell r="E471" t="str">
            <v>N 49</v>
          </cell>
          <cell r="I471">
            <v>0</v>
          </cell>
          <cell r="K471">
            <v>0</v>
          </cell>
          <cell r="M471">
            <v>0</v>
          </cell>
          <cell r="O471">
            <v>0</v>
          </cell>
          <cell r="Q471">
            <v>0</v>
          </cell>
          <cell r="S471">
            <v>0</v>
          </cell>
        </row>
        <row r="472">
          <cell r="E472" t="str">
            <v>NS 60 L / S / LS</v>
          </cell>
          <cell r="F472" t="str">
            <v>US</v>
          </cell>
          <cell r="G472" t="str">
            <v>11CDPD</v>
          </cell>
          <cell r="I472">
            <v>0</v>
          </cell>
          <cell r="K472">
            <v>0</v>
          </cell>
          <cell r="M472">
            <v>0</v>
          </cell>
          <cell r="O472">
            <v>0</v>
          </cell>
          <cell r="Q472">
            <v>0</v>
          </cell>
          <cell r="S472">
            <v>0</v>
          </cell>
        </row>
        <row r="473">
          <cell r="E473" t="str">
            <v>NS 60 A / AL / ALS</v>
          </cell>
          <cell r="F473" t="str">
            <v>US</v>
          </cell>
          <cell r="G473" t="str">
            <v>09CDPD</v>
          </cell>
          <cell r="I473">
            <v>0</v>
          </cell>
          <cell r="K473">
            <v>0</v>
          </cell>
          <cell r="M473">
            <v>0</v>
          </cell>
          <cell r="O473">
            <v>0</v>
          </cell>
          <cell r="Q473">
            <v>0</v>
          </cell>
          <cell r="S473">
            <v>0</v>
          </cell>
        </row>
        <row r="474">
          <cell r="E474" t="str">
            <v>N 50 / L</v>
          </cell>
          <cell r="G474" t="str">
            <v>09CDLB</v>
          </cell>
          <cell r="I474">
            <v>0</v>
          </cell>
          <cell r="K474">
            <v>0</v>
          </cell>
          <cell r="M474">
            <v>0</v>
          </cell>
          <cell r="O474">
            <v>0</v>
          </cell>
          <cell r="Q474">
            <v>0</v>
          </cell>
          <cell r="S474">
            <v>0</v>
          </cell>
        </row>
        <row r="475">
          <cell r="E475" t="str">
            <v>N 50 / L</v>
          </cell>
          <cell r="F475" t="str">
            <v>US</v>
          </cell>
          <cell r="I475">
            <v>0</v>
          </cell>
          <cell r="K475">
            <v>0</v>
          </cell>
          <cell r="M475">
            <v>0</v>
          </cell>
          <cell r="O475">
            <v>0</v>
          </cell>
          <cell r="Q475">
            <v>0</v>
          </cell>
          <cell r="S475">
            <v>0</v>
          </cell>
        </row>
        <row r="476">
          <cell r="E476" t="str">
            <v>N 50 Z / ZL</v>
          </cell>
          <cell r="G476" t="str">
            <v>11CDLB</v>
          </cell>
          <cell r="I476">
            <v>0</v>
          </cell>
          <cell r="K476">
            <v>0</v>
          </cell>
          <cell r="M476">
            <v>0</v>
          </cell>
          <cell r="O476">
            <v>0</v>
          </cell>
          <cell r="Q476">
            <v>0</v>
          </cell>
          <cell r="S476">
            <v>0</v>
          </cell>
        </row>
        <row r="477">
          <cell r="E477" t="str">
            <v>N 50 Z / ZL</v>
          </cell>
          <cell r="H477" t="str">
            <v>buy</v>
          </cell>
          <cell r="I477">
            <v>0</v>
          </cell>
          <cell r="K477">
            <v>0</v>
          </cell>
          <cell r="M477">
            <v>0</v>
          </cell>
          <cell r="O477">
            <v>0</v>
          </cell>
          <cell r="Q477">
            <v>0</v>
          </cell>
          <cell r="S477">
            <v>0</v>
          </cell>
        </row>
        <row r="478">
          <cell r="E478" t="str">
            <v>N 50  EF</v>
          </cell>
          <cell r="I478">
            <v>0</v>
          </cell>
          <cell r="K478">
            <v>0</v>
          </cell>
          <cell r="M478">
            <v>0</v>
          </cell>
          <cell r="O478">
            <v>0</v>
          </cell>
          <cell r="Q478">
            <v>0</v>
          </cell>
          <cell r="S478">
            <v>0</v>
          </cell>
        </row>
        <row r="479">
          <cell r="E479" t="str">
            <v>N 50 MZ</v>
          </cell>
          <cell r="I479">
            <v>0</v>
          </cell>
          <cell r="K479">
            <v>0</v>
          </cell>
          <cell r="M479">
            <v>0</v>
          </cell>
          <cell r="O479">
            <v>0</v>
          </cell>
          <cell r="Q479">
            <v>0</v>
          </cell>
          <cell r="S479">
            <v>0</v>
          </cell>
        </row>
        <row r="480">
          <cell r="E480" t="str">
            <v>N 51</v>
          </cell>
          <cell r="I480">
            <v>0</v>
          </cell>
          <cell r="K480">
            <v>0</v>
          </cell>
          <cell r="M480">
            <v>0</v>
          </cell>
          <cell r="O480">
            <v>0</v>
          </cell>
          <cell r="Q480">
            <v>0</v>
          </cell>
          <cell r="S480">
            <v>0</v>
          </cell>
        </row>
        <row r="481">
          <cell r="E481" t="str">
            <v>N 51 Z</v>
          </cell>
          <cell r="I481">
            <v>0</v>
          </cell>
          <cell r="K481">
            <v>0</v>
          </cell>
          <cell r="M481">
            <v>0</v>
          </cell>
          <cell r="O481">
            <v>0</v>
          </cell>
          <cell r="Q481">
            <v>0</v>
          </cell>
          <cell r="S481">
            <v>0</v>
          </cell>
        </row>
        <row r="482">
          <cell r="E482" t="str">
            <v>NS 70 / L</v>
          </cell>
          <cell r="G482" t="str">
            <v>11CDPB</v>
          </cell>
          <cell r="I482">
            <v>0</v>
          </cell>
          <cell r="K482">
            <v>0</v>
          </cell>
          <cell r="M482">
            <v>0</v>
          </cell>
          <cell r="O482">
            <v>0</v>
          </cell>
          <cell r="Q482">
            <v>0</v>
          </cell>
          <cell r="S482">
            <v>0</v>
          </cell>
        </row>
        <row r="483">
          <cell r="E483" t="str">
            <v>N 70 / L</v>
          </cell>
          <cell r="I483">
            <v>0</v>
          </cell>
          <cell r="K483">
            <v>0</v>
          </cell>
          <cell r="M483">
            <v>0</v>
          </cell>
          <cell r="O483">
            <v>0</v>
          </cell>
          <cell r="Q483">
            <v>0</v>
          </cell>
          <cell r="S483">
            <v>0</v>
          </cell>
        </row>
        <row r="484">
          <cell r="E484" t="str">
            <v>N 70 / L</v>
          </cell>
          <cell r="F484" t="str">
            <v>US</v>
          </cell>
          <cell r="I484">
            <v>0</v>
          </cell>
          <cell r="K484">
            <v>0</v>
          </cell>
          <cell r="M484">
            <v>0</v>
          </cell>
          <cell r="O484">
            <v>0</v>
          </cell>
          <cell r="Q484">
            <v>0</v>
          </cell>
          <cell r="S484">
            <v>0</v>
          </cell>
        </row>
        <row r="485">
          <cell r="E485" t="str">
            <v>N 70 / T</v>
          </cell>
          <cell r="I485">
            <v>0</v>
          </cell>
          <cell r="K485">
            <v>0</v>
          </cell>
          <cell r="M485">
            <v>0</v>
          </cell>
          <cell r="O485">
            <v>0</v>
          </cell>
          <cell r="Q485">
            <v>0</v>
          </cell>
          <cell r="S485">
            <v>0</v>
          </cell>
        </row>
        <row r="486">
          <cell r="E486" t="str">
            <v>N 70 Z / ZL</v>
          </cell>
          <cell r="I486">
            <v>0</v>
          </cell>
          <cell r="K486">
            <v>0</v>
          </cell>
          <cell r="M486">
            <v>0</v>
          </cell>
          <cell r="O486">
            <v>0</v>
          </cell>
          <cell r="Q486">
            <v>0</v>
          </cell>
          <cell r="S486">
            <v>0</v>
          </cell>
        </row>
        <row r="487">
          <cell r="E487" t="str">
            <v>N 70 Z / ZL</v>
          </cell>
          <cell r="F487" t="str">
            <v>US</v>
          </cell>
          <cell r="G487" t="str">
            <v>13CDPB</v>
          </cell>
          <cell r="I487">
            <v>0</v>
          </cell>
          <cell r="K487">
            <v>0</v>
          </cell>
          <cell r="M487">
            <v>0</v>
          </cell>
          <cell r="O487">
            <v>0</v>
          </cell>
          <cell r="Q487">
            <v>0</v>
          </cell>
          <cell r="S487">
            <v>0</v>
          </cell>
        </row>
        <row r="488">
          <cell r="E488" t="str">
            <v>N 100 / L</v>
          </cell>
          <cell r="I488">
            <v>0</v>
          </cell>
          <cell r="K488">
            <v>0</v>
          </cell>
          <cell r="M488">
            <v>0</v>
          </cell>
          <cell r="O488">
            <v>0</v>
          </cell>
          <cell r="Q488">
            <v>0</v>
          </cell>
          <cell r="S488">
            <v>0</v>
          </cell>
        </row>
        <row r="489">
          <cell r="E489" t="str">
            <v>N 100 / L</v>
          </cell>
          <cell r="F489" t="str">
            <v>US</v>
          </cell>
          <cell r="G489" t="str">
            <v>15CDPD</v>
          </cell>
          <cell r="I489">
            <v>0</v>
          </cell>
          <cell r="K489">
            <v>0</v>
          </cell>
          <cell r="M489">
            <v>0</v>
          </cell>
          <cell r="O489">
            <v>0</v>
          </cell>
          <cell r="Q489">
            <v>0</v>
          </cell>
          <cell r="S489">
            <v>0</v>
          </cell>
        </row>
        <row r="490">
          <cell r="E490" t="str">
            <v>N 100 CA</v>
          </cell>
          <cell r="I490">
            <v>0</v>
          </cell>
          <cell r="K490">
            <v>0</v>
          </cell>
          <cell r="M490">
            <v>0</v>
          </cell>
          <cell r="O490">
            <v>0</v>
          </cell>
          <cell r="Q490">
            <v>0</v>
          </cell>
          <cell r="S490">
            <v>0</v>
          </cell>
        </row>
        <row r="491">
          <cell r="E491" t="str">
            <v>N 12D</v>
          </cell>
          <cell r="G491" t="str">
            <v>19CDPN</v>
          </cell>
          <cell r="I491">
            <v>0</v>
          </cell>
          <cell r="K491">
            <v>0</v>
          </cell>
          <cell r="M491">
            <v>0</v>
          </cell>
          <cell r="O491">
            <v>0</v>
          </cell>
          <cell r="Q491">
            <v>0</v>
          </cell>
          <cell r="S491">
            <v>0</v>
          </cell>
        </row>
        <row r="492">
          <cell r="E492" t="str">
            <v>N 120</v>
          </cell>
          <cell r="F492" t="str">
            <v>US</v>
          </cell>
          <cell r="G492" t="str">
            <v>19CDPR</v>
          </cell>
          <cell r="I492">
            <v>0</v>
          </cell>
          <cell r="K492">
            <v>0</v>
          </cell>
          <cell r="M492">
            <v>0</v>
          </cell>
          <cell r="O492">
            <v>0</v>
          </cell>
          <cell r="Q492">
            <v>0</v>
          </cell>
          <cell r="S492">
            <v>0</v>
          </cell>
        </row>
        <row r="493">
          <cell r="E493" t="str">
            <v>N 120</v>
          </cell>
          <cell r="I493">
            <v>0</v>
          </cell>
          <cell r="K493">
            <v>0</v>
          </cell>
          <cell r="M493">
            <v>0</v>
          </cell>
          <cell r="O493">
            <v>0</v>
          </cell>
          <cell r="Q493">
            <v>0</v>
          </cell>
          <cell r="S493">
            <v>0</v>
          </cell>
        </row>
        <row r="494">
          <cell r="E494" t="str">
            <v>N 120</v>
          </cell>
          <cell r="H494" t="str">
            <v>buy</v>
          </cell>
          <cell r="I494">
            <v>0</v>
          </cell>
          <cell r="K494">
            <v>0</v>
          </cell>
          <cell r="M494">
            <v>0</v>
          </cell>
          <cell r="O494">
            <v>0</v>
          </cell>
          <cell r="Q494">
            <v>0</v>
          </cell>
          <cell r="S494">
            <v>0</v>
          </cell>
        </row>
        <row r="495">
          <cell r="E495" t="str">
            <v>N 135</v>
          </cell>
          <cell r="I495">
            <v>0</v>
          </cell>
          <cell r="K495">
            <v>0</v>
          </cell>
          <cell r="M495">
            <v>0</v>
          </cell>
          <cell r="O495">
            <v>0</v>
          </cell>
          <cell r="Q495">
            <v>0</v>
          </cell>
          <cell r="S495">
            <v>0</v>
          </cell>
        </row>
        <row r="496">
          <cell r="E496" t="str">
            <v>N 150</v>
          </cell>
          <cell r="I496">
            <v>0</v>
          </cell>
          <cell r="K496">
            <v>0</v>
          </cell>
          <cell r="M496">
            <v>0</v>
          </cell>
          <cell r="O496">
            <v>0</v>
          </cell>
          <cell r="Q496">
            <v>0</v>
          </cell>
          <cell r="S496">
            <v>0</v>
          </cell>
        </row>
        <row r="497">
          <cell r="E497" t="str">
            <v>N 150</v>
          </cell>
          <cell r="H497" t="str">
            <v>buy</v>
          </cell>
          <cell r="I497">
            <v>0</v>
          </cell>
          <cell r="K497">
            <v>0</v>
          </cell>
          <cell r="M497">
            <v>0</v>
          </cell>
          <cell r="O497">
            <v>0</v>
          </cell>
          <cell r="Q497">
            <v>0</v>
          </cell>
          <cell r="S497">
            <v>0</v>
          </cell>
        </row>
        <row r="498">
          <cell r="E498" t="str">
            <v>N 150</v>
          </cell>
          <cell r="F498" t="str">
            <v>US</v>
          </cell>
          <cell r="G498" t="str">
            <v>23CDPR</v>
          </cell>
          <cell r="I498">
            <v>0</v>
          </cell>
          <cell r="K498">
            <v>0</v>
          </cell>
          <cell r="M498">
            <v>0</v>
          </cell>
          <cell r="O498">
            <v>0</v>
          </cell>
          <cell r="Q498">
            <v>0</v>
          </cell>
          <cell r="S498">
            <v>0</v>
          </cell>
        </row>
        <row r="499">
          <cell r="E499" t="str">
            <v>N 150</v>
          </cell>
          <cell r="F499" t="str">
            <v>US</v>
          </cell>
          <cell r="H499" t="str">
            <v>buy</v>
          </cell>
          <cell r="I499">
            <v>0</v>
          </cell>
          <cell r="K499">
            <v>0</v>
          </cell>
          <cell r="M499">
            <v>0</v>
          </cell>
          <cell r="O499">
            <v>0</v>
          </cell>
          <cell r="Q499">
            <v>0</v>
          </cell>
          <cell r="S499">
            <v>0</v>
          </cell>
        </row>
        <row r="500">
          <cell r="E500" t="str">
            <v>N 180</v>
          </cell>
          <cell r="I500">
            <v>0</v>
          </cell>
          <cell r="K500">
            <v>0</v>
          </cell>
          <cell r="M500">
            <v>0</v>
          </cell>
          <cell r="O500">
            <v>0</v>
          </cell>
          <cell r="Q500">
            <v>0</v>
          </cell>
          <cell r="S500">
            <v>0</v>
          </cell>
        </row>
        <row r="501">
          <cell r="E501" t="str">
            <v>N 200</v>
          </cell>
          <cell r="I501">
            <v>0</v>
          </cell>
          <cell r="K501">
            <v>0</v>
          </cell>
          <cell r="M501">
            <v>0</v>
          </cell>
          <cell r="O501">
            <v>0</v>
          </cell>
          <cell r="Q501">
            <v>0</v>
          </cell>
          <cell r="S501">
            <v>0</v>
          </cell>
        </row>
        <row r="502">
          <cell r="E502" t="str">
            <v>N 200</v>
          </cell>
          <cell r="H502" t="str">
            <v>buy</v>
          </cell>
          <cell r="I502">
            <v>0</v>
          </cell>
          <cell r="K502">
            <v>0</v>
          </cell>
          <cell r="M502">
            <v>0</v>
          </cell>
          <cell r="O502">
            <v>0</v>
          </cell>
          <cell r="Q502">
            <v>0</v>
          </cell>
          <cell r="S502">
            <v>0</v>
          </cell>
        </row>
        <row r="503">
          <cell r="E503" t="str">
            <v>N 200</v>
          </cell>
          <cell r="F503" t="str">
            <v>US</v>
          </cell>
          <cell r="I503">
            <v>0</v>
          </cell>
          <cell r="K503">
            <v>0</v>
          </cell>
          <cell r="M503">
            <v>0</v>
          </cell>
          <cell r="O503">
            <v>0</v>
          </cell>
          <cell r="Q503">
            <v>0</v>
          </cell>
          <cell r="S503">
            <v>0</v>
          </cell>
        </row>
        <row r="504">
          <cell r="E504" t="str">
            <v>N 200</v>
          </cell>
          <cell r="F504" t="str">
            <v>US</v>
          </cell>
          <cell r="G504" t="str">
            <v>29CDLF</v>
          </cell>
          <cell r="I504">
            <v>0</v>
          </cell>
          <cell r="K504">
            <v>0</v>
          </cell>
          <cell r="M504">
            <v>0</v>
          </cell>
          <cell r="O504">
            <v>0</v>
          </cell>
          <cell r="Q504">
            <v>0</v>
          </cell>
          <cell r="S504">
            <v>0</v>
          </cell>
        </row>
        <row r="505">
          <cell r="E505" t="str">
            <v>544-59</v>
          </cell>
          <cell r="I505">
            <v>0</v>
          </cell>
          <cell r="K505">
            <v>0</v>
          </cell>
          <cell r="M505">
            <v>0</v>
          </cell>
          <cell r="O505">
            <v>0</v>
          </cell>
          <cell r="Q505">
            <v>0</v>
          </cell>
          <cell r="S505">
            <v>0</v>
          </cell>
        </row>
        <row r="506">
          <cell r="E506" t="str">
            <v>545-19</v>
          </cell>
          <cell r="I506">
            <v>0</v>
          </cell>
          <cell r="K506">
            <v>0</v>
          </cell>
          <cell r="M506">
            <v>0</v>
          </cell>
          <cell r="O506">
            <v>0</v>
          </cell>
          <cell r="Q506">
            <v>0</v>
          </cell>
          <cell r="S506">
            <v>0</v>
          </cell>
        </row>
        <row r="507">
          <cell r="E507" t="str">
            <v>560-48 L</v>
          </cell>
          <cell r="I507">
            <v>0</v>
          </cell>
          <cell r="K507">
            <v>0</v>
          </cell>
          <cell r="M507">
            <v>0</v>
          </cell>
          <cell r="O507">
            <v>0</v>
          </cell>
          <cell r="Q507">
            <v>0</v>
          </cell>
          <cell r="S507">
            <v>0</v>
          </cell>
        </row>
        <row r="508">
          <cell r="E508" t="str">
            <v>570-24/29</v>
          </cell>
          <cell r="I508">
            <v>0</v>
          </cell>
          <cell r="K508">
            <v>0</v>
          </cell>
          <cell r="M508">
            <v>0</v>
          </cell>
          <cell r="O508">
            <v>0</v>
          </cell>
          <cell r="Q508">
            <v>0</v>
          </cell>
          <cell r="S508">
            <v>0</v>
          </cell>
        </row>
        <row r="509">
          <cell r="E509" t="str">
            <v>555-59/30/65</v>
          </cell>
          <cell r="G509" t="str">
            <v>11CDPN</v>
          </cell>
          <cell r="I509">
            <v>0</v>
          </cell>
          <cell r="K509">
            <v>0</v>
          </cell>
          <cell r="M509">
            <v>0</v>
          </cell>
          <cell r="O509">
            <v>0</v>
          </cell>
          <cell r="Q509">
            <v>0</v>
          </cell>
          <cell r="S509">
            <v>0</v>
          </cell>
        </row>
        <row r="510">
          <cell r="E510" t="str">
            <v>566-18 / 38</v>
          </cell>
          <cell r="G510" t="str">
            <v>13CDPR</v>
          </cell>
          <cell r="I510">
            <v>0</v>
          </cell>
          <cell r="K510">
            <v>0</v>
          </cell>
          <cell r="M510">
            <v>0</v>
          </cell>
          <cell r="O510">
            <v>0</v>
          </cell>
          <cell r="Q510">
            <v>0</v>
          </cell>
          <cell r="S510">
            <v>0</v>
          </cell>
        </row>
        <row r="511">
          <cell r="E511" t="str">
            <v>588-15 / 27</v>
          </cell>
          <cell r="I511">
            <v>0</v>
          </cell>
          <cell r="K511">
            <v>0</v>
          </cell>
          <cell r="M511">
            <v>0</v>
          </cell>
          <cell r="O511">
            <v>0</v>
          </cell>
          <cell r="Q511">
            <v>0</v>
          </cell>
          <cell r="S511">
            <v>0</v>
          </cell>
        </row>
        <row r="512">
          <cell r="E512" t="str">
            <v>NX-120-7 R / L</v>
          </cell>
          <cell r="I512">
            <v>0</v>
          </cell>
          <cell r="K512">
            <v>0</v>
          </cell>
          <cell r="M512">
            <v>0</v>
          </cell>
          <cell r="O512">
            <v>0</v>
          </cell>
          <cell r="Q512">
            <v>0</v>
          </cell>
          <cell r="S512">
            <v>0</v>
          </cell>
        </row>
        <row r="513">
          <cell r="E513" t="str">
            <v>NX-120-7 R / L</v>
          </cell>
          <cell r="H513" t="str">
            <v>buy</v>
          </cell>
          <cell r="I513">
            <v>0</v>
          </cell>
          <cell r="K513">
            <v>0</v>
          </cell>
          <cell r="M513">
            <v>0</v>
          </cell>
          <cell r="O513">
            <v>0</v>
          </cell>
          <cell r="Q513">
            <v>0</v>
          </cell>
          <cell r="S513">
            <v>0</v>
          </cell>
        </row>
        <row r="514">
          <cell r="E514" t="str">
            <v>NX-120-7 R / L</v>
          </cell>
          <cell r="F514" t="str">
            <v>US</v>
          </cell>
          <cell r="G514" t="str">
            <v>15CDPB</v>
          </cell>
          <cell r="I514">
            <v>0</v>
          </cell>
          <cell r="K514">
            <v>0</v>
          </cell>
          <cell r="M514">
            <v>0</v>
          </cell>
          <cell r="O514">
            <v>0</v>
          </cell>
          <cell r="Q514">
            <v>0</v>
          </cell>
          <cell r="S514">
            <v>0</v>
          </cell>
        </row>
        <row r="515">
          <cell r="E515" t="str">
            <v>55D23 R / L</v>
          </cell>
          <cell r="I515">
            <v>0</v>
          </cell>
          <cell r="K515">
            <v>0</v>
          </cell>
          <cell r="M515">
            <v>0</v>
          </cell>
          <cell r="O515">
            <v>0</v>
          </cell>
          <cell r="Q515">
            <v>0</v>
          </cell>
          <cell r="S515">
            <v>0</v>
          </cell>
        </row>
        <row r="516">
          <cell r="E516" t="str">
            <v>55D23 R / L</v>
          </cell>
          <cell r="H516" t="str">
            <v>buy</v>
          </cell>
          <cell r="I516">
            <v>0</v>
          </cell>
          <cell r="K516">
            <v>0</v>
          </cell>
          <cell r="M516">
            <v>0</v>
          </cell>
          <cell r="O516">
            <v>0</v>
          </cell>
          <cell r="Q516">
            <v>0</v>
          </cell>
          <cell r="S516">
            <v>0</v>
          </cell>
        </row>
        <row r="517">
          <cell r="E517" t="str">
            <v>DIN45R</v>
          </cell>
          <cell r="G517" t="str">
            <v>11CDPN</v>
          </cell>
          <cell r="I517">
            <v>0</v>
          </cell>
          <cell r="K517">
            <v>0</v>
          </cell>
          <cell r="M517">
            <v>0</v>
          </cell>
          <cell r="O517">
            <v>0</v>
          </cell>
          <cell r="Q517">
            <v>0</v>
          </cell>
          <cell r="S517">
            <v>0</v>
          </cell>
        </row>
        <row r="518">
          <cell r="E518" t="str">
            <v>X</v>
          </cell>
          <cell r="I518">
            <v>0</v>
          </cell>
          <cell r="K518">
            <v>0</v>
          </cell>
          <cell r="M518">
            <v>0</v>
          </cell>
          <cell r="O518">
            <v>0</v>
          </cell>
          <cell r="Q518">
            <v>0</v>
          </cell>
        </row>
        <row r="519">
          <cell r="I519" t="str">
            <v xml:space="preserve"> </v>
          </cell>
          <cell r="K519" t="str">
            <v xml:space="preserve"> </v>
          </cell>
          <cell r="M519" t="str">
            <v xml:space="preserve"> </v>
          </cell>
          <cell r="O519" t="str">
            <v xml:space="preserve"> </v>
          </cell>
          <cell r="Q519" t="str">
            <v xml:space="preserve"> </v>
          </cell>
          <cell r="S519" t="str">
            <v xml:space="preserve"> </v>
          </cell>
        </row>
        <row r="520">
          <cell r="I520">
            <v>0</v>
          </cell>
          <cell r="K520">
            <v>0</v>
          </cell>
          <cell r="O520">
            <v>0</v>
          </cell>
          <cell r="S520">
            <v>0</v>
          </cell>
        </row>
        <row r="522">
          <cell r="E522" t="str">
            <v>INCOE BLANK-AUS</v>
          </cell>
        </row>
        <row r="523">
          <cell r="E523" t="str">
            <v>12 N 24-3/4 PP</v>
          </cell>
          <cell r="G523" t="str">
            <v>09CDSN</v>
          </cell>
          <cell r="H523" t="str">
            <v>buy</v>
          </cell>
          <cell r="I523">
            <v>0</v>
          </cell>
          <cell r="K523">
            <v>0</v>
          </cell>
          <cell r="M523">
            <v>0</v>
          </cell>
          <cell r="O523">
            <v>0</v>
          </cell>
          <cell r="Q523">
            <v>0</v>
          </cell>
          <cell r="S523">
            <v>0</v>
          </cell>
        </row>
        <row r="524">
          <cell r="E524" t="str">
            <v>NS 40 / L / S</v>
          </cell>
          <cell r="I524">
            <v>0</v>
          </cell>
          <cell r="K524">
            <v>0</v>
          </cell>
          <cell r="M524">
            <v>0</v>
          </cell>
          <cell r="O524">
            <v>0</v>
          </cell>
          <cell r="Q524">
            <v>0</v>
          </cell>
          <cell r="S524">
            <v>0</v>
          </cell>
        </row>
        <row r="525">
          <cell r="E525" t="str">
            <v>NS 40 / L / S</v>
          </cell>
          <cell r="G525" t="str">
            <v>11CDPD</v>
          </cell>
          <cell r="I525">
            <v>0</v>
          </cell>
          <cell r="K525">
            <v>0</v>
          </cell>
          <cell r="M525">
            <v>0</v>
          </cell>
          <cell r="O525">
            <v>0</v>
          </cell>
          <cell r="Q525">
            <v>0</v>
          </cell>
          <cell r="S525">
            <v>0</v>
          </cell>
        </row>
        <row r="526">
          <cell r="E526" t="str">
            <v>NS 40 Z / ZL / S</v>
          </cell>
          <cell r="I526">
            <v>0</v>
          </cell>
          <cell r="K526">
            <v>0</v>
          </cell>
          <cell r="M526">
            <v>0</v>
          </cell>
          <cell r="O526">
            <v>0</v>
          </cell>
          <cell r="Q526">
            <v>0</v>
          </cell>
          <cell r="S526">
            <v>0</v>
          </cell>
        </row>
        <row r="527">
          <cell r="E527" t="str">
            <v>NS 40 Z / ZL / S</v>
          </cell>
          <cell r="F527" t="str">
            <v>US</v>
          </cell>
          <cell r="G527" t="str">
            <v>09CDPD</v>
          </cell>
          <cell r="I527">
            <v>0</v>
          </cell>
          <cell r="K527">
            <v>0</v>
          </cell>
          <cell r="M527">
            <v>0</v>
          </cell>
          <cell r="O527">
            <v>0</v>
          </cell>
          <cell r="Q527">
            <v>0</v>
          </cell>
          <cell r="S527">
            <v>0</v>
          </cell>
        </row>
        <row r="528">
          <cell r="E528" t="str">
            <v>NS 40 ZAL</v>
          </cell>
          <cell r="G528" t="str">
            <v>11CDPD</v>
          </cell>
          <cell r="I528">
            <v>0</v>
          </cell>
          <cell r="K528">
            <v>0</v>
          </cell>
          <cell r="M528">
            <v>0</v>
          </cell>
          <cell r="O528">
            <v>0</v>
          </cell>
          <cell r="Q528">
            <v>0</v>
          </cell>
          <cell r="S528">
            <v>0</v>
          </cell>
        </row>
        <row r="529">
          <cell r="E529" t="str">
            <v>N 39</v>
          </cell>
          <cell r="G529" t="str">
            <v>09CDPN</v>
          </cell>
          <cell r="I529">
            <v>0</v>
          </cell>
          <cell r="K529">
            <v>0</v>
          </cell>
          <cell r="M529">
            <v>0</v>
          </cell>
          <cell r="O529">
            <v>0</v>
          </cell>
          <cell r="Q529">
            <v>0</v>
          </cell>
          <cell r="S529">
            <v>0</v>
          </cell>
        </row>
        <row r="530">
          <cell r="E530" t="str">
            <v xml:space="preserve">N 40MR </v>
          </cell>
          <cell r="G530" t="str">
            <v>09CDPN</v>
          </cell>
          <cell r="I530">
            <v>0</v>
          </cell>
          <cell r="K530">
            <v>0</v>
          </cell>
          <cell r="M530">
            <v>0</v>
          </cell>
          <cell r="O530">
            <v>0</v>
          </cell>
          <cell r="Q530">
            <v>0</v>
          </cell>
          <cell r="S530">
            <v>0</v>
          </cell>
        </row>
        <row r="531">
          <cell r="E531" t="str">
            <v>N 40 T</v>
          </cell>
          <cell r="G531" t="str">
            <v>11DDPD</v>
          </cell>
          <cell r="I531">
            <v>0</v>
          </cell>
          <cell r="K531">
            <v>0</v>
          </cell>
          <cell r="M531">
            <v>0</v>
          </cell>
          <cell r="O531">
            <v>0</v>
          </cell>
          <cell r="Q531">
            <v>0</v>
          </cell>
          <cell r="S531">
            <v>0</v>
          </cell>
        </row>
        <row r="532">
          <cell r="E532" t="str">
            <v>N 03</v>
          </cell>
          <cell r="G532" t="str">
            <v>15CDPN</v>
          </cell>
          <cell r="I532">
            <v>0</v>
          </cell>
          <cell r="K532">
            <v>0</v>
          </cell>
          <cell r="M532">
            <v>0</v>
          </cell>
          <cell r="O532">
            <v>0</v>
          </cell>
          <cell r="Q532">
            <v>0</v>
          </cell>
          <cell r="S532">
            <v>0</v>
          </cell>
        </row>
        <row r="533">
          <cell r="E533" t="str">
            <v>N 46</v>
          </cell>
          <cell r="G533" t="str">
            <v>07CDPN</v>
          </cell>
          <cell r="I533">
            <v>0</v>
          </cell>
          <cell r="K533">
            <v>0</v>
          </cell>
          <cell r="M533">
            <v>0</v>
          </cell>
          <cell r="O533">
            <v>0</v>
          </cell>
          <cell r="Q533">
            <v>0</v>
          </cell>
          <cell r="S533">
            <v>0</v>
          </cell>
        </row>
        <row r="534">
          <cell r="E534" t="str">
            <v>N 47</v>
          </cell>
          <cell r="G534" t="str">
            <v>07CDPN</v>
          </cell>
          <cell r="I534">
            <v>0</v>
          </cell>
          <cell r="K534">
            <v>0</v>
          </cell>
          <cell r="M534">
            <v>0</v>
          </cell>
          <cell r="O534">
            <v>0</v>
          </cell>
          <cell r="Q534">
            <v>0</v>
          </cell>
          <cell r="S534">
            <v>0</v>
          </cell>
        </row>
        <row r="535">
          <cell r="E535" t="str">
            <v>N 48</v>
          </cell>
          <cell r="I535">
            <v>0</v>
          </cell>
          <cell r="K535">
            <v>0</v>
          </cell>
          <cell r="M535">
            <v>0</v>
          </cell>
          <cell r="O535">
            <v>0</v>
          </cell>
          <cell r="Q535">
            <v>0</v>
          </cell>
          <cell r="S535">
            <v>0</v>
          </cell>
        </row>
        <row r="536">
          <cell r="E536" t="str">
            <v>N 49</v>
          </cell>
          <cell r="I536">
            <v>0</v>
          </cell>
          <cell r="K536">
            <v>0</v>
          </cell>
          <cell r="M536">
            <v>0</v>
          </cell>
          <cell r="O536">
            <v>0</v>
          </cell>
          <cell r="Q536">
            <v>0</v>
          </cell>
          <cell r="S536">
            <v>0</v>
          </cell>
        </row>
        <row r="537">
          <cell r="E537" t="str">
            <v>NS 60 L / S / LS</v>
          </cell>
          <cell r="G537" t="str">
            <v>13CDLD</v>
          </cell>
          <cell r="I537">
            <v>0</v>
          </cell>
          <cell r="K537">
            <v>0</v>
          </cell>
          <cell r="M537">
            <v>0</v>
          </cell>
          <cell r="O537">
            <v>0</v>
          </cell>
          <cell r="Q537">
            <v>0</v>
          </cell>
          <cell r="S537">
            <v>0</v>
          </cell>
        </row>
        <row r="538">
          <cell r="E538" t="str">
            <v>NS 60 A / AL / ALS</v>
          </cell>
          <cell r="F538" t="str">
            <v>US</v>
          </cell>
          <cell r="I538">
            <v>0</v>
          </cell>
          <cell r="K538">
            <v>0</v>
          </cell>
          <cell r="M538">
            <v>0</v>
          </cell>
          <cell r="O538">
            <v>0</v>
          </cell>
          <cell r="Q538">
            <v>0</v>
          </cell>
          <cell r="S538">
            <v>0</v>
          </cell>
        </row>
        <row r="539">
          <cell r="E539" t="str">
            <v>N 50 / L</v>
          </cell>
          <cell r="I539">
            <v>0</v>
          </cell>
          <cell r="K539">
            <v>0</v>
          </cell>
          <cell r="M539">
            <v>0</v>
          </cell>
          <cell r="O539">
            <v>0</v>
          </cell>
          <cell r="Q539">
            <v>0</v>
          </cell>
          <cell r="S539">
            <v>0</v>
          </cell>
        </row>
        <row r="540">
          <cell r="E540" t="str">
            <v>N 50 / L</v>
          </cell>
          <cell r="H540" t="str">
            <v>buy</v>
          </cell>
          <cell r="I540">
            <v>0</v>
          </cell>
          <cell r="K540">
            <v>0</v>
          </cell>
          <cell r="M540">
            <v>0</v>
          </cell>
          <cell r="O540">
            <v>0</v>
          </cell>
          <cell r="Q540">
            <v>0</v>
          </cell>
          <cell r="S540">
            <v>0</v>
          </cell>
        </row>
        <row r="541">
          <cell r="E541" t="str">
            <v>N 50 Z / ZL</v>
          </cell>
          <cell r="I541">
            <v>384</v>
          </cell>
          <cell r="K541">
            <v>75528970</v>
          </cell>
          <cell r="M541">
            <v>196690.02604166666</v>
          </cell>
          <cell r="O541">
            <v>72569077.290706739</v>
          </cell>
          <cell r="Q541">
            <v>188981.97211121547</v>
          </cell>
          <cell r="S541">
            <v>3.9188839849044257</v>
          </cell>
        </row>
        <row r="542">
          <cell r="E542" t="str">
            <v>N 50 Z / ZL</v>
          </cell>
          <cell r="H542" t="str">
            <v>buy</v>
          </cell>
          <cell r="I542">
            <v>0</v>
          </cell>
          <cell r="K542">
            <v>0</v>
          </cell>
          <cell r="M542">
            <v>0</v>
          </cell>
          <cell r="O542">
            <v>0</v>
          </cell>
          <cell r="Q542">
            <v>0</v>
          </cell>
          <cell r="S542">
            <v>0</v>
          </cell>
        </row>
        <row r="543">
          <cell r="E543" t="str">
            <v>N 50  EF</v>
          </cell>
          <cell r="G543" t="str">
            <v>11CDPN</v>
          </cell>
          <cell r="I543">
            <v>0</v>
          </cell>
          <cell r="K543">
            <v>0</v>
          </cell>
          <cell r="M543">
            <v>0</v>
          </cell>
          <cell r="O543">
            <v>0</v>
          </cell>
          <cell r="Q543">
            <v>0</v>
          </cell>
          <cell r="S543">
            <v>0</v>
          </cell>
        </row>
        <row r="544">
          <cell r="E544" t="str">
            <v>N 50 MZ</v>
          </cell>
          <cell r="G544" t="str">
            <v>13CDPN</v>
          </cell>
          <cell r="I544">
            <v>0</v>
          </cell>
          <cell r="K544">
            <v>0</v>
          </cell>
          <cell r="M544">
            <v>0</v>
          </cell>
          <cell r="O544">
            <v>0</v>
          </cell>
          <cell r="Q544">
            <v>0</v>
          </cell>
          <cell r="S544">
            <v>0</v>
          </cell>
        </row>
        <row r="545">
          <cell r="E545" t="str">
            <v>N 51</v>
          </cell>
          <cell r="G545" t="str">
            <v>11CDPN</v>
          </cell>
          <cell r="I545">
            <v>0</v>
          </cell>
          <cell r="K545">
            <v>0</v>
          </cell>
          <cell r="M545">
            <v>0</v>
          </cell>
          <cell r="O545">
            <v>0</v>
          </cell>
          <cell r="Q545">
            <v>0</v>
          </cell>
          <cell r="S545">
            <v>0</v>
          </cell>
        </row>
        <row r="546">
          <cell r="E546" t="str">
            <v>N 51 Z</v>
          </cell>
          <cell r="G546" t="str">
            <v>13CDPN</v>
          </cell>
          <cell r="I546">
            <v>0</v>
          </cell>
          <cell r="K546">
            <v>0</v>
          </cell>
          <cell r="M546">
            <v>0</v>
          </cell>
          <cell r="O546">
            <v>0</v>
          </cell>
          <cell r="Q546">
            <v>0</v>
          </cell>
          <cell r="S546">
            <v>0</v>
          </cell>
        </row>
        <row r="547">
          <cell r="E547" t="str">
            <v>N 52/53</v>
          </cell>
          <cell r="G547" t="str">
            <v>13CDPB</v>
          </cell>
          <cell r="I547">
            <v>0</v>
          </cell>
          <cell r="K547">
            <v>0</v>
          </cell>
          <cell r="M547">
            <v>0</v>
          </cell>
          <cell r="O547">
            <v>0</v>
          </cell>
          <cell r="Q547">
            <v>0</v>
          </cell>
          <cell r="S547">
            <v>0</v>
          </cell>
        </row>
        <row r="548">
          <cell r="E548" t="str">
            <v>NS 70 / L</v>
          </cell>
          <cell r="I548">
            <v>0</v>
          </cell>
          <cell r="K548">
            <v>0</v>
          </cell>
          <cell r="M548">
            <v>0</v>
          </cell>
          <cell r="O548">
            <v>0</v>
          </cell>
          <cell r="Q548">
            <v>0</v>
          </cell>
          <cell r="S548">
            <v>0</v>
          </cell>
        </row>
        <row r="549">
          <cell r="E549" t="str">
            <v>N 70 / L</v>
          </cell>
          <cell r="I549">
            <v>336</v>
          </cell>
          <cell r="K549">
            <v>78191493.600000009</v>
          </cell>
          <cell r="M549">
            <v>232712.77857142859</v>
          </cell>
          <cell r="O549">
            <v>73496946.168081254</v>
          </cell>
          <cell r="Q549">
            <v>218740.91121452753</v>
          </cell>
          <cell r="S549">
            <v>6.0039106759290206</v>
          </cell>
        </row>
        <row r="550">
          <cell r="E550" t="str">
            <v>N 70 / L</v>
          </cell>
          <cell r="H550" t="str">
            <v>buy</v>
          </cell>
          <cell r="I550">
            <v>0</v>
          </cell>
          <cell r="K550">
            <v>0</v>
          </cell>
          <cell r="M550">
            <v>0</v>
          </cell>
          <cell r="O550">
            <v>0</v>
          </cell>
          <cell r="Q550">
            <v>0</v>
          </cell>
          <cell r="S550">
            <v>0</v>
          </cell>
        </row>
        <row r="551">
          <cell r="E551" t="str">
            <v>N 70 T</v>
          </cell>
          <cell r="G551" t="str">
            <v>15DDPB</v>
          </cell>
          <cell r="I551">
            <v>0</v>
          </cell>
          <cell r="K551">
            <v>0</v>
          </cell>
          <cell r="M551">
            <v>0</v>
          </cell>
          <cell r="O551">
            <v>0</v>
          </cell>
          <cell r="Q551">
            <v>0</v>
          </cell>
          <cell r="S551">
            <v>0</v>
          </cell>
        </row>
        <row r="552">
          <cell r="E552" t="str">
            <v>N 70 ZZ</v>
          </cell>
          <cell r="G552" t="str">
            <v>17CDPB</v>
          </cell>
          <cell r="I552">
            <v>0</v>
          </cell>
          <cell r="K552">
            <v>0</v>
          </cell>
          <cell r="M552">
            <v>0</v>
          </cell>
          <cell r="O552">
            <v>0</v>
          </cell>
          <cell r="Q552">
            <v>0</v>
          </cell>
          <cell r="S552">
            <v>0</v>
          </cell>
        </row>
        <row r="553">
          <cell r="E553" t="str">
            <v>N 70 Z / ZL</v>
          </cell>
          <cell r="I553">
            <v>0</v>
          </cell>
          <cell r="K553">
            <v>0</v>
          </cell>
          <cell r="M553">
            <v>0</v>
          </cell>
          <cell r="O553">
            <v>0</v>
          </cell>
          <cell r="Q553">
            <v>0</v>
          </cell>
          <cell r="S553">
            <v>0</v>
          </cell>
        </row>
        <row r="554">
          <cell r="E554" t="str">
            <v>N 70 Z / ZL</v>
          </cell>
          <cell r="F554" t="str">
            <v>US</v>
          </cell>
          <cell r="I554">
            <v>0</v>
          </cell>
          <cell r="K554">
            <v>0</v>
          </cell>
          <cell r="M554">
            <v>0</v>
          </cell>
          <cell r="O554">
            <v>0</v>
          </cell>
          <cell r="Q554">
            <v>0</v>
          </cell>
          <cell r="S554">
            <v>0</v>
          </cell>
        </row>
        <row r="555">
          <cell r="E555" t="str">
            <v>N 100 / L</v>
          </cell>
          <cell r="G555" t="str">
            <v>17CDPD</v>
          </cell>
          <cell r="I555">
            <v>0</v>
          </cell>
          <cell r="K555">
            <v>0</v>
          </cell>
          <cell r="M555">
            <v>0</v>
          </cell>
          <cell r="O555">
            <v>0</v>
          </cell>
          <cell r="Q555">
            <v>0</v>
          </cell>
          <cell r="S555">
            <v>0</v>
          </cell>
        </row>
        <row r="556">
          <cell r="E556" t="str">
            <v>N 100 T</v>
          </cell>
          <cell r="G556" t="str">
            <v>19DDPD</v>
          </cell>
          <cell r="I556">
            <v>0</v>
          </cell>
          <cell r="K556">
            <v>0</v>
          </cell>
          <cell r="M556">
            <v>0</v>
          </cell>
          <cell r="O556">
            <v>0</v>
          </cell>
          <cell r="Q556">
            <v>0</v>
          </cell>
          <cell r="S556">
            <v>0</v>
          </cell>
        </row>
        <row r="557">
          <cell r="E557" t="str">
            <v>N 100 CA</v>
          </cell>
          <cell r="I557">
            <v>0</v>
          </cell>
          <cell r="K557">
            <v>0</v>
          </cell>
          <cell r="M557">
            <v>0</v>
          </cell>
          <cell r="O557">
            <v>0</v>
          </cell>
          <cell r="Q557">
            <v>0</v>
          </cell>
          <cell r="S557">
            <v>0</v>
          </cell>
        </row>
        <row r="558">
          <cell r="E558" t="str">
            <v>N 12D</v>
          </cell>
          <cell r="G558" t="str">
            <v>19CDPN</v>
          </cell>
          <cell r="I558">
            <v>0</v>
          </cell>
          <cell r="K558">
            <v>0</v>
          </cell>
          <cell r="M558">
            <v>0</v>
          </cell>
          <cell r="O558">
            <v>0</v>
          </cell>
          <cell r="Q558">
            <v>0</v>
          </cell>
          <cell r="S558">
            <v>0</v>
          </cell>
        </row>
        <row r="559">
          <cell r="E559" t="str">
            <v>N 120</v>
          </cell>
          <cell r="F559" t="str">
            <v>US</v>
          </cell>
          <cell r="I559">
            <v>0</v>
          </cell>
          <cell r="K559">
            <v>0</v>
          </cell>
          <cell r="M559">
            <v>0</v>
          </cell>
          <cell r="O559">
            <v>0</v>
          </cell>
          <cell r="Q559">
            <v>0</v>
          </cell>
          <cell r="S559">
            <v>0</v>
          </cell>
        </row>
        <row r="560">
          <cell r="E560" t="str">
            <v>N 120</v>
          </cell>
          <cell r="G560" t="str">
            <v>21CDPR</v>
          </cell>
          <cell r="I560">
            <v>0</v>
          </cell>
          <cell r="K560">
            <v>0</v>
          </cell>
          <cell r="M560">
            <v>0</v>
          </cell>
          <cell r="O560">
            <v>0</v>
          </cell>
          <cell r="Q560">
            <v>0</v>
          </cell>
          <cell r="S560">
            <v>0</v>
          </cell>
        </row>
        <row r="561">
          <cell r="E561" t="str">
            <v>N 120</v>
          </cell>
          <cell r="H561" t="str">
            <v>buy</v>
          </cell>
          <cell r="I561">
            <v>0</v>
          </cell>
          <cell r="K561">
            <v>0</v>
          </cell>
          <cell r="M561">
            <v>0</v>
          </cell>
          <cell r="O561">
            <v>0</v>
          </cell>
          <cell r="Q561">
            <v>0</v>
          </cell>
          <cell r="S561">
            <v>0</v>
          </cell>
        </row>
        <row r="562">
          <cell r="E562" t="str">
            <v>N 135</v>
          </cell>
          <cell r="I562">
            <v>0</v>
          </cell>
          <cell r="K562">
            <v>0</v>
          </cell>
          <cell r="M562">
            <v>0</v>
          </cell>
          <cell r="O562">
            <v>0</v>
          </cell>
          <cell r="Q562">
            <v>0</v>
          </cell>
          <cell r="S562">
            <v>0</v>
          </cell>
        </row>
        <row r="563">
          <cell r="E563" t="str">
            <v>N 150</v>
          </cell>
          <cell r="I563">
            <v>0</v>
          </cell>
          <cell r="K563">
            <v>0</v>
          </cell>
          <cell r="M563">
            <v>0</v>
          </cell>
          <cell r="O563">
            <v>0</v>
          </cell>
          <cell r="Q563">
            <v>0</v>
          </cell>
          <cell r="S563">
            <v>0</v>
          </cell>
        </row>
        <row r="564">
          <cell r="E564" t="str">
            <v>N 150</v>
          </cell>
          <cell r="H564" t="str">
            <v>buy</v>
          </cell>
          <cell r="I564">
            <v>0</v>
          </cell>
          <cell r="K564">
            <v>0</v>
          </cell>
          <cell r="M564">
            <v>0</v>
          </cell>
          <cell r="O564">
            <v>0</v>
          </cell>
          <cell r="Q564">
            <v>0</v>
          </cell>
          <cell r="S564">
            <v>0</v>
          </cell>
        </row>
        <row r="565">
          <cell r="E565" t="str">
            <v>N 150</v>
          </cell>
          <cell r="F565" t="str">
            <v>US</v>
          </cell>
          <cell r="G565" t="str">
            <v>25CDPR</v>
          </cell>
          <cell r="I565">
            <v>0</v>
          </cell>
          <cell r="K565">
            <v>0</v>
          </cell>
          <cell r="M565">
            <v>0</v>
          </cell>
          <cell r="O565">
            <v>0</v>
          </cell>
          <cell r="Q565">
            <v>0</v>
          </cell>
          <cell r="S565">
            <v>0</v>
          </cell>
        </row>
        <row r="566">
          <cell r="E566" t="str">
            <v>N 150</v>
          </cell>
          <cell r="F566" t="str">
            <v>US</v>
          </cell>
          <cell r="H566" t="str">
            <v>buy</v>
          </cell>
          <cell r="I566">
            <v>0</v>
          </cell>
          <cell r="K566">
            <v>0</v>
          </cell>
          <cell r="M566">
            <v>0</v>
          </cell>
          <cell r="O566">
            <v>0</v>
          </cell>
          <cell r="Q566">
            <v>0</v>
          </cell>
          <cell r="S566">
            <v>0</v>
          </cell>
        </row>
        <row r="567">
          <cell r="E567" t="str">
            <v>N 180</v>
          </cell>
          <cell r="I567">
            <v>0</v>
          </cell>
          <cell r="K567">
            <v>0</v>
          </cell>
          <cell r="M567">
            <v>0</v>
          </cell>
          <cell r="O567">
            <v>0</v>
          </cell>
          <cell r="Q567">
            <v>0</v>
          </cell>
          <cell r="S567">
            <v>0</v>
          </cell>
        </row>
        <row r="568">
          <cell r="E568" t="str">
            <v>N 200</v>
          </cell>
          <cell r="I568">
            <v>0</v>
          </cell>
          <cell r="K568">
            <v>0</v>
          </cell>
          <cell r="M568">
            <v>0</v>
          </cell>
          <cell r="O568">
            <v>0</v>
          </cell>
          <cell r="Q568">
            <v>0</v>
          </cell>
          <cell r="S568">
            <v>0</v>
          </cell>
        </row>
        <row r="569">
          <cell r="E569" t="str">
            <v>N 200 T</v>
          </cell>
          <cell r="G569" t="str">
            <v>39DDPF</v>
          </cell>
          <cell r="I569">
            <v>0</v>
          </cell>
          <cell r="K569">
            <v>0</v>
          </cell>
          <cell r="M569">
            <v>0</v>
          </cell>
          <cell r="O569">
            <v>0</v>
          </cell>
          <cell r="Q569">
            <v>0</v>
          </cell>
          <cell r="S569">
            <v>0</v>
          </cell>
        </row>
        <row r="570">
          <cell r="E570" t="str">
            <v>N 200</v>
          </cell>
          <cell r="F570" t="str">
            <v>US</v>
          </cell>
          <cell r="G570" t="str">
            <v>33CDPR</v>
          </cell>
          <cell r="I570">
            <v>0</v>
          </cell>
          <cell r="K570">
            <v>0</v>
          </cell>
          <cell r="M570">
            <v>0</v>
          </cell>
          <cell r="O570">
            <v>0</v>
          </cell>
          <cell r="Q570">
            <v>0</v>
          </cell>
          <cell r="S570">
            <v>0</v>
          </cell>
        </row>
        <row r="571">
          <cell r="E571" t="str">
            <v>N 200</v>
          </cell>
          <cell r="F571" t="str">
            <v>US</v>
          </cell>
          <cell r="H571" t="str">
            <v>buy</v>
          </cell>
          <cell r="I571">
            <v>0</v>
          </cell>
          <cell r="K571">
            <v>0</v>
          </cell>
          <cell r="M571">
            <v>0</v>
          </cell>
          <cell r="O571">
            <v>0</v>
          </cell>
          <cell r="Q571">
            <v>0</v>
          </cell>
          <cell r="S571">
            <v>0</v>
          </cell>
        </row>
        <row r="572">
          <cell r="E572" t="str">
            <v>544-59</v>
          </cell>
          <cell r="I572">
            <v>0</v>
          </cell>
          <cell r="K572">
            <v>0</v>
          </cell>
          <cell r="M572">
            <v>0</v>
          </cell>
          <cell r="O572">
            <v>0</v>
          </cell>
          <cell r="Q572">
            <v>0</v>
          </cell>
          <cell r="S572">
            <v>0</v>
          </cell>
        </row>
        <row r="573">
          <cell r="E573" t="str">
            <v>545-19</v>
          </cell>
          <cell r="I573">
            <v>0</v>
          </cell>
          <cell r="K573">
            <v>0</v>
          </cell>
          <cell r="M573">
            <v>0</v>
          </cell>
          <cell r="O573">
            <v>0</v>
          </cell>
          <cell r="Q573">
            <v>0</v>
          </cell>
          <cell r="S573">
            <v>0</v>
          </cell>
        </row>
        <row r="574">
          <cell r="E574" t="str">
            <v>560-48 L</v>
          </cell>
          <cell r="I574">
            <v>0</v>
          </cell>
          <cell r="K574">
            <v>0</v>
          </cell>
          <cell r="M574">
            <v>0</v>
          </cell>
          <cell r="O574">
            <v>0</v>
          </cell>
          <cell r="Q574">
            <v>0</v>
          </cell>
          <cell r="S574">
            <v>0</v>
          </cell>
        </row>
        <row r="575">
          <cell r="E575" t="str">
            <v>570-24/29</v>
          </cell>
          <cell r="I575">
            <v>0</v>
          </cell>
          <cell r="K575">
            <v>0</v>
          </cell>
          <cell r="M575">
            <v>0</v>
          </cell>
          <cell r="O575">
            <v>0</v>
          </cell>
          <cell r="Q575">
            <v>0</v>
          </cell>
          <cell r="S575">
            <v>0</v>
          </cell>
        </row>
        <row r="576">
          <cell r="E576" t="str">
            <v>555-59/30/65</v>
          </cell>
          <cell r="G576" t="str">
            <v>59CDPN</v>
          </cell>
          <cell r="I576">
            <v>0</v>
          </cell>
          <cell r="K576">
            <v>0</v>
          </cell>
          <cell r="M576">
            <v>0</v>
          </cell>
          <cell r="O576">
            <v>0</v>
          </cell>
          <cell r="Q576">
            <v>0</v>
          </cell>
          <cell r="S576">
            <v>0</v>
          </cell>
        </row>
        <row r="577">
          <cell r="E577" t="str">
            <v>566-18 / 38</v>
          </cell>
          <cell r="G577" t="str">
            <v>38CDPR</v>
          </cell>
          <cell r="I577">
            <v>0</v>
          </cell>
          <cell r="K577">
            <v>0</v>
          </cell>
          <cell r="M577">
            <v>0</v>
          </cell>
          <cell r="O577">
            <v>0</v>
          </cell>
          <cell r="Q577">
            <v>0</v>
          </cell>
          <cell r="S577">
            <v>0</v>
          </cell>
        </row>
        <row r="578">
          <cell r="E578" t="str">
            <v>588-15 / 27</v>
          </cell>
          <cell r="I578">
            <v>0</v>
          </cell>
          <cell r="K578">
            <v>0</v>
          </cell>
          <cell r="M578">
            <v>0</v>
          </cell>
          <cell r="O578">
            <v>0</v>
          </cell>
          <cell r="Q578">
            <v>0</v>
          </cell>
          <cell r="S578">
            <v>0</v>
          </cell>
        </row>
        <row r="579">
          <cell r="E579" t="str">
            <v>NX-120-7 R / L</v>
          </cell>
          <cell r="I579">
            <v>0</v>
          </cell>
          <cell r="K579">
            <v>0</v>
          </cell>
          <cell r="M579">
            <v>0</v>
          </cell>
          <cell r="O579">
            <v>0</v>
          </cell>
          <cell r="Q579">
            <v>0</v>
          </cell>
          <cell r="S579">
            <v>0</v>
          </cell>
        </row>
        <row r="580">
          <cell r="E580" t="str">
            <v>NX-120-7 R / L</v>
          </cell>
          <cell r="H580" t="str">
            <v>buy</v>
          </cell>
          <cell r="I580">
            <v>0</v>
          </cell>
          <cell r="K580">
            <v>0</v>
          </cell>
          <cell r="M580">
            <v>0</v>
          </cell>
          <cell r="O580">
            <v>0</v>
          </cell>
          <cell r="Q580">
            <v>0</v>
          </cell>
          <cell r="S580">
            <v>0</v>
          </cell>
        </row>
        <row r="581">
          <cell r="E581" t="str">
            <v>NX-120-7 R / L</v>
          </cell>
          <cell r="F581" t="str">
            <v>US</v>
          </cell>
          <cell r="I581">
            <v>0</v>
          </cell>
          <cell r="K581">
            <v>0</v>
          </cell>
          <cell r="M581">
            <v>0</v>
          </cell>
          <cell r="O581">
            <v>0</v>
          </cell>
          <cell r="Q581">
            <v>0</v>
          </cell>
          <cell r="S581">
            <v>0</v>
          </cell>
        </row>
        <row r="582">
          <cell r="E582" t="str">
            <v>55D23 R / L</v>
          </cell>
          <cell r="G582" t="str">
            <v>11CDPS</v>
          </cell>
          <cell r="I582">
            <v>0</v>
          </cell>
          <cell r="K582">
            <v>0</v>
          </cell>
          <cell r="M582">
            <v>0</v>
          </cell>
          <cell r="O582">
            <v>0</v>
          </cell>
          <cell r="Q582">
            <v>0</v>
          </cell>
          <cell r="S582">
            <v>0</v>
          </cell>
        </row>
        <row r="583">
          <cell r="E583" t="str">
            <v>55D23 R / L</v>
          </cell>
          <cell r="I583">
            <v>0</v>
          </cell>
          <cell r="K583">
            <v>0</v>
          </cell>
          <cell r="M583">
            <v>0</v>
          </cell>
          <cell r="O583">
            <v>0</v>
          </cell>
          <cell r="Q583">
            <v>0</v>
          </cell>
          <cell r="S583">
            <v>0</v>
          </cell>
        </row>
        <row r="584">
          <cell r="E584" t="str">
            <v>N-86</v>
          </cell>
          <cell r="G584" t="str">
            <v>17CDPR</v>
          </cell>
          <cell r="I584">
            <v>0</v>
          </cell>
          <cell r="K584">
            <v>0</v>
          </cell>
          <cell r="M584">
            <v>0</v>
          </cell>
          <cell r="O584">
            <v>0</v>
          </cell>
          <cell r="Q584">
            <v>0</v>
          </cell>
          <cell r="S584">
            <v>0</v>
          </cell>
        </row>
        <row r="585">
          <cell r="E585" t="str">
            <v>80D26L</v>
          </cell>
          <cell r="I585">
            <v>0</v>
          </cell>
          <cell r="K585">
            <v>0</v>
          </cell>
          <cell r="M585">
            <v>0</v>
          </cell>
          <cell r="O585">
            <v>0</v>
          </cell>
          <cell r="Q585">
            <v>0</v>
          </cell>
          <cell r="S585">
            <v>0</v>
          </cell>
        </row>
        <row r="586">
          <cell r="E586" t="str">
            <v>X</v>
          </cell>
          <cell r="I586">
            <v>0</v>
          </cell>
          <cell r="K586">
            <v>0</v>
          </cell>
          <cell r="M586">
            <v>0</v>
          </cell>
          <cell r="O586">
            <v>0</v>
          </cell>
          <cell r="Q586">
            <v>0</v>
          </cell>
        </row>
        <row r="587">
          <cell r="I587" t="str">
            <v xml:space="preserve"> </v>
          </cell>
          <cell r="K587" t="str">
            <v xml:space="preserve"> </v>
          </cell>
          <cell r="M587" t="str">
            <v xml:space="preserve"> </v>
          </cell>
          <cell r="O587" t="str">
            <v xml:space="preserve"> </v>
          </cell>
          <cell r="Q587" t="str">
            <v xml:space="preserve"> </v>
          </cell>
          <cell r="S587" t="str">
            <v xml:space="preserve"> </v>
          </cell>
        </row>
        <row r="588">
          <cell r="I588">
            <v>720</v>
          </cell>
          <cell r="K588">
            <v>153720463.60000002</v>
          </cell>
          <cell r="O588">
            <v>146066023.45878798</v>
          </cell>
          <cell r="S588">
            <v>4.9794542391765475</v>
          </cell>
        </row>
        <row r="591">
          <cell r="E591" t="str">
            <v>PRE-QTM</v>
          </cell>
        </row>
        <row r="592">
          <cell r="E592" t="str">
            <v>12 N 24-3/4 PP</v>
          </cell>
          <cell r="G592" t="str">
            <v>09CDSN</v>
          </cell>
          <cell r="H592" t="str">
            <v>buy</v>
          </cell>
          <cell r="I592">
            <v>10</v>
          </cell>
          <cell r="K592">
            <v>1149057.8</v>
          </cell>
          <cell r="M592">
            <v>114905.78</v>
          </cell>
          <cell r="O592">
            <v>1321300</v>
          </cell>
          <cell r="Q592">
            <v>132130</v>
          </cell>
          <cell r="S592">
            <v>-14.989863869337114</v>
          </cell>
        </row>
        <row r="593">
          <cell r="E593" t="str">
            <v>NS 40 / L / S</v>
          </cell>
          <cell r="G593" t="str">
            <v>09CDLD</v>
          </cell>
          <cell r="I593">
            <v>1000</v>
          </cell>
          <cell r="K593">
            <v>122871342</v>
          </cell>
          <cell r="M593">
            <v>122871.342</v>
          </cell>
          <cell r="O593">
            <v>124295408.08229499</v>
          </cell>
          <cell r="Q593">
            <v>124295.40808229499</v>
          </cell>
          <cell r="S593">
            <v>-1.1589896058065108</v>
          </cell>
        </row>
        <row r="594">
          <cell r="E594" t="str">
            <v>NS 40 / L / S</v>
          </cell>
          <cell r="F594" t="str">
            <v>US</v>
          </cell>
          <cell r="G594" t="str">
            <v>07CDPD</v>
          </cell>
          <cell r="I594">
            <v>0</v>
          </cell>
          <cell r="K594">
            <v>0</v>
          </cell>
          <cell r="M594">
            <v>0</v>
          </cell>
          <cell r="O594">
            <v>0</v>
          </cell>
          <cell r="Q594">
            <v>0</v>
          </cell>
          <cell r="S594">
            <v>0</v>
          </cell>
        </row>
        <row r="595">
          <cell r="E595" t="str">
            <v>NS 40 Z / ZL / S</v>
          </cell>
          <cell r="G595" t="str">
            <v>11CDLD</v>
          </cell>
          <cell r="I595">
            <v>120</v>
          </cell>
          <cell r="K595">
            <v>17366927.600000001</v>
          </cell>
          <cell r="M595">
            <v>144724.39666666667</v>
          </cell>
          <cell r="O595">
            <v>17263992.403507341</v>
          </cell>
          <cell r="Q595">
            <v>143866.60336256117</v>
          </cell>
          <cell r="S595">
            <v>0.59270815692616452</v>
          </cell>
        </row>
        <row r="596">
          <cell r="E596" t="str">
            <v>NS 40 Z / ZL / S</v>
          </cell>
          <cell r="F596" t="str">
            <v>US</v>
          </cell>
          <cell r="G596" t="str">
            <v>09CDPD</v>
          </cell>
          <cell r="I596">
            <v>120</v>
          </cell>
          <cell r="K596">
            <v>15789600.199999999</v>
          </cell>
          <cell r="M596">
            <v>131580.00166666665</v>
          </cell>
          <cell r="O596">
            <v>14855123.063856928</v>
          </cell>
          <cell r="Q596">
            <v>123792.69219880774</v>
          </cell>
          <cell r="S596">
            <v>5.9183077741453616</v>
          </cell>
        </row>
        <row r="597">
          <cell r="E597" t="str">
            <v>NS 40 ZAL</v>
          </cell>
          <cell r="I597">
            <v>0</v>
          </cell>
          <cell r="K597">
            <v>0</v>
          </cell>
          <cell r="M597">
            <v>0</v>
          </cell>
          <cell r="O597">
            <v>0</v>
          </cell>
          <cell r="Q597">
            <v>0</v>
          </cell>
          <cell r="S597">
            <v>0</v>
          </cell>
        </row>
        <row r="598">
          <cell r="E598" t="str">
            <v>N 39</v>
          </cell>
          <cell r="I598">
            <v>0</v>
          </cell>
          <cell r="K598">
            <v>0</v>
          </cell>
          <cell r="M598">
            <v>0</v>
          </cell>
          <cell r="O598">
            <v>0</v>
          </cell>
          <cell r="Q598">
            <v>0</v>
          </cell>
          <cell r="S598">
            <v>0</v>
          </cell>
        </row>
        <row r="599">
          <cell r="E599" t="str">
            <v>N 40 / L</v>
          </cell>
          <cell r="G599" t="str">
            <v>11CDLD</v>
          </cell>
          <cell r="I599">
            <v>1450</v>
          </cell>
          <cell r="K599">
            <v>207421033.59999999</v>
          </cell>
          <cell r="M599">
            <v>143048.98868965518</v>
          </cell>
          <cell r="O599">
            <v>212255110.99317214</v>
          </cell>
          <cell r="Q599">
            <v>146382.83516770494</v>
          </cell>
          <cell r="S599">
            <v>-2.3305627733465144</v>
          </cell>
        </row>
        <row r="600">
          <cell r="E600" t="str">
            <v>N 40 / L</v>
          </cell>
          <cell r="F600" t="str">
            <v>US</v>
          </cell>
          <cell r="G600" t="str">
            <v>09CDPD</v>
          </cell>
          <cell r="I600">
            <v>398</v>
          </cell>
          <cell r="K600">
            <v>53013967.600000001</v>
          </cell>
          <cell r="M600">
            <v>133200.92361809046</v>
          </cell>
          <cell r="O600">
            <v>50142074.445190288</v>
          </cell>
          <cell r="Q600">
            <v>125985.11167133239</v>
          </cell>
          <cell r="S600">
            <v>5.4172386727940562</v>
          </cell>
        </row>
        <row r="601">
          <cell r="E601" t="str">
            <v>N 46</v>
          </cell>
          <cell r="I601">
            <v>0</v>
          </cell>
          <cell r="K601">
            <v>0</v>
          </cell>
          <cell r="M601">
            <v>0</v>
          </cell>
          <cell r="O601">
            <v>0</v>
          </cell>
          <cell r="Q601">
            <v>0</v>
          </cell>
          <cell r="S601">
            <v>0</v>
          </cell>
        </row>
        <row r="602">
          <cell r="E602" t="str">
            <v>N 47</v>
          </cell>
          <cell r="I602">
            <v>0</v>
          </cell>
          <cell r="K602">
            <v>0</v>
          </cell>
          <cell r="M602">
            <v>0</v>
          </cell>
          <cell r="O602">
            <v>0</v>
          </cell>
          <cell r="Q602">
            <v>0</v>
          </cell>
          <cell r="S602">
            <v>0</v>
          </cell>
        </row>
        <row r="603">
          <cell r="E603" t="str">
            <v>N 48</v>
          </cell>
          <cell r="G603" t="str">
            <v>09CDPN</v>
          </cell>
          <cell r="I603">
            <v>0</v>
          </cell>
          <cell r="K603">
            <v>0</v>
          </cell>
          <cell r="M603">
            <v>0</v>
          </cell>
          <cell r="O603">
            <v>0</v>
          </cell>
          <cell r="Q603">
            <v>0</v>
          </cell>
          <cell r="S603">
            <v>0</v>
          </cell>
        </row>
        <row r="604">
          <cell r="E604" t="str">
            <v>N 49</v>
          </cell>
          <cell r="G604" t="str">
            <v>09CDPN</v>
          </cell>
          <cell r="I604">
            <v>0</v>
          </cell>
          <cell r="K604">
            <v>0</v>
          </cell>
          <cell r="M604">
            <v>0</v>
          </cell>
          <cell r="O604">
            <v>0</v>
          </cell>
          <cell r="Q604">
            <v>0</v>
          </cell>
          <cell r="S604">
            <v>0</v>
          </cell>
        </row>
        <row r="605">
          <cell r="E605" t="str">
            <v>NS 60 L / S / LS</v>
          </cell>
          <cell r="G605" t="str">
            <v>13CDLD</v>
          </cell>
          <cell r="I605">
            <v>618</v>
          </cell>
          <cell r="K605">
            <v>102365183.80000001</v>
          </cell>
          <cell r="M605">
            <v>165639.45598705503</v>
          </cell>
          <cell r="O605">
            <v>103072213.2579046</v>
          </cell>
          <cell r="Q605">
            <v>166783.51659855113</v>
          </cell>
          <cell r="S605">
            <v>-0.69069329205326824</v>
          </cell>
        </row>
        <row r="606">
          <cell r="E606" t="str">
            <v>NS 60 A / AL / ALS</v>
          </cell>
          <cell r="F606" t="str">
            <v>US</v>
          </cell>
          <cell r="G606" t="str">
            <v>11CDPD</v>
          </cell>
          <cell r="I606">
            <v>498</v>
          </cell>
          <cell r="K606">
            <v>75002653</v>
          </cell>
          <cell r="M606">
            <v>150607.73694779116</v>
          </cell>
          <cell r="O606">
            <v>72364708.740143254</v>
          </cell>
          <cell r="Q606">
            <v>145310.66012076958</v>
          </cell>
          <cell r="S606">
            <v>3.5171346003677399</v>
          </cell>
        </row>
        <row r="607">
          <cell r="E607" t="str">
            <v>N 50 / L</v>
          </cell>
          <cell r="G607" t="str">
            <v>09CDLB</v>
          </cell>
          <cell r="I607">
            <v>5444</v>
          </cell>
          <cell r="K607">
            <v>897567662.20000005</v>
          </cell>
          <cell r="M607">
            <v>164872.82553269656</v>
          </cell>
          <cell r="O607">
            <v>890175989.28808463</v>
          </cell>
          <cell r="Q607">
            <v>163515.06048642259</v>
          </cell>
          <cell r="S607">
            <v>0.82352264048795121</v>
          </cell>
        </row>
        <row r="608">
          <cell r="E608" t="str">
            <v xml:space="preserve">N 50 / L </v>
          </cell>
          <cell r="F608" t="str">
            <v>US</v>
          </cell>
          <cell r="G608" t="str">
            <v>07CDPB</v>
          </cell>
          <cell r="I608">
            <v>0</v>
          </cell>
          <cell r="K608">
            <v>0</v>
          </cell>
          <cell r="M608">
            <v>0</v>
          </cell>
          <cell r="O608">
            <v>0</v>
          </cell>
          <cell r="Q608">
            <v>0</v>
          </cell>
          <cell r="S608">
            <v>0</v>
          </cell>
        </row>
        <row r="609">
          <cell r="E609" t="str">
            <v>N 50 Z / ZL</v>
          </cell>
          <cell r="G609" t="str">
            <v>11CDLB</v>
          </cell>
          <cell r="I609">
            <v>1752</v>
          </cell>
          <cell r="K609">
            <v>343038357.19999999</v>
          </cell>
          <cell r="M609">
            <v>195798.14908675797</v>
          </cell>
          <cell r="O609">
            <v>334919526.9945668</v>
          </cell>
          <cell r="Q609">
            <v>191164.11358137373</v>
          </cell>
          <cell r="S609">
            <v>2.3667412215071124</v>
          </cell>
        </row>
        <row r="610">
          <cell r="E610" t="str">
            <v>N 50 Z / ZL</v>
          </cell>
          <cell r="F610" t="str">
            <v>US</v>
          </cell>
          <cell r="G610" t="str">
            <v>09CDPB</v>
          </cell>
          <cell r="I610">
            <v>720</v>
          </cell>
          <cell r="K610">
            <v>131622546</v>
          </cell>
          <cell r="M610">
            <v>182809.09166666667</v>
          </cell>
          <cell r="O610">
            <v>118745278.40520714</v>
          </cell>
          <cell r="Q610">
            <v>164923.99778500991</v>
          </cell>
          <cell r="S610">
            <v>9.7834816193213925</v>
          </cell>
        </row>
        <row r="611">
          <cell r="E611" t="str">
            <v>N 50  EF</v>
          </cell>
          <cell r="I611">
            <v>0</v>
          </cell>
          <cell r="K611">
            <v>0</v>
          </cell>
          <cell r="M611">
            <v>0</v>
          </cell>
          <cell r="O611">
            <v>0</v>
          </cell>
          <cell r="Q611">
            <v>0</v>
          </cell>
          <cell r="S611">
            <v>0</v>
          </cell>
        </row>
        <row r="612">
          <cell r="E612" t="str">
            <v>N 50 MZ</v>
          </cell>
          <cell r="I612">
            <v>0</v>
          </cell>
          <cell r="K612">
            <v>0</v>
          </cell>
          <cell r="M612">
            <v>0</v>
          </cell>
          <cell r="O612">
            <v>0</v>
          </cell>
          <cell r="Q612">
            <v>0</v>
          </cell>
          <cell r="S612">
            <v>0</v>
          </cell>
        </row>
        <row r="613">
          <cell r="E613" t="str">
            <v>N 51</v>
          </cell>
          <cell r="G613" t="str">
            <v>11CDPN</v>
          </cell>
          <cell r="I613">
            <v>0</v>
          </cell>
          <cell r="K613">
            <v>0</v>
          </cell>
          <cell r="M613">
            <v>0</v>
          </cell>
          <cell r="O613">
            <v>0</v>
          </cell>
          <cell r="Q613">
            <v>0</v>
          </cell>
          <cell r="S613">
            <v>0</v>
          </cell>
        </row>
        <row r="614">
          <cell r="E614" t="str">
            <v>N 51 Z</v>
          </cell>
          <cell r="G614" t="str">
            <v>13CDPN</v>
          </cell>
          <cell r="I614">
            <v>0</v>
          </cell>
          <cell r="K614">
            <v>0</v>
          </cell>
          <cell r="M614">
            <v>0</v>
          </cell>
          <cell r="O614">
            <v>0</v>
          </cell>
          <cell r="Q614">
            <v>0</v>
          </cell>
          <cell r="S614">
            <v>0</v>
          </cell>
        </row>
        <row r="615">
          <cell r="E615" t="str">
            <v>NS 70 / L</v>
          </cell>
          <cell r="F615" t="str">
            <v>US</v>
          </cell>
          <cell r="G615" t="str">
            <v>11CDPB</v>
          </cell>
          <cell r="I615">
            <v>0</v>
          </cell>
          <cell r="K615">
            <v>0</v>
          </cell>
          <cell r="M615">
            <v>0</v>
          </cell>
          <cell r="O615">
            <v>0</v>
          </cell>
          <cell r="Q615">
            <v>0</v>
          </cell>
          <cell r="S615">
            <v>0</v>
          </cell>
        </row>
        <row r="616">
          <cell r="E616" t="str">
            <v>NS 70 / L</v>
          </cell>
          <cell r="G616" t="str">
            <v>13CDLB</v>
          </cell>
          <cell r="I616">
            <v>192</v>
          </cell>
          <cell r="K616">
            <v>40661979.599999994</v>
          </cell>
          <cell r="M616">
            <v>211781.14374999996</v>
          </cell>
          <cell r="O616">
            <v>40919654.065265089</v>
          </cell>
          <cell r="Q616">
            <v>213123.19825658901</v>
          </cell>
          <cell r="S616">
            <v>-0.63369877167784239</v>
          </cell>
        </row>
        <row r="617">
          <cell r="E617" t="str">
            <v>N 70 / L</v>
          </cell>
          <cell r="G617" t="str">
            <v>13CDLB</v>
          </cell>
          <cell r="I617">
            <v>2832</v>
          </cell>
          <cell r="K617">
            <v>649800349</v>
          </cell>
          <cell r="M617">
            <v>229449.27577683615</v>
          </cell>
          <cell r="O617">
            <v>629425515.28426754</v>
          </cell>
          <cell r="Q617">
            <v>222254.77234613968</v>
          </cell>
          <cell r="S617">
            <v>3.1355529043786987</v>
          </cell>
        </row>
        <row r="618">
          <cell r="E618" t="str">
            <v>N 70 / L</v>
          </cell>
          <cell r="F618" t="str">
            <v>US</v>
          </cell>
          <cell r="G618" t="str">
            <v>11CDPB</v>
          </cell>
          <cell r="I618">
            <v>483</v>
          </cell>
          <cell r="K618">
            <v>104448172.40000001</v>
          </cell>
          <cell r="M618">
            <v>216248.80414078676</v>
          </cell>
          <cell r="O618">
            <v>93420953.750378951</v>
          </cell>
          <cell r="Q618">
            <v>193418.12370678873</v>
          </cell>
          <cell r="S618">
            <v>10.557598468444866</v>
          </cell>
        </row>
        <row r="619">
          <cell r="E619" t="str">
            <v>N 70 / T</v>
          </cell>
          <cell r="G619" t="str">
            <v>15DDPB</v>
          </cell>
          <cell r="I619">
            <v>0</v>
          </cell>
          <cell r="K619">
            <v>0</v>
          </cell>
          <cell r="M619">
            <v>0</v>
          </cell>
          <cell r="O619">
            <v>0</v>
          </cell>
          <cell r="Q619">
            <v>0</v>
          </cell>
          <cell r="S619">
            <v>0</v>
          </cell>
        </row>
        <row r="620">
          <cell r="E620" t="str">
            <v>N 70 Z / ZL</v>
          </cell>
          <cell r="G620" t="str">
            <v>15CDLB</v>
          </cell>
          <cell r="I620">
            <v>60</v>
          </cell>
          <cell r="K620">
            <v>15693717.600000001</v>
          </cell>
          <cell r="M620">
            <v>261561.96000000002</v>
          </cell>
          <cell r="O620">
            <v>14919398.375171805</v>
          </cell>
          <cell r="Q620">
            <v>248656.63958619675</v>
          </cell>
          <cell r="S620">
            <v>4.9339439166931243</v>
          </cell>
        </row>
        <row r="621">
          <cell r="E621" t="str">
            <v>N 70 Z / ZL</v>
          </cell>
          <cell r="F621" t="str">
            <v>US</v>
          </cell>
          <cell r="G621" t="str">
            <v>13CDPB</v>
          </cell>
          <cell r="I621">
            <v>483</v>
          </cell>
          <cell r="K621">
            <v>117377530.60000001</v>
          </cell>
          <cell r="M621">
            <v>243017.66169772259</v>
          </cell>
          <cell r="O621">
            <v>106335755.74168985</v>
          </cell>
          <cell r="Q621">
            <v>220156.84418569328</v>
          </cell>
          <cell r="S621">
            <v>9.4070601092626589</v>
          </cell>
        </row>
        <row r="622">
          <cell r="E622" t="str">
            <v>N 100 / L</v>
          </cell>
          <cell r="G622" t="str">
            <v>17CDLD</v>
          </cell>
          <cell r="I622">
            <v>460</v>
          </cell>
          <cell r="K622">
            <v>141652786</v>
          </cell>
          <cell r="M622">
            <v>307940.83913043479</v>
          </cell>
          <cell r="O622">
            <v>139552052.69175953</v>
          </cell>
          <cell r="Q622">
            <v>303374.02759078157</v>
          </cell>
          <cell r="S622">
            <v>1.4830158781631582</v>
          </cell>
        </row>
        <row r="623">
          <cell r="E623" t="str">
            <v>N 100 / L</v>
          </cell>
          <cell r="H623" t="str">
            <v>buy</v>
          </cell>
          <cell r="I623">
            <v>0</v>
          </cell>
          <cell r="K623">
            <v>0</v>
          </cell>
          <cell r="M623">
            <v>0</v>
          </cell>
          <cell r="O623">
            <v>0</v>
          </cell>
          <cell r="Q623">
            <v>0</v>
          </cell>
          <cell r="S623">
            <v>0</v>
          </cell>
        </row>
        <row r="624">
          <cell r="E624" t="str">
            <v>N 100 / L</v>
          </cell>
          <cell r="F624" t="str">
            <v>US</v>
          </cell>
          <cell r="G624" t="str">
            <v>15CDPD</v>
          </cell>
          <cell r="I624">
            <v>112</v>
          </cell>
          <cell r="K624">
            <v>33167081.199999999</v>
          </cell>
          <cell r="M624">
            <v>296134.65357142856</v>
          </cell>
          <cell r="O624">
            <v>30573177.834627539</v>
          </cell>
          <cell r="Q624">
            <v>272974.80209488876</v>
          </cell>
          <cell r="S624">
            <v>7.820716419786919</v>
          </cell>
        </row>
        <row r="625">
          <cell r="E625" t="str">
            <v>N 100 / T</v>
          </cell>
          <cell r="G625" t="str">
            <v>19DDPD</v>
          </cell>
          <cell r="I625">
            <v>0</v>
          </cell>
          <cell r="K625">
            <v>0</v>
          </cell>
          <cell r="M625">
            <v>0</v>
          </cell>
          <cell r="O625">
            <v>0</v>
          </cell>
          <cell r="Q625">
            <v>0</v>
          </cell>
          <cell r="S625">
            <v>0</v>
          </cell>
        </row>
        <row r="626">
          <cell r="E626" t="str">
            <v>N 120</v>
          </cell>
          <cell r="F626" t="str">
            <v>US</v>
          </cell>
          <cell r="G626" t="str">
            <v>19CDPR</v>
          </cell>
          <cell r="I626">
            <v>120</v>
          </cell>
          <cell r="K626">
            <v>43716602.600000001</v>
          </cell>
          <cell r="M626">
            <v>364305.02166666667</v>
          </cell>
          <cell r="O626">
            <v>41390959.754630141</v>
          </cell>
          <cell r="Q626">
            <v>344924.66462191782</v>
          </cell>
          <cell r="S626">
            <v>5.3198160585558867</v>
          </cell>
        </row>
        <row r="627">
          <cell r="E627" t="str">
            <v>N 120</v>
          </cell>
          <cell r="G627" t="str">
            <v>21CDLR</v>
          </cell>
          <cell r="I627">
            <v>790</v>
          </cell>
          <cell r="K627">
            <v>302264619.79999995</v>
          </cell>
          <cell r="M627">
            <v>382613.44278481009</v>
          </cell>
          <cell r="O627">
            <v>291016275.42411304</v>
          </cell>
          <cell r="Q627">
            <v>368375.03218242154</v>
          </cell>
          <cell r="S627">
            <v>3.7213565991711732</v>
          </cell>
        </row>
        <row r="628">
          <cell r="E628" t="str">
            <v>N 120</v>
          </cell>
          <cell r="H628" t="str">
            <v>buy</v>
          </cell>
          <cell r="I628">
            <v>0</v>
          </cell>
          <cell r="K628">
            <v>0</v>
          </cell>
          <cell r="M628">
            <v>0</v>
          </cell>
          <cell r="O628">
            <v>0</v>
          </cell>
          <cell r="Q628">
            <v>0</v>
          </cell>
          <cell r="S628">
            <v>0</v>
          </cell>
        </row>
        <row r="629">
          <cell r="E629" t="str">
            <v>N 135</v>
          </cell>
          <cell r="I629">
            <v>0</v>
          </cell>
          <cell r="K629">
            <v>0</v>
          </cell>
          <cell r="M629">
            <v>0</v>
          </cell>
          <cell r="O629">
            <v>0</v>
          </cell>
          <cell r="Q629">
            <v>0</v>
          </cell>
          <cell r="S629">
            <v>0</v>
          </cell>
        </row>
        <row r="630">
          <cell r="E630" t="str">
            <v>N 150</v>
          </cell>
          <cell r="G630" t="str">
            <v>27CDLR</v>
          </cell>
          <cell r="I630">
            <v>862</v>
          </cell>
          <cell r="K630">
            <v>410523291.19999999</v>
          </cell>
          <cell r="M630">
            <v>476245.11740139208</v>
          </cell>
          <cell r="O630">
            <v>389272889.94911909</v>
          </cell>
          <cell r="Q630">
            <v>451592.67975535855</v>
          </cell>
          <cell r="S630">
            <v>5.1764179296048951</v>
          </cell>
        </row>
        <row r="631">
          <cell r="E631" t="str">
            <v>N 150</v>
          </cell>
          <cell r="H631" t="str">
            <v>buy</v>
          </cell>
          <cell r="I631">
            <v>0</v>
          </cell>
          <cell r="K631">
            <v>0</v>
          </cell>
          <cell r="M631">
            <v>0</v>
          </cell>
          <cell r="O631">
            <v>0</v>
          </cell>
          <cell r="Q631">
            <v>0</v>
          </cell>
          <cell r="S631">
            <v>0</v>
          </cell>
        </row>
        <row r="632">
          <cell r="E632" t="str">
            <v>N 150</v>
          </cell>
          <cell r="F632" t="str">
            <v>US</v>
          </cell>
          <cell r="G632" t="str">
            <v>25CDPR</v>
          </cell>
          <cell r="I632">
            <v>336</v>
          </cell>
          <cell r="K632">
            <v>150329755.40000001</v>
          </cell>
          <cell r="M632">
            <v>447409.98630952381</v>
          </cell>
          <cell r="O632">
            <v>144901553.64074495</v>
          </cell>
          <cell r="Q632">
            <v>431254.62393078854</v>
          </cell>
          <cell r="S632">
            <v>3.6108631619945015</v>
          </cell>
        </row>
        <row r="633">
          <cell r="E633" t="str">
            <v>N 150</v>
          </cell>
          <cell r="F633" t="str">
            <v>US</v>
          </cell>
          <cell r="G633" t="str">
            <v>23CDPR</v>
          </cell>
          <cell r="I633">
            <v>0</v>
          </cell>
          <cell r="K633">
            <v>0</v>
          </cell>
          <cell r="M633">
            <v>0</v>
          </cell>
          <cell r="O633">
            <v>0</v>
          </cell>
          <cell r="Q633">
            <v>0</v>
          </cell>
          <cell r="S633">
            <v>0</v>
          </cell>
        </row>
        <row r="634">
          <cell r="E634" t="str">
            <v>N 150 T</v>
          </cell>
          <cell r="G634" t="str">
            <v>29DDPR</v>
          </cell>
          <cell r="I634">
            <v>0</v>
          </cell>
          <cell r="K634">
            <v>0</v>
          </cell>
          <cell r="M634">
            <v>0</v>
          </cell>
          <cell r="O634">
            <v>0</v>
          </cell>
          <cell r="Q634">
            <v>0</v>
          </cell>
          <cell r="S634">
            <v>0</v>
          </cell>
        </row>
        <row r="635">
          <cell r="E635" t="str">
            <v>N 200</v>
          </cell>
          <cell r="G635" t="str">
            <v>37CDLF</v>
          </cell>
          <cell r="I635">
            <v>20</v>
          </cell>
          <cell r="K635">
            <v>13167035.199999999</v>
          </cell>
          <cell r="M635">
            <v>658351.76</v>
          </cell>
          <cell r="O635">
            <v>12078854.704390744</v>
          </cell>
          <cell r="Q635">
            <v>603942.73521953716</v>
          </cell>
          <cell r="S635">
            <v>8.2644306716006639</v>
          </cell>
        </row>
        <row r="636">
          <cell r="E636" t="str">
            <v>N 200</v>
          </cell>
          <cell r="F636" t="str">
            <v>US</v>
          </cell>
          <cell r="G636" t="str">
            <v>35CDPF</v>
          </cell>
          <cell r="I636">
            <v>0</v>
          </cell>
          <cell r="K636">
            <v>0</v>
          </cell>
          <cell r="M636">
            <v>0</v>
          </cell>
          <cell r="O636">
            <v>0</v>
          </cell>
          <cell r="Q636">
            <v>0</v>
          </cell>
          <cell r="S636">
            <v>0</v>
          </cell>
        </row>
        <row r="637">
          <cell r="E637" t="str">
            <v>N 200</v>
          </cell>
          <cell r="F637" t="str">
            <v>US</v>
          </cell>
          <cell r="G637" t="str">
            <v>22CDPF</v>
          </cell>
          <cell r="I637">
            <v>0</v>
          </cell>
          <cell r="K637">
            <v>0</v>
          </cell>
          <cell r="M637">
            <v>0</v>
          </cell>
          <cell r="O637">
            <v>0</v>
          </cell>
          <cell r="Q637">
            <v>0</v>
          </cell>
          <cell r="S637">
            <v>0</v>
          </cell>
        </row>
        <row r="638">
          <cell r="E638" t="str">
            <v>N 200</v>
          </cell>
          <cell r="F638" t="str">
            <v>US</v>
          </cell>
          <cell r="G638" t="str">
            <v>31CDPF</v>
          </cell>
          <cell r="I638">
            <v>0</v>
          </cell>
          <cell r="K638">
            <v>0</v>
          </cell>
          <cell r="M638">
            <v>0</v>
          </cell>
          <cell r="O638">
            <v>0</v>
          </cell>
          <cell r="Q638">
            <v>0</v>
          </cell>
          <cell r="S638">
            <v>0</v>
          </cell>
        </row>
        <row r="639">
          <cell r="E639" t="str">
            <v>N 200</v>
          </cell>
          <cell r="F639" t="str">
            <v>US</v>
          </cell>
          <cell r="G639" t="str">
            <v>29CDLF</v>
          </cell>
          <cell r="I639">
            <v>126</v>
          </cell>
          <cell r="K639">
            <v>70383962</v>
          </cell>
          <cell r="M639">
            <v>558602.87301587302</v>
          </cell>
          <cell r="O639">
            <v>63574353.940638766</v>
          </cell>
          <cell r="Q639">
            <v>504558.36460824416</v>
          </cell>
          <cell r="S639">
            <v>9.6749427935887411</v>
          </cell>
        </row>
        <row r="640">
          <cell r="E640" t="str">
            <v>N 200</v>
          </cell>
          <cell r="F640" t="str">
            <v>US</v>
          </cell>
          <cell r="G640" t="str">
            <v>27CDLF</v>
          </cell>
          <cell r="I640">
            <v>0</v>
          </cell>
          <cell r="K640">
            <v>0</v>
          </cell>
          <cell r="M640">
            <v>0</v>
          </cell>
          <cell r="O640">
            <v>0</v>
          </cell>
          <cell r="Q640">
            <v>0</v>
          </cell>
          <cell r="S640">
            <v>0</v>
          </cell>
        </row>
        <row r="641">
          <cell r="E641" t="str">
            <v>544-59/64</v>
          </cell>
          <cell r="G641" t="str">
            <v>09CDPN</v>
          </cell>
          <cell r="I641">
            <v>0</v>
          </cell>
          <cell r="K641">
            <v>0</v>
          </cell>
          <cell r="M641">
            <v>0</v>
          </cell>
          <cell r="O641">
            <v>0</v>
          </cell>
          <cell r="Q641">
            <v>0</v>
          </cell>
          <cell r="S641">
            <v>0</v>
          </cell>
        </row>
        <row r="642">
          <cell r="E642" t="str">
            <v>545-19</v>
          </cell>
          <cell r="G642" t="str">
            <v>11CDPN</v>
          </cell>
          <cell r="I642">
            <v>0</v>
          </cell>
          <cell r="K642">
            <v>0</v>
          </cell>
          <cell r="M642">
            <v>0</v>
          </cell>
          <cell r="O642">
            <v>0</v>
          </cell>
          <cell r="Q642">
            <v>0</v>
          </cell>
          <cell r="S642">
            <v>0</v>
          </cell>
        </row>
        <row r="643">
          <cell r="E643" t="str">
            <v>560-48 L</v>
          </cell>
          <cell r="G643" t="str">
            <v>11CDPN</v>
          </cell>
          <cell r="I643">
            <v>0</v>
          </cell>
          <cell r="K643">
            <v>0</v>
          </cell>
          <cell r="M643">
            <v>0</v>
          </cell>
          <cell r="O643">
            <v>0</v>
          </cell>
          <cell r="Q643">
            <v>0</v>
          </cell>
          <cell r="S643">
            <v>0</v>
          </cell>
        </row>
        <row r="644">
          <cell r="E644" t="str">
            <v>570-24/29</v>
          </cell>
          <cell r="G644" t="str">
            <v>13CDPN</v>
          </cell>
          <cell r="I644">
            <v>0</v>
          </cell>
          <cell r="K644">
            <v>0</v>
          </cell>
          <cell r="M644">
            <v>0</v>
          </cell>
          <cell r="O644">
            <v>0</v>
          </cell>
          <cell r="Q644">
            <v>0</v>
          </cell>
          <cell r="S644">
            <v>0</v>
          </cell>
        </row>
        <row r="645">
          <cell r="E645" t="str">
            <v>555-59/30/65</v>
          </cell>
          <cell r="G645" t="str">
            <v>11CDPN</v>
          </cell>
          <cell r="I645">
            <v>178</v>
          </cell>
          <cell r="K645">
            <v>37122261</v>
          </cell>
          <cell r="M645">
            <v>208552.02808988764</v>
          </cell>
          <cell r="O645">
            <v>33430916.360232063</v>
          </cell>
          <cell r="Q645">
            <v>187814.13685523631</v>
          </cell>
          <cell r="S645">
            <v>9.9437494924351171</v>
          </cell>
        </row>
        <row r="647">
          <cell r="E647" t="str">
            <v>566-18 / 38</v>
          </cell>
          <cell r="G647" t="str">
            <v>13CDPR</v>
          </cell>
          <cell r="I647">
            <v>150</v>
          </cell>
          <cell r="K647">
            <v>34546419.600000001</v>
          </cell>
          <cell r="M647">
            <v>230309.46400000001</v>
          </cell>
          <cell r="O647">
            <v>32611000.767712727</v>
          </cell>
          <cell r="Q647">
            <v>217406.67178475152</v>
          </cell>
          <cell r="S647">
            <v>5.602371692050184</v>
          </cell>
        </row>
        <row r="648">
          <cell r="E648" t="str">
            <v>588-15 / 27</v>
          </cell>
          <cell r="G648" t="str">
            <v>17CDPR</v>
          </cell>
          <cell r="I648">
            <v>120</v>
          </cell>
          <cell r="K648">
            <v>35512732.200000003</v>
          </cell>
          <cell r="M648">
            <v>295939.435</v>
          </cell>
          <cell r="O648">
            <v>33486682.5907491</v>
          </cell>
          <cell r="Q648">
            <v>279055.68825624249</v>
          </cell>
          <cell r="S648">
            <v>5.7051358308356299</v>
          </cell>
        </row>
        <row r="649">
          <cell r="E649" t="str">
            <v>NX-120-7 R / L</v>
          </cell>
          <cell r="G649" t="str">
            <v>17CDPB</v>
          </cell>
          <cell r="I649">
            <v>0</v>
          </cell>
          <cell r="K649">
            <v>0</v>
          </cell>
          <cell r="M649">
            <v>0</v>
          </cell>
          <cell r="O649">
            <v>0</v>
          </cell>
          <cell r="Q649">
            <v>0</v>
          </cell>
          <cell r="S649">
            <v>0</v>
          </cell>
        </row>
        <row r="650">
          <cell r="E650" t="str">
            <v>NX-120-7 R / L</v>
          </cell>
          <cell r="H650" t="str">
            <v>buy</v>
          </cell>
          <cell r="I650">
            <v>0</v>
          </cell>
          <cell r="K650">
            <v>0</v>
          </cell>
          <cell r="M650">
            <v>0</v>
          </cell>
          <cell r="O650">
            <v>0</v>
          </cell>
          <cell r="Q650">
            <v>0</v>
          </cell>
          <cell r="S650">
            <v>0</v>
          </cell>
        </row>
        <row r="651">
          <cell r="E651" t="str">
            <v xml:space="preserve">NX-120-7 R / L  </v>
          </cell>
          <cell r="F651" t="str">
            <v>US</v>
          </cell>
          <cell r="G651" t="str">
            <v>15CDPB</v>
          </cell>
          <cell r="I651">
            <v>420</v>
          </cell>
          <cell r="K651">
            <v>115357501.59999999</v>
          </cell>
          <cell r="M651">
            <v>274660.71809523809</v>
          </cell>
          <cell r="O651">
            <v>105861698.33269769</v>
          </cell>
          <cell r="Q651">
            <v>252051.66269689926</v>
          </cell>
          <cell r="S651">
            <v>8.2316304840137917</v>
          </cell>
        </row>
        <row r="652">
          <cell r="E652" t="str">
            <v>55D23 R / L</v>
          </cell>
          <cell r="G652" t="str">
            <v>11CDLS</v>
          </cell>
          <cell r="I652">
            <v>10</v>
          </cell>
          <cell r="K652">
            <v>1983317.5999999999</v>
          </cell>
          <cell r="M652">
            <v>198331.75999999998</v>
          </cell>
          <cell r="O652">
            <v>1982297.7604043016</v>
          </cell>
          <cell r="Q652">
            <v>198229.77604043015</v>
          </cell>
          <cell r="S652">
            <v>5.1420891726976947E-2</v>
          </cell>
        </row>
        <row r="653">
          <cell r="E653" t="str">
            <v>55D23 R / L</v>
          </cell>
          <cell r="H653" t="str">
            <v>buy</v>
          </cell>
          <cell r="I653">
            <v>0</v>
          </cell>
          <cell r="K653">
            <v>0</v>
          </cell>
          <cell r="M653">
            <v>0</v>
          </cell>
          <cell r="O653">
            <v>0</v>
          </cell>
          <cell r="Q653">
            <v>0</v>
          </cell>
          <cell r="S653">
            <v>0</v>
          </cell>
        </row>
        <row r="654">
          <cell r="E654" t="str">
            <v>80D26L</v>
          </cell>
          <cell r="G654" t="str">
            <v>13CDPB</v>
          </cell>
          <cell r="I654">
            <v>384</v>
          </cell>
          <cell r="K654">
            <v>79622606.799999997</v>
          </cell>
          <cell r="M654">
            <v>207350.53854166667</v>
          </cell>
          <cell r="O654">
            <v>79806331.463438198</v>
          </cell>
          <cell r="Q654">
            <v>207828.98818603696</v>
          </cell>
          <cell r="S654">
            <v>-0.23074434613738504</v>
          </cell>
        </row>
        <row r="655">
          <cell r="E655" t="str">
            <v>X</v>
          </cell>
          <cell r="I655">
            <v>0</v>
          </cell>
          <cell r="K655">
            <v>0</v>
          </cell>
          <cell r="M655">
            <v>0</v>
          </cell>
          <cell r="O655">
            <v>0</v>
          </cell>
          <cell r="Q655">
            <v>0</v>
          </cell>
          <cell r="S655">
            <v>0</v>
          </cell>
        </row>
        <row r="657">
          <cell r="I657">
            <v>20268</v>
          </cell>
          <cell r="K657">
            <v>4364540052.3999996</v>
          </cell>
          <cell r="O657">
            <v>4223971048.1059589</v>
          </cell>
          <cell r="S657">
            <v>3.2207060218577652</v>
          </cell>
        </row>
        <row r="660">
          <cell r="E660" t="str">
            <v>JAPAN STD.</v>
          </cell>
        </row>
        <row r="661">
          <cell r="E661" t="str">
            <v>12 N 24-3/4 PP</v>
          </cell>
          <cell r="G661" t="str">
            <v>09CDSN</v>
          </cell>
          <cell r="H661" t="str">
            <v>buy</v>
          </cell>
          <cell r="I661">
            <v>0</v>
          </cell>
          <cell r="K661">
            <v>0</v>
          </cell>
          <cell r="M661">
            <v>0</v>
          </cell>
          <cell r="O661">
            <v>0</v>
          </cell>
          <cell r="Q661">
            <v>0</v>
          </cell>
          <cell r="S661">
            <v>0</v>
          </cell>
        </row>
        <row r="662">
          <cell r="E662" t="str">
            <v>NS 40 / L / S</v>
          </cell>
          <cell r="F662" t="str">
            <v>US</v>
          </cell>
          <cell r="G662" t="str">
            <v>07CDPD</v>
          </cell>
          <cell r="I662">
            <v>0</v>
          </cell>
          <cell r="K662">
            <v>0</v>
          </cell>
          <cell r="M662">
            <v>0</v>
          </cell>
          <cell r="O662">
            <v>0</v>
          </cell>
          <cell r="Q662">
            <v>0</v>
          </cell>
          <cell r="S662">
            <v>0</v>
          </cell>
        </row>
        <row r="663">
          <cell r="E663" t="str">
            <v>NS 40 / L / S</v>
          </cell>
          <cell r="G663" t="str">
            <v>09CDPD</v>
          </cell>
          <cell r="I663">
            <v>0</v>
          </cell>
          <cell r="K663">
            <v>0</v>
          </cell>
          <cell r="M663">
            <v>0</v>
          </cell>
          <cell r="O663">
            <v>0</v>
          </cell>
          <cell r="Q663">
            <v>0</v>
          </cell>
          <cell r="S663">
            <v>0</v>
          </cell>
        </row>
        <row r="664">
          <cell r="E664" t="str">
            <v>NS 40 / L / S</v>
          </cell>
          <cell r="H664" t="str">
            <v>buy</v>
          </cell>
          <cell r="I664">
            <v>0</v>
          </cell>
          <cell r="K664">
            <v>0</v>
          </cell>
          <cell r="M664">
            <v>0</v>
          </cell>
          <cell r="O664">
            <v>0</v>
          </cell>
          <cell r="Q664">
            <v>0</v>
          </cell>
          <cell r="S664">
            <v>0</v>
          </cell>
        </row>
        <row r="665">
          <cell r="E665" t="str">
            <v>NS 40 Z / ZL / S</v>
          </cell>
          <cell r="F665" t="str">
            <v>US</v>
          </cell>
          <cell r="G665" t="str">
            <v>09CDPD</v>
          </cell>
          <cell r="I665">
            <v>0</v>
          </cell>
          <cell r="K665">
            <v>0</v>
          </cell>
          <cell r="M665">
            <v>0</v>
          </cell>
          <cell r="O665">
            <v>0</v>
          </cell>
          <cell r="Q665">
            <v>0</v>
          </cell>
          <cell r="S665">
            <v>0</v>
          </cell>
        </row>
        <row r="666">
          <cell r="E666" t="str">
            <v>NS 40 Z / ZL / S</v>
          </cell>
          <cell r="G666" t="str">
            <v>11CDLD</v>
          </cell>
          <cell r="I666">
            <v>0</v>
          </cell>
          <cell r="K666">
            <v>0</v>
          </cell>
          <cell r="M666">
            <v>0</v>
          </cell>
          <cell r="O666">
            <v>0</v>
          </cell>
          <cell r="Q666">
            <v>0</v>
          </cell>
          <cell r="S666">
            <v>0</v>
          </cell>
        </row>
        <row r="667">
          <cell r="E667" t="str">
            <v>NS 40 Z / ZL / S</v>
          </cell>
          <cell r="G667" t="str">
            <v>11CDLD</v>
          </cell>
          <cell r="H667" t="str">
            <v>buy</v>
          </cell>
          <cell r="I667">
            <v>0</v>
          </cell>
          <cell r="K667">
            <v>0</v>
          </cell>
          <cell r="M667">
            <v>0</v>
          </cell>
          <cell r="O667">
            <v>0</v>
          </cell>
          <cell r="Q667">
            <v>0</v>
          </cell>
          <cell r="S667">
            <v>0</v>
          </cell>
        </row>
        <row r="668">
          <cell r="E668" t="str">
            <v>NS 40 ZAL</v>
          </cell>
          <cell r="I668">
            <v>0</v>
          </cell>
          <cell r="K668">
            <v>0</v>
          </cell>
          <cell r="M668">
            <v>0</v>
          </cell>
          <cell r="O668">
            <v>0</v>
          </cell>
          <cell r="Q668">
            <v>0</v>
          </cell>
          <cell r="S668">
            <v>0</v>
          </cell>
        </row>
        <row r="669">
          <cell r="E669" t="str">
            <v>N40 T</v>
          </cell>
          <cell r="I669">
            <v>0</v>
          </cell>
          <cell r="K669">
            <v>0</v>
          </cell>
          <cell r="M669">
            <v>0</v>
          </cell>
          <cell r="O669">
            <v>0</v>
          </cell>
          <cell r="Q669">
            <v>0</v>
          </cell>
          <cell r="S669">
            <v>0</v>
          </cell>
        </row>
        <row r="670">
          <cell r="E670" t="str">
            <v>N 40 / L</v>
          </cell>
          <cell r="F670" t="str">
            <v>US</v>
          </cell>
          <cell r="G670" t="str">
            <v>09CDPD</v>
          </cell>
          <cell r="I670">
            <v>0</v>
          </cell>
          <cell r="K670">
            <v>0</v>
          </cell>
          <cell r="M670">
            <v>0</v>
          </cell>
          <cell r="O670">
            <v>0</v>
          </cell>
          <cell r="Q670">
            <v>0</v>
          </cell>
          <cell r="S670">
            <v>0</v>
          </cell>
        </row>
        <row r="671">
          <cell r="E671" t="str">
            <v>N 40 / L</v>
          </cell>
          <cell r="G671" t="str">
            <v>11CDLD</v>
          </cell>
          <cell r="I671">
            <v>0</v>
          </cell>
          <cell r="K671">
            <v>0</v>
          </cell>
          <cell r="M671">
            <v>0</v>
          </cell>
          <cell r="O671">
            <v>0</v>
          </cell>
          <cell r="Q671">
            <v>0</v>
          </cell>
          <cell r="S671">
            <v>0</v>
          </cell>
        </row>
        <row r="672">
          <cell r="E672" t="str">
            <v>N 40 / L</v>
          </cell>
          <cell r="H672" t="str">
            <v>buy</v>
          </cell>
          <cell r="I672">
            <v>0</v>
          </cell>
          <cell r="K672">
            <v>0</v>
          </cell>
          <cell r="M672">
            <v>0</v>
          </cell>
          <cell r="O672">
            <v>0</v>
          </cell>
          <cell r="Q672">
            <v>0</v>
          </cell>
          <cell r="S672">
            <v>0</v>
          </cell>
        </row>
        <row r="673">
          <cell r="E673" t="str">
            <v>N 46</v>
          </cell>
          <cell r="I673">
            <v>0</v>
          </cell>
          <cell r="K673">
            <v>0</v>
          </cell>
          <cell r="M673">
            <v>0</v>
          </cell>
          <cell r="O673">
            <v>0</v>
          </cell>
          <cell r="Q673">
            <v>0</v>
          </cell>
          <cell r="S673">
            <v>0</v>
          </cell>
        </row>
        <row r="674">
          <cell r="E674" t="str">
            <v>N 47</v>
          </cell>
          <cell r="I674">
            <v>0</v>
          </cell>
          <cell r="K674">
            <v>0</v>
          </cell>
          <cell r="M674">
            <v>0</v>
          </cell>
          <cell r="O674">
            <v>0</v>
          </cell>
          <cell r="Q674">
            <v>0</v>
          </cell>
          <cell r="S674">
            <v>0</v>
          </cell>
        </row>
        <row r="675">
          <cell r="E675" t="str">
            <v>N 48</v>
          </cell>
          <cell r="I675">
            <v>0</v>
          </cell>
          <cell r="K675">
            <v>0</v>
          </cell>
          <cell r="M675">
            <v>0</v>
          </cell>
          <cell r="O675">
            <v>0</v>
          </cell>
          <cell r="Q675">
            <v>0</v>
          </cell>
          <cell r="S675">
            <v>0</v>
          </cell>
        </row>
        <row r="676">
          <cell r="E676" t="str">
            <v>N 49</v>
          </cell>
          <cell r="I676">
            <v>0</v>
          </cell>
          <cell r="K676">
            <v>0</v>
          </cell>
          <cell r="M676">
            <v>0</v>
          </cell>
          <cell r="O676">
            <v>0</v>
          </cell>
          <cell r="Q676">
            <v>0</v>
          </cell>
          <cell r="S676">
            <v>0</v>
          </cell>
        </row>
        <row r="677">
          <cell r="E677" t="str">
            <v>NS 60 L / S / LS</v>
          </cell>
          <cell r="G677" t="str">
            <v>13CDPD</v>
          </cell>
          <cell r="I677">
            <v>0</v>
          </cell>
          <cell r="K677">
            <v>0</v>
          </cell>
          <cell r="M677">
            <v>0</v>
          </cell>
          <cell r="O677">
            <v>0</v>
          </cell>
          <cell r="Q677">
            <v>0</v>
          </cell>
          <cell r="S677">
            <v>0</v>
          </cell>
        </row>
        <row r="678">
          <cell r="E678" t="str">
            <v xml:space="preserve">NS 60 L / S / LS </v>
          </cell>
          <cell r="H678" t="str">
            <v>buy</v>
          </cell>
          <cell r="I678">
            <v>0</v>
          </cell>
          <cell r="K678">
            <v>0</v>
          </cell>
          <cell r="M678">
            <v>0</v>
          </cell>
          <cell r="O678">
            <v>0</v>
          </cell>
          <cell r="Q678">
            <v>0</v>
          </cell>
          <cell r="S678">
            <v>0</v>
          </cell>
        </row>
        <row r="679">
          <cell r="E679" t="str">
            <v>NS 60 A / AL / ALS</v>
          </cell>
          <cell r="F679" t="str">
            <v>US</v>
          </cell>
          <cell r="G679" t="str">
            <v>11CDPD</v>
          </cell>
          <cell r="I679">
            <v>0</v>
          </cell>
          <cell r="K679">
            <v>0</v>
          </cell>
          <cell r="M679">
            <v>0</v>
          </cell>
          <cell r="O679">
            <v>0</v>
          </cell>
          <cell r="Q679">
            <v>0</v>
          </cell>
          <cell r="S679">
            <v>0</v>
          </cell>
        </row>
        <row r="680">
          <cell r="E680" t="str">
            <v xml:space="preserve">N 50 / L </v>
          </cell>
          <cell r="F680" t="str">
            <v>US</v>
          </cell>
          <cell r="G680" t="str">
            <v>07CDPB</v>
          </cell>
          <cell r="I680">
            <v>0</v>
          </cell>
          <cell r="K680">
            <v>0</v>
          </cell>
          <cell r="M680">
            <v>0</v>
          </cell>
          <cell r="O680">
            <v>0</v>
          </cell>
          <cell r="Q680">
            <v>0</v>
          </cell>
          <cell r="S680">
            <v>0</v>
          </cell>
        </row>
        <row r="681">
          <cell r="E681" t="str">
            <v xml:space="preserve">N 50 / L </v>
          </cell>
          <cell r="G681" t="str">
            <v>09CDLB</v>
          </cell>
          <cell r="I681">
            <v>0</v>
          </cell>
          <cell r="K681">
            <v>0</v>
          </cell>
          <cell r="M681">
            <v>0</v>
          </cell>
          <cell r="O681">
            <v>0</v>
          </cell>
          <cell r="Q681">
            <v>0</v>
          </cell>
          <cell r="S681">
            <v>0</v>
          </cell>
        </row>
        <row r="682">
          <cell r="E682" t="str">
            <v>N 50 / L</v>
          </cell>
          <cell r="G682" t="str">
            <v>09CDLB</v>
          </cell>
          <cell r="H682" t="str">
            <v>buy</v>
          </cell>
          <cell r="I682">
            <v>0</v>
          </cell>
          <cell r="K682">
            <v>0</v>
          </cell>
          <cell r="M682">
            <v>0</v>
          </cell>
          <cell r="O682">
            <v>0</v>
          </cell>
          <cell r="Q682">
            <v>0</v>
          </cell>
          <cell r="S682">
            <v>0</v>
          </cell>
        </row>
        <row r="683">
          <cell r="E683" t="str">
            <v>N 50 Z / ZL</v>
          </cell>
          <cell r="G683" t="str">
            <v>11CDLB</v>
          </cell>
          <cell r="I683">
            <v>0</v>
          </cell>
          <cell r="K683">
            <v>0</v>
          </cell>
          <cell r="M683">
            <v>0</v>
          </cell>
          <cell r="O683">
            <v>0</v>
          </cell>
          <cell r="Q683">
            <v>0</v>
          </cell>
          <cell r="S683">
            <v>0</v>
          </cell>
        </row>
        <row r="684">
          <cell r="E684" t="str">
            <v>N 50 Z / ZL</v>
          </cell>
          <cell r="F684" t="str">
            <v>US</v>
          </cell>
          <cell r="G684" t="str">
            <v>09CDPB</v>
          </cell>
          <cell r="I684">
            <v>0</v>
          </cell>
          <cell r="K684">
            <v>0</v>
          </cell>
          <cell r="M684">
            <v>0</v>
          </cell>
          <cell r="O684">
            <v>0</v>
          </cell>
          <cell r="Q684">
            <v>0</v>
          </cell>
          <cell r="S684">
            <v>0</v>
          </cell>
        </row>
        <row r="685">
          <cell r="E685" t="str">
            <v>N 50  EF</v>
          </cell>
          <cell r="I685">
            <v>0</v>
          </cell>
          <cell r="K685">
            <v>0</v>
          </cell>
          <cell r="M685">
            <v>0</v>
          </cell>
          <cell r="O685">
            <v>0</v>
          </cell>
          <cell r="Q685">
            <v>0</v>
          </cell>
          <cell r="S685">
            <v>0</v>
          </cell>
        </row>
        <row r="686">
          <cell r="E686" t="str">
            <v>N 50 MZ</v>
          </cell>
          <cell r="I686">
            <v>0</v>
          </cell>
          <cell r="K686">
            <v>0</v>
          </cell>
          <cell r="M686">
            <v>0</v>
          </cell>
          <cell r="O686">
            <v>0</v>
          </cell>
          <cell r="Q686">
            <v>0</v>
          </cell>
          <cell r="S686">
            <v>0</v>
          </cell>
        </row>
        <row r="687">
          <cell r="E687" t="str">
            <v>N 51</v>
          </cell>
          <cell r="I687">
            <v>0</v>
          </cell>
          <cell r="K687">
            <v>0</v>
          </cell>
          <cell r="M687">
            <v>0</v>
          </cell>
          <cell r="O687">
            <v>0</v>
          </cell>
          <cell r="Q687">
            <v>0</v>
          </cell>
          <cell r="S687">
            <v>0</v>
          </cell>
        </row>
        <row r="688">
          <cell r="E688" t="str">
            <v>NS 70 / L</v>
          </cell>
          <cell r="F688" t="str">
            <v>US</v>
          </cell>
          <cell r="G688" t="str">
            <v>11CDPB</v>
          </cell>
          <cell r="I688">
            <v>0</v>
          </cell>
          <cell r="K688">
            <v>0</v>
          </cell>
          <cell r="M688">
            <v>0</v>
          </cell>
          <cell r="O688">
            <v>0</v>
          </cell>
          <cell r="Q688">
            <v>0</v>
          </cell>
          <cell r="S688">
            <v>0</v>
          </cell>
        </row>
        <row r="689">
          <cell r="E689" t="str">
            <v>NS 70 / L</v>
          </cell>
          <cell r="G689" t="str">
            <v>13CDLB</v>
          </cell>
          <cell r="I689">
            <v>0</v>
          </cell>
          <cell r="K689">
            <v>0</v>
          </cell>
          <cell r="M689">
            <v>0</v>
          </cell>
          <cell r="O689">
            <v>0</v>
          </cell>
          <cell r="Q689">
            <v>0</v>
          </cell>
          <cell r="S689">
            <v>0</v>
          </cell>
        </row>
        <row r="690">
          <cell r="E690" t="str">
            <v>N 70 / L</v>
          </cell>
          <cell r="F690" t="str">
            <v>US</v>
          </cell>
          <cell r="G690" t="str">
            <v>11CDPB</v>
          </cell>
          <cell r="I690">
            <v>0</v>
          </cell>
          <cell r="K690">
            <v>0</v>
          </cell>
          <cell r="M690">
            <v>0</v>
          </cell>
          <cell r="O690">
            <v>0</v>
          </cell>
          <cell r="Q690">
            <v>0</v>
          </cell>
          <cell r="S690">
            <v>0</v>
          </cell>
        </row>
        <row r="691">
          <cell r="E691" t="str">
            <v>N 70 / L</v>
          </cell>
          <cell r="G691" t="str">
            <v>13CDPB</v>
          </cell>
          <cell r="I691">
            <v>0</v>
          </cell>
          <cell r="K691">
            <v>0</v>
          </cell>
          <cell r="M691">
            <v>0</v>
          </cell>
          <cell r="O691">
            <v>0</v>
          </cell>
          <cell r="Q691">
            <v>0</v>
          </cell>
          <cell r="S691">
            <v>0</v>
          </cell>
        </row>
        <row r="692">
          <cell r="E692" t="str">
            <v>N 70 / L</v>
          </cell>
          <cell r="G692" t="str">
            <v>13CDPB</v>
          </cell>
          <cell r="H692" t="str">
            <v>buy</v>
          </cell>
          <cell r="I692">
            <v>0</v>
          </cell>
          <cell r="K692">
            <v>0</v>
          </cell>
          <cell r="M692">
            <v>0</v>
          </cell>
          <cell r="O692">
            <v>0</v>
          </cell>
          <cell r="Q692">
            <v>0</v>
          </cell>
          <cell r="S692">
            <v>0</v>
          </cell>
        </row>
        <row r="693">
          <cell r="E693" t="str">
            <v>N 70 / T</v>
          </cell>
          <cell r="G693" t="str">
            <v>15DDPB</v>
          </cell>
          <cell r="I693">
            <v>0</v>
          </cell>
          <cell r="K693">
            <v>0</v>
          </cell>
          <cell r="M693">
            <v>0</v>
          </cell>
          <cell r="O693">
            <v>0</v>
          </cell>
          <cell r="Q693">
            <v>0</v>
          </cell>
          <cell r="S693">
            <v>0</v>
          </cell>
        </row>
        <row r="694">
          <cell r="E694" t="str">
            <v>N 70 Z / ZL</v>
          </cell>
          <cell r="G694" t="str">
            <v>15CDLB</v>
          </cell>
          <cell r="I694">
            <v>0</v>
          </cell>
          <cell r="K694">
            <v>0</v>
          </cell>
          <cell r="M694">
            <v>0</v>
          </cell>
          <cell r="O694">
            <v>0</v>
          </cell>
          <cell r="Q694">
            <v>0</v>
          </cell>
          <cell r="S694">
            <v>0</v>
          </cell>
        </row>
        <row r="695">
          <cell r="E695" t="str">
            <v>N 70 Z / ZL</v>
          </cell>
          <cell r="H695" t="str">
            <v>buy</v>
          </cell>
          <cell r="I695">
            <v>0</v>
          </cell>
          <cell r="K695">
            <v>0</v>
          </cell>
          <cell r="M695">
            <v>0</v>
          </cell>
          <cell r="O695">
            <v>0</v>
          </cell>
          <cell r="Q695">
            <v>0</v>
          </cell>
          <cell r="S695">
            <v>0</v>
          </cell>
        </row>
        <row r="696">
          <cell r="E696" t="str">
            <v>N 70 Z / ZL</v>
          </cell>
          <cell r="F696" t="str">
            <v>US</v>
          </cell>
          <cell r="G696" t="str">
            <v>13CDPB</v>
          </cell>
          <cell r="I696">
            <v>0</v>
          </cell>
          <cell r="K696">
            <v>0</v>
          </cell>
          <cell r="M696">
            <v>0</v>
          </cell>
          <cell r="O696">
            <v>0</v>
          </cell>
          <cell r="Q696">
            <v>0</v>
          </cell>
          <cell r="S696">
            <v>0</v>
          </cell>
        </row>
        <row r="697">
          <cell r="E697" t="str">
            <v>N 70 ZZZL</v>
          </cell>
          <cell r="G697" t="str">
            <v>15CDPB</v>
          </cell>
          <cell r="I697">
            <v>0</v>
          </cell>
          <cell r="K697">
            <v>0</v>
          </cell>
          <cell r="M697">
            <v>0</v>
          </cell>
          <cell r="O697">
            <v>0</v>
          </cell>
          <cell r="Q697">
            <v>0</v>
          </cell>
          <cell r="S697">
            <v>0</v>
          </cell>
        </row>
        <row r="698">
          <cell r="E698" t="str">
            <v>N 100 / L</v>
          </cell>
          <cell r="G698" t="str">
            <v>17CDLD</v>
          </cell>
          <cell r="I698">
            <v>0</v>
          </cell>
          <cell r="K698">
            <v>0</v>
          </cell>
          <cell r="M698">
            <v>0</v>
          </cell>
          <cell r="O698">
            <v>0</v>
          </cell>
          <cell r="Q698">
            <v>0</v>
          </cell>
          <cell r="S698">
            <v>0</v>
          </cell>
        </row>
        <row r="699">
          <cell r="E699" t="str">
            <v>N 100 / L</v>
          </cell>
          <cell r="G699" t="str">
            <v>17CDLD</v>
          </cell>
          <cell r="H699" t="str">
            <v>buy</v>
          </cell>
          <cell r="I699">
            <v>0</v>
          </cell>
          <cell r="K699">
            <v>0</v>
          </cell>
          <cell r="M699">
            <v>0</v>
          </cell>
          <cell r="O699">
            <v>0</v>
          </cell>
          <cell r="Q699">
            <v>0</v>
          </cell>
          <cell r="S699">
            <v>0</v>
          </cell>
        </row>
        <row r="700">
          <cell r="E700" t="str">
            <v>N 100 / L</v>
          </cell>
          <cell r="F700" t="str">
            <v>US</v>
          </cell>
          <cell r="G700" t="str">
            <v>15CDPD</v>
          </cell>
          <cell r="I700">
            <v>0</v>
          </cell>
          <cell r="K700">
            <v>0</v>
          </cell>
          <cell r="M700">
            <v>0</v>
          </cell>
          <cell r="O700">
            <v>0</v>
          </cell>
          <cell r="Q700">
            <v>0</v>
          </cell>
          <cell r="S700">
            <v>0</v>
          </cell>
        </row>
        <row r="701">
          <cell r="E701" t="str">
            <v>N 100 / T</v>
          </cell>
          <cell r="G701" t="str">
            <v>19DDPD</v>
          </cell>
          <cell r="I701">
            <v>0</v>
          </cell>
          <cell r="K701">
            <v>0</v>
          </cell>
          <cell r="M701">
            <v>0</v>
          </cell>
          <cell r="O701">
            <v>0</v>
          </cell>
          <cell r="Q701">
            <v>0</v>
          </cell>
          <cell r="S701">
            <v>0</v>
          </cell>
        </row>
        <row r="702">
          <cell r="E702" t="str">
            <v>N 120</v>
          </cell>
          <cell r="F702" t="str">
            <v>US</v>
          </cell>
          <cell r="G702" t="str">
            <v>19CDLR</v>
          </cell>
          <cell r="I702">
            <v>0</v>
          </cell>
          <cell r="K702">
            <v>0</v>
          </cell>
          <cell r="M702">
            <v>0</v>
          </cell>
          <cell r="O702">
            <v>0</v>
          </cell>
          <cell r="Q702">
            <v>0</v>
          </cell>
          <cell r="S702">
            <v>0</v>
          </cell>
        </row>
        <row r="703">
          <cell r="E703" t="str">
            <v>N 120</v>
          </cell>
          <cell r="G703" t="str">
            <v>21CDLR</v>
          </cell>
          <cell r="I703">
            <v>0</v>
          </cell>
          <cell r="K703">
            <v>0</v>
          </cell>
          <cell r="M703">
            <v>0</v>
          </cell>
          <cell r="O703">
            <v>0</v>
          </cell>
          <cell r="Q703">
            <v>0</v>
          </cell>
          <cell r="S703">
            <v>0</v>
          </cell>
        </row>
        <row r="704">
          <cell r="E704" t="str">
            <v>N 120</v>
          </cell>
          <cell r="G704" t="str">
            <v>21CDLR</v>
          </cell>
          <cell r="H704" t="str">
            <v>buy</v>
          </cell>
          <cell r="I704">
            <v>0</v>
          </cell>
          <cell r="K704">
            <v>0</v>
          </cell>
          <cell r="M704">
            <v>0</v>
          </cell>
          <cell r="O704">
            <v>0</v>
          </cell>
          <cell r="Q704">
            <v>0</v>
          </cell>
          <cell r="S704">
            <v>0</v>
          </cell>
        </row>
        <row r="705">
          <cell r="E705" t="str">
            <v>N 135</v>
          </cell>
          <cell r="I705">
            <v>0</v>
          </cell>
          <cell r="K705">
            <v>0</v>
          </cell>
          <cell r="M705">
            <v>0</v>
          </cell>
          <cell r="O705">
            <v>0</v>
          </cell>
          <cell r="Q705">
            <v>0</v>
          </cell>
          <cell r="S705">
            <v>0</v>
          </cell>
        </row>
        <row r="706">
          <cell r="E706" t="str">
            <v>N 150</v>
          </cell>
          <cell r="G706" t="str">
            <v>27CDLR</v>
          </cell>
          <cell r="I706">
            <v>0</v>
          </cell>
          <cell r="K706">
            <v>0</v>
          </cell>
          <cell r="M706">
            <v>0</v>
          </cell>
          <cell r="O706">
            <v>0</v>
          </cell>
          <cell r="Q706">
            <v>0</v>
          </cell>
          <cell r="S706">
            <v>0</v>
          </cell>
        </row>
        <row r="707">
          <cell r="E707" t="str">
            <v>N 150</v>
          </cell>
          <cell r="G707" t="str">
            <v>27CDLR</v>
          </cell>
          <cell r="H707" t="str">
            <v>buy</v>
          </cell>
          <cell r="I707">
            <v>0</v>
          </cell>
          <cell r="K707">
            <v>0</v>
          </cell>
          <cell r="M707">
            <v>0</v>
          </cell>
          <cell r="O707">
            <v>0</v>
          </cell>
          <cell r="Q707">
            <v>0</v>
          </cell>
          <cell r="S707">
            <v>0</v>
          </cell>
        </row>
        <row r="708">
          <cell r="E708" t="str">
            <v>N 150</v>
          </cell>
          <cell r="F708" t="str">
            <v>US</v>
          </cell>
          <cell r="G708" t="str">
            <v>25CDPR</v>
          </cell>
          <cell r="I708">
            <v>0</v>
          </cell>
          <cell r="K708">
            <v>0</v>
          </cell>
          <cell r="M708">
            <v>0</v>
          </cell>
          <cell r="O708">
            <v>0</v>
          </cell>
          <cell r="Q708">
            <v>0</v>
          </cell>
          <cell r="S708">
            <v>0</v>
          </cell>
        </row>
        <row r="709">
          <cell r="E709" t="str">
            <v>N 150</v>
          </cell>
          <cell r="F709" t="str">
            <v>US</v>
          </cell>
          <cell r="G709" t="str">
            <v>23CDPR</v>
          </cell>
          <cell r="I709">
            <v>0</v>
          </cell>
          <cell r="K709">
            <v>0</v>
          </cell>
          <cell r="M709">
            <v>0</v>
          </cell>
          <cell r="O709">
            <v>0</v>
          </cell>
          <cell r="Q709">
            <v>0</v>
          </cell>
          <cell r="S709">
            <v>0</v>
          </cell>
        </row>
        <row r="710">
          <cell r="E710" t="str">
            <v>N 150 T</v>
          </cell>
          <cell r="I710">
            <v>0</v>
          </cell>
          <cell r="K710">
            <v>0</v>
          </cell>
          <cell r="M710">
            <v>0</v>
          </cell>
          <cell r="O710">
            <v>0</v>
          </cell>
          <cell r="Q710">
            <v>0</v>
          </cell>
          <cell r="S710">
            <v>0</v>
          </cell>
        </row>
        <row r="711">
          <cell r="E711" t="str">
            <v>N 180</v>
          </cell>
          <cell r="I711">
            <v>0</v>
          </cell>
          <cell r="K711">
            <v>0</v>
          </cell>
          <cell r="M711">
            <v>0</v>
          </cell>
          <cell r="O711">
            <v>0</v>
          </cell>
          <cell r="Q711">
            <v>0</v>
          </cell>
          <cell r="S711">
            <v>0</v>
          </cell>
        </row>
        <row r="712">
          <cell r="E712" t="str">
            <v>N 200</v>
          </cell>
          <cell r="G712" t="str">
            <v>37CDLF</v>
          </cell>
          <cell r="I712">
            <v>0</v>
          </cell>
          <cell r="K712">
            <v>0</v>
          </cell>
          <cell r="M712">
            <v>0</v>
          </cell>
          <cell r="O712">
            <v>0</v>
          </cell>
          <cell r="Q712">
            <v>0</v>
          </cell>
          <cell r="S712">
            <v>0</v>
          </cell>
        </row>
        <row r="713">
          <cell r="E713" t="str">
            <v>N 200</v>
          </cell>
          <cell r="H713" t="str">
            <v>buy</v>
          </cell>
          <cell r="I713">
            <v>0</v>
          </cell>
          <cell r="K713">
            <v>0</v>
          </cell>
          <cell r="M713">
            <v>0</v>
          </cell>
          <cell r="O713">
            <v>0</v>
          </cell>
          <cell r="Q713">
            <v>0</v>
          </cell>
          <cell r="S713">
            <v>0</v>
          </cell>
        </row>
        <row r="714">
          <cell r="E714" t="str">
            <v>N 200</v>
          </cell>
          <cell r="F714" t="str">
            <v>US</v>
          </cell>
          <cell r="G714" t="str">
            <v>35CDPF</v>
          </cell>
          <cell r="I714">
            <v>0</v>
          </cell>
          <cell r="K714">
            <v>0</v>
          </cell>
          <cell r="M714">
            <v>0</v>
          </cell>
          <cell r="O714">
            <v>0</v>
          </cell>
          <cell r="Q714">
            <v>0</v>
          </cell>
          <cell r="S714">
            <v>0</v>
          </cell>
        </row>
        <row r="715">
          <cell r="E715" t="str">
            <v>N 200</v>
          </cell>
          <cell r="F715" t="str">
            <v>US</v>
          </cell>
          <cell r="G715" t="str">
            <v>33CDPF</v>
          </cell>
          <cell r="I715">
            <v>0</v>
          </cell>
          <cell r="K715">
            <v>0</v>
          </cell>
          <cell r="M715">
            <v>0</v>
          </cell>
          <cell r="O715">
            <v>0</v>
          </cell>
          <cell r="Q715">
            <v>0</v>
          </cell>
          <cell r="S715">
            <v>0</v>
          </cell>
        </row>
        <row r="716">
          <cell r="E716" t="str">
            <v>N 200</v>
          </cell>
          <cell r="F716" t="str">
            <v>US</v>
          </cell>
          <cell r="G716" t="str">
            <v>31CDPF</v>
          </cell>
          <cell r="I716">
            <v>0</v>
          </cell>
          <cell r="K716">
            <v>0</v>
          </cell>
          <cell r="M716">
            <v>0</v>
          </cell>
          <cell r="O716">
            <v>0</v>
          </cell>
          <cell r="Q716">
            <v>0</v>
          </cell>
          <cell r="S716">
            <v>0</v>
          </cell>
        </row>
        <row r="717">
          <cell r="E717" t="str">
            <v>N 200</v>
          </cell>
          <cell r="F717" t="str">
            <v>US</v>
          </cell>
          <cell r="G717" t="str">
            <v>29CDLF</v>
          </cell>
          <cell r="I717">
            <v>0</v>
          </cell>
          <cell r="K717">
            <v>0</v>
          </cell>
          <cell r="M717">
            <v>0</v>
          </cell>
          <cell r="O717">
            <v>0</v>
          </cell>
          <cell r="Q717">
            <v>0</v>
          </cell>
          <cell r="S717">
            <v>0</v>
          </cell>
        </row>
        <row r="718">
          <cell r="E718" t="str">
            <v>N 200</v>
          </cell>
          <cell r="F718" t="str">
            <v>US</v>
          </cell>
          <cell r="G718" t="str">
            <v>27CDLF</v>
          </cell>
          <cell r="I718">
            <v>0</v>
          </cell>
          <cell r="K718">
            <v>0</v>
          </cell>
          <cell r="M718">
            <v>0</v>
          </cell>
          <cell r="O718">
            <v>0</v>
          </cell>
          <cell r="Q718">
            <v>0</v>
          </cell>
          <cell r="S718">
            <v>0</v>
          </cell>
        </row>
        <row r="719">
          <cell r="E719" t="str">
            <v>544-59/64</v>
          </cell>
          <cell r="G719" t="str">
            <v>09CDPN</v>
          </cell>
          <cell r="I719">
            <v>0</v>
          </cell>
          <cell r="K719">
            <v>0</v>
          </cell>
          <cell r="M719">
            <v>0</v>
          </cell>
          <cell r="O719">
            <v>0</v>
          </cell>
          <cell r="Q719">
            <v>0</v>
          </cell>
          <cell r="S719">
            <v>0</v>
          </cell>
        </row>
        <row r="720">
          <cell r="E720" t="str">
            <v>545-19</v>
          </cell>
          <cell r="G720" t="str">
            <v>11CDPN</v>
          </cell>
          <cell r="I720">
            <v>0</v>
          </cell>
          <cell r="K720">
            <v>0</v>
          </cell>
          <cell r="M720">
            <v>0</v>
          </cell>
          <cell r="O720">
            <v>0</v>
          </cell>
          <cell r="Q720">
            <v>0</v>
          </cell>
          <cell r="S720">
            <v>0</v>
          </cell>
        </row>
        <row r="721">
          <cell r="E721" t="str">
            <v>560-48L</v>
          </cell>
          <cell r="G721" t="str">
            <v>11CDPN</v>
          </cell>
          <cell r="I721">
            <v>0</v>
          </cell>
          <cell r="K721">
            <v>0</v>
          </cell>
          <cell r="M721">
            <v>0</v>
          </cell>
          <cell r="O721">
            <v>0</v>
          </cell>
          <cell r="Q721">
            <v>0</v>
          </cell>
          <cell r="S721">
            <v>0</v>
          </cell>
        </row>
        <row r="722">
          <cell r="E722" t="str">
            <v>570-24/29</v>
          </cell>
          <cell r="G722" t="str">
            <v>13CDPN</v>
          </cell>
          <cell r="I722">
            <v>0</v>
          </cell>
          <cell r="K722">
            <v>0</v>
          </cell>
          <cell r="M722">
            <v>0</v>
          </cell>
          <cell r="O722">
            <v>0</v>
          </cell>
          <cell r="Q722">
            <v>0</v>
          </cell>
          <cell r="S722">
            <v>0</v>
          </cell>
        </row>
        <row r="723">
          <cell r="E723" t="str">
            <v>555-59/30/65</v>
          </cell>
          <cell r="G723" t="str">
            <v>11CDPN</v>
          </cell>
          <cell r="I723">
            <v>0</v>
          </cell>
          <cell r="K723">
            <v>0</v>
          </cell>
          <cell r="M723">
            <v>0</v>
          </cell>
          <cell r="O723">
            <v>0</v>
          </cell>
          <cell r="Q723">
            <v>0</v>
          </cell>
          <cell r="S723">
            <v>0</v>
          </cell>
        </row>
        <row r="724">
          <cell r="E724" t="str">
            <v>566-18 / 38</v>
          </cell>
          <cell r="G724" t="str">
            <v>13CDPR</v>
          </cell>
          <cell r="I724">
            <v>0</v>
          </cell>
          <cell r="K724">
            <v>0</v>
          </cell>
          <cell r="M724">
            <v>0</v>
          </cell>
          <cell r="O724">
            <v>0</v>
          </cell>
          <cell r="Q724">
            <v>0</v>
          </cell>
          <cell r="S724">
            <v>0</v>
          </cell>
        </row>
        <row r="725">
          <cell r="E725" t="str">
            <v>588-15 / 27</v>
          </cell>
          <cell r="G725" t="str">
            <v>17CDPR</v>
          </cell>
          <cell r="I725">
            <v>0</v>
          </cell>
          <cell r="K725">
            <v>0</v>
          </cell>
          <cell r="M725">
            <v>0</v>
          </cell>
          <cell r="O725">
            <v>0</v>
          </cell>
          <cell r="Q725">
            <v>0</v>
          </cell>
          <cell r="S725">
            <v>0</v>
          </cell>
        </row>
        <row r="726">
          <cell r="E726" t="str">
            <v>NX-120-7 R / L</v>
          </cell>
          <cell r="G726" t="str">
            <v>17CDPB</v>
          </cell>
          <cell r="I726">
            <v>0</v>
          </cell>
          <cell r="K726">
            <v>0</v>
          </cell>
          <cell r="M726">
            <v>0</v>
          </cell>
          <cell r="O726">
            <v>0</v>
          </cell>
          <cell r="Q726">
            <v>0</v>
          </cell>
          <cell r="S726">
            <v>0</v>
          </cell>
        </row>
        <row r="727">
          <cell r="E727" t="str">
            <v>NX-120-7 R / L</v>
          </cell>
          <cell r="H727" t="str">
            <v>buy</v>
          </cell>
          <cell r="I727">
            <v>0</v>
          </cell>
          <cell r="K727">
            <v>0</v>
          </cell>
          <cell r="M727">
            <v>0</v>
          </cell>
          <cell r="O727">
            <v>0</v>
          </cell>
          <cell r="Q727">
            <v>0</v>
          </cell>
          <cell r="S727">
            <v>0</v>
          </cell>
        </row>
        <row r="728">
          <cell r="E728" t="str">
            <v xml:space="preserve">NX-120-7 R / L  </v>
          </cell>
          <cell r="F728" t="str">
            <v>US</v>
          </cell>
          <cell r="G728" t="str">
            <v>15CDPB</v>
          </cell>
          <cell r="I728">
            <v>0</v>
          </cell>
          <cell r="K728">
            <v>0</v>
          </cell>
          <cell r="M728">
            <v>0</v>
          </cell>
          <cell r="O728">
            <v>0</v>
          </cell>
          <cell r="Q728">
            <v>0</v>
          </cell>
          <cell r="S728">
            <v>0</v>
          </cell>
        </row>
        <row r="729">
          <cell r="E729" t="str">
            <v xml:space="preserve">NX-120-7 R / L  </v>
          </cell>
          <cell r="F729" t="str">
            <v>US</v>
          </cell>
          <cell r="G729" t="str">
            <v>13CDPB</v>
          </cell>
          <cell r="I729">
            <v>0</v>
          </cell>
          <cell r="K729">
            <v>0</v>
          </cell>
          <cell r="M729">
            <v>0</v>
          </cell>
          <cell r="O729">
            <v>0</v>
          </cell>
          <cell r="Q729">
            <v>0</v>
          </cell>
          <cell r="S729">
            <v>0</v>
          </cell>
        </row>
        <row r="730">
          <cell r="E730" t="str">
            <v>55D23 R / L</v>
          </cell>
          <cell r="G730" t="str">
            <v>11CDLS</v>
          </cell>
          <cell r="I730">
            <v>0</v>
          </cell>
          <cell r="K730">
            <v>0</v>
          </cell>
          <cell r="M730">
            <v>0</v>
          </cell>
          <cell r="O730">
            <v>0</v>
          </cell>
          <cell r="Q730">
            <v>0</v>
          </cell>
          <cell r="S730">
            <v>0</v>
          </cell>
        </row>
        <row r="731">
          <cell r="E731" t="str">
            <v>55D23 R / L</v>
          </cell>
          <cell r="H731" t="str">
            <v>buy</v>
          </cell>
          <cell r="I731">
            <v>0</v>
          </cell>
          <cell r="K731">
            <v>0</v>
          </cell>
          <cell r="M731">
            <v>0</v>
          </cell>
          <cell r="O731">
            <v>0</v>
          </cell>
          <cell r="Q731">
            <v>0</v>
          </cell>
          <cell r="S731">
            <v>0</v>
          </cell>
        </row>
        <row r="732">
          <cell r="E732" t="str">
            <v>80D26L</v>
          </cell>
          <cell r="G732" t="str">
            <v>13CDPB</v>
          </cell>
          <cell r="I732">
            <v>0</v>
          </cell>
          <cell r="K732">
            <v>0</v>
          </cell>
          <cell r="M732">
            <v>0</v>
          </cell>
          <cell r="O732">
            <v>0</v>
          </cell>
          <cell r="Q732">
            <v>0</v>
          </cell>
          <cell r="S732">
            <v>0</v>
          </cell>
        </row>
        <row r="733">
          <cell r="E733" t="str">
            <v>X</v>
          </cell>
          <cell r="I733">
            <v>0</v>
          </cell>
          <cell r="K733">
            <v>0</v>
          </cell>
          <cell r="M733">
            <v>0</v>
          </cell>
          <cell r="O733">
            <v>0</v>
          </cell>
          <cell r="Q733">
            <v>0</v>
          </cell>
          <cell r="S733">
            <v>0</v>
          </cell>
        </row>
        <row r="735">
          <cell r="I735">
            <v>0</v>
          </cell>
          <cell r="K735">
            <v>0</v>
          </cell>
          <cell r="O735">
            <v>0</v>
          </cell>
          <cell r="S735">
            <v>0</v>
          </cell>
        </row>
        <row r="738">
          <cell r="E738" t="str">
            <v>ASAHI EXP</v>
          </cell>
        </row>
        <row r="739">
          <cell r="E739" t="str">
            <v>12 N 24-3/4 PP</v>
          </cell>
          <cell r="G739" t="str">
            <v>09CDSN</v>
          </cell>
          <cell r="H739" t="str">
            <v>buy</v>
          </cell>
          <cell r="I739">
            <v>0</v>
          </cell>
          <cell r="K739">
            <v>0</v>
          </cell>
          <cell r="M739">
            <v>0</v>
          </cell>
          <cell r="O739">
            <v>0</v>
          </cell>
          <cell r="Q739">
            <v>0</v>
          </cell>
          <cell r="S739">
            <v>0</v>
          </cell>
        </row>
        <row r="740">
          <cell r="E740" t="str">
            <v>NS 40 / L / S</v>
          </cell>
          <cell r="G740" t="str">
            <v>09CDLD</v>
          </cell>
          <cell r="I740">
            <v>0</v>
          </cell>
          <cell r="K740">
            <v>0</v>
          </cell>
          <cell r="M740">
            <v>0</v>
          </cell>
          <cell r="O740">
            <v>0</v>
          </cell>
          <cell r="Q740">
            <v>0</v>
          </cell>
          <cell r="S740">
            <v>0</v>
          </cell>
        </row>
        <row r="741">
          <cell r="E741" t="str">
            <v>NS 40 / L / S</v>
          </cell>
          <cell r="H741" t="str">
            <v>buy</v>
          </cell>
          <cell r="I741">
            <v>0</v>
          </cell>
          <cell r="K741">
            <v>0</v>
          </cell>
          <cell r="M741">
            <v>0</v>
          </cell>
          <cell r="O741">
            <v>0</v>
          </cell>
          <cell r="Q741">
            <v>0</v>
          </cell>
          <cell r="S741">
            <v>0</v>
          </cell>
        </row>
        <row r="742">
          <cell r="E742" t="str">
            <v>NS 40 Z / ZL / S</v>
          </cell>
          <cell r="G742" t="str">
            <v>11CDLD</v>
          </cell>
          <cell r="I742">
            <v>0</v>
          </cell>
          <cell r="K742">
            <v>0</v>
          </cell>
          <cell r="M742">
            <v>0</v>
          </cell>
          <cell r="O742">
            <v>0</v>
          </cell>
          <cell r="Q742">
            <v>0</v>
          </cell>
          <cell r="S742">
            <v>0</v>
          </cell>
        </row>
        <row r="743">
          <cell r="E743" t="str">
            <v>NS 40 Z / ZL / S</v>
          </cell>
          <cell r="H743" t="str">
            <v>buy</v>
          </cell>
          <cell r="I743">
            <v>0</v>
          </cell>
          <cell r="K743">
            <v>0</v>
          </cell>
          <cell r="M743">
            <v>0</v>
          </cell>
          <cell r="O743">
            <v>0</v>
          </cell>
          <cell r="Q743">
            <v>0</v>
          </cell>
          <cell r="S743">
            <v>0</v>
          </cell>
        </row>
        <row r="744">
          <cell r="E744" t="str">
            <v>NS 40 ZAL</v>
          </cell>
          <cell r="I744">
            <v>0</v>
          </cell>
          <cell r="K744">
            <v>0</v>
          </cell>
          <cell r="M744">
            <v>0</v>
          </cell>
          <cell r="O744">
            <v>0</v>
          </cell>
          <cell r="Q744">
            <v>0</v>
          </cell>
          <cell r="S744">
            <v>0</v>
          </cell>
        </row>
        <row r="745">
          <cell r="E745" t="str">
            <v>N 39</v>
          </cell>
          <cell r="I745">
            <v>0</v>
          </cell>
          <cell r="K745">
            <v>0</v>
          </cell>
          <cell r="M745">
            <v>0</v>
          </cell>
          <cell r="O745">
            <v>0</v>
          </cell>
          <cell r="Q745">
            <v>0</v>
          </cell>
          <cell r="S745">
            <v>0</v>
          </cell>
        </row>
        <row r="746">
          <cell r="E746" t="str">
            <v>N 40 / L</v>
          </cell>
          <cell r="G746" t="str">
            <v>11CDLD</v>
          </cell>
          <cell r="I746">
            <v>0</v>
          </cell>
          <cell r="K746">
            <v>0</v>
          </cell>
          <cell r="M746">
            <v>0</v>
          </cell>
          <cell r="O746">
            <v>0</v>
          </cell>
          <cell r="Q746">
            <v>0</v>
          </cell>
          <cell r="S746">
            <v>0</v>
          </cell>
        </row>
        <row r="747">
          <cell r="E747" t="str">
            <v>N 40 / L</v>
          </cell>
          <cell r="F747" t="str">
            <v>US</v>
          </cell>
          <cell r="G747" t="str">
            <v>09CDPD</v>
          </cell>
          <cell r="I747">
            <v>0</v>
          </cell>
          <cell r="K747">
            <v>0</v>
          </cell>
          <cell r="M747">
            <v>0</v>
          </cell>
          <cell r="O747">
            <v>0</v>
          </cell>
          <cell r="Q747">
            <v>0</v>
          </cell>
          <cell r="S747">
            <v>0</v>
          </cell>
        </row>
        <row r="748">
          <cell r="E748" t="str">
            <v>N 46</v>
          </cell>
          <cell r="I748">
            <v>0</v>
          </cell>
          <cell r="K748">
            <v>0</v>
          </cell>
          <cell r="M748">
            <v>0</v>
          </cell>
          <cell r="O748">
            <v>0</v>
          </cell>
          <cell r="Q748">
            <v>0</v>
          </cell>
          <cell r="S748">
            <v>0</v>
          </cell>
        </row>
        <row r="749">
          <cell r="E749" t="str">
            <v>N 47</v>
          </cell>
          <cell r="I749">
            <v>0</v>
          </cell>
          <cell r="K749">
            <v>0</v>
          </cell>
          <cell r="M749">
            <v>0</v>
          </cell>
          <cell r="O749">
            <v>0</v>
          </cell>
          <cell r="Q749">
            <v>0</v>
          </cell>
          <cell r="S749">
            <v>0</v>
          </cell>
        </row>
        <row r="750">
          <cell r="E750" t="str">
            <v>N 48</v>
          </cell>
          <cell r="I750">
            <v>0</v>
          </cell>
          <cell r="K750">
            <v>0</v>
          </cell>
          <cell r="M750">
            <v>0</v>
          </cell>
          <cell r="O750">
            <v>0</v>
          </cell>
          <cell r="Q750">
            <v>0</v>
          </cell>
          <cell r="S750">
            <v>0</v>
          </cell>
        </row>
        <row r="751">
          <cell r="E751" t="str">
            <v>N 49</v>
          </cell>
          <cell r="I751">
            <v>0</v>
          </cell>
          <cell r="K751">
            <v>0</v>
          </cell>
          <cell r="M751">
            <v>0</v>
          </cell>
          <cell r="O751">
            <v>0</v>
          </cell>
          <cell r="Q751">
            <v>0</v>
          </cell>
          <cell r="S751">
            <v>0</v>
          </cell>
        </row>
        <row r="752">
          <cell r="E752" t="str">
            <v>NS 60 L / S / LS</v>
          </cell>
          <cell r="G752" t="str">
            <v>13CDLD</v>
          </cell>
          <cell r="I752">
            <v>0</v>
          </cell>
          <cell r="K752">
            <v>0</v>
          </cell>
          <cell r="M752">
            <v>0</v>
          </cell>
          <cell r="O752">
            <v>0</v>
          </cell>
          <cell r="Q752">
            <v>0</v>
          </cell>
          <cell r="S752">
            <v>0</v>
          </cell>
        </row>
        <row r="753">
          <cell r="E753" t="str">
            <v>NS 60 A / AL / ALS</v>
          </cell>
          <cell r="F753" t="str">
            <v>US</v>
          </cell>
          <cell r="G753" t="str">
            <v>11CDPD</v>
          </cell>
          <cell r="I753">
            <v>308</v>
          </cell>
          <cell r="K753">
            <v>46387063.799999997</v>
          </cell>
          <cell r="M753">
            <v>150607.34999999998</v>
          </cell>
          <cell r="O753">
            <v>44968824.062578373</v>
          </cell>
          <cell r="Q753">
            <v>146002.67552785185</v>
          </cell>
          <cell r="S753">
            <v>3.0574035544401568</v>
          </cell>
        </row>
        <row r="754">
          <cell r="E754" t="str">
            <v>N 50 / L</v>
          </cell>
          <cell r="G754" t="str">
            <v>09CDLB</v>
          </cell>
          <cell r="I754">
            <v>0</v>
          </cell>
          <cell r="K754">
            <v>0</v>
          </cell>
          <cell r="M754">
            <v>0</v>
          </cell>
          <cell r="O754">
            <v>0</v>
          </cell>
          <cell r="Q754">
            <v>0</v>
          </cell>
          <cell r="S754">
            <v>0</v>
          </cell>
        </row>
        <row r="755">
          <cell r="E755" t="str">
            <v>N 50 / L</v>
          </cell>
          <cell r="G755" t="str">
            <v>07CDPB</v>
          </cell>
          <cell r="I755">
            <v>0</v>
          </cell>
          <cell r="K755">
            <v>0</v>
          </cell>
          <cell r="M755">
            <v>0</v>
          </cell>
          <cell r="O755">
            <v>0</v>
          </cell>
          <cell r="Q755">
            <v>0</v>
          </cell>
          <cell r="S755">
            <v>0</v>
          </cell>
        </row>
        <row r="756">
          <cell r="E756" t="str">
            <v>N 50 Z / ZL</v>
          </cell>
          <cell r="G756" t="str">
            <v>11CDLB</v>
          </cell>
          <cell r="I756">
            <v>192</v>
          </cell>
          <cell r="K756">
            <v>37764485</v>
          </cell>
          <cell r="M756">
            <v>196690.02604166666</v>
          </cell>
          <cell r="O756">
            <v>36810606.857520498</v>
          </cell>
          <cell r="Q756">
            <v>191721.91071625261</v>
          </cell>
          <cell r="S756">
            <v>2.5258603221505638</v>
          </cell>
        </row>
        <row r="757">
          <cell r="E757" t="str">
            <v>N 50 Z / ZL</v>
          </cell>
          <cell r="F757" t="str">
            <v>US</v>
          </cell>
          <cell r="G757" t="str">
            <v>09CDPB</v>
          </cell>
          <cell r="I757">
            <v>0</v>
          </cell>
          <cell r="K757">
            <v>0</v>
          </cell>
          <cell r="M757">
            <v>0</v>
          </cell>
          <cell r="O757">
            <v>0</v>
          </cell>
          <cell r="Q757">
            <v>0</v>
          </cell>
          <cell r="S757">
            <v>0</v>
          </cell>
        </row>
        <row r="758">
          <cell r="E758" t="str">
            <v>N 50  EF</v>
          </cell>
          <cell r="I758">
            <v>0</v>
          </cell>
          <cell r="K758">
            <v>0</v>
          </cell>
          <cell r="M758">
            <v>0</v>
          </cell>
          <cell r="O758">
            <v>0</v>
          </cell>
          <cell r="Q758">
            <v>0</v>
          </cell>
          <cell r="S758">
            <v>0</v>
          </cell>
        </row>
        <row r="759">
          <cell r="E759" t="str">
            <v>N 50 MZ</v>
          </cell>
          <cell r="I759">
            <v>0</v>
          </cell>
          <cell r="K759">
            <v>0</v>
          </cell>
          <cell r="M759">
            <v>0</v>
          </cell>
          <cell r="O759">
            <v>0</v>
          </cell>
          <cell r="Q759">
            <v>0</v>
          </cell>
          <cell r="S759">
            <v>0</v>
          </cell>
        </row>
        <row r="760">
          <cell r="E760" t="str">
            <v>N 51</v>
          </cell>
          <cell r="I760">
            <v>0</v>
          </cell>
          <cell r="K760">
            <v>0</v>
          </cell>
          <cell r="M760">
            <v>0</v>
          </cell>
          <cell r="O760">
            <v>0</v>
          </cell>
          <cell r="Q760">
            <v>0</v>
          </cell>
          <cell r="S760">
            <v>0</v>
          </cell>
        </row>
        <row r="761">
          <cell r="E761" t="str">
            <v>NS 70 / L</v>
          </cell>
          <cell r="G761" t="str">
            <v>13CDLB</v>
          </cell>
          <cell r="I761">
            <v>0</v>
          </cell>
          <cell r="K761">
            <v>0</v>
          </cell>
          <cell r="M761">
            <v>0</v>
          </cell>
          <cell r="O761">
            <v>0</v>
          </cell>
          <cell r="Q761">
            <v>0</v>
          </cell>
          <cell r="S761">
            <v>0</v>
          </cell>
        </row>
        <row r="762">
          <cell r="E762" t="str">
            <v>NS 70 / L</v>
          </cell>
          <cell r="G762" t="str">
            <v>11CDPB</v>
          </cell>
          <cell r="I762">
            <v>300</v>
          </cell>
          <cell r="K762">
            <v>59058450</v>
          </cell>
          <cell r="M762">
            <v>196861.5</v>
          </cell>
          <cell r="O762">
            <v>56505914.033794478</v>
          </cell>
          <cell r="Q762">
            <v>188353.04677931493</v>
          </cell>
          <cell r="S762">
            <v>4.3220503860252393</v>
          </cell>
        </row>
        <row r="763">
          <cell r="E763" t="str">
            <v>N 70 / L</v>
          </cell>
          <cell r="G763" t="str">
            <v>13CDLB</v>
          </cell>
          <cell r="I763">
            <v>0</v>
          </cell>
          <cell r="K763">
            <v>0</v>
          </cell>
          <cell r="M763">
            <v>0</v>
          </cell>
          <cell r="O763">
            <v>0</v>
          </cell>
          <cell r="Q763">
            <v>0</v>
          </cell>
          <cell r="S763">
            <v>0</v>
          </cell>
        </row>
        <row r="764">
          <cell r="E764" t="str">
            <v>N 70 / L</v>
          </cell>
          <cell r="G764" t="str">
            <v>11CDPB</v>
          </cell>
          <cell r="I764">
            <v>0</v>
          </cell>
          <cell r="K764">
            <v>0</v>
          </cell>
          <cell r="M764">
            <v>0</v>
          </cell>
          <cell r="O764">
            <v>0</v>
          </cell>
          <cell r="Q764">
            <v>0</v>
          </cell>
          <cell r="S764">
            <v>0</v>
          </cell>
        </row>
        <row r="765">
          <cell r="E765" t="str">
            <v>N 70 / T</v>
          </cell>
          <cell r="I765">
            <v>0</v>
          </cell>
          <cell r="K765">
            <v>0</v>
          </cell>
          <cell r="M765">
            <v>0</v>
          </cell>
          <cell r="O765">
            <v>0</v>
          </cell>
          <cell r="Q765">
            <v>0</v>
          </cell>
          <cell r="S765">
            <v>0</v>
          </cell>
        </row>
        <row r="766">
          <cell r="E766" t="str">
            <v>N 70 Z / ZL</v>
          </cell>
          <cell r="G766" t="str">
            <v>15CDLB</v>
          </cell>
          <cell r="I766">
            <v>0</v>
          </cell>
          <cell r="K766">
            <v>0</v>
          </cell>
          <cell r="M766">
            <v>0</v>
          </cell>
          <cell r="O766">
            <v>0</v>
          </cell>
          <cell r="Q766">
            <v>0</v>
          </cell>
          <cell r="S766">
            <v>0</v>
          </cell>
        </row>
        <row r="767">
          <cell r="E767" t="str">
            <v>N 70 Z / ZL</v>
          </cell>
          <cell r="G767" t="str">
            <v>13CDPB</v>
          </cell>
          <cell r="I767">
            <v>200</v>
          </cell>
          <cell r="K767">
            <v>48603548.399999999</v>
          </cell>
          <cell r="M767">
            <v>243017.742</v>
          </cell>
          <cell r="O767">
            <v>44092152.722101279</v>
          </cell>
          <cell r="Q767">
            <v>220460.7636105064</v>
          </cell>
          <cell r="S767">
            <v>9.2820294534271568</v>
          </cell>
        </row>
        <row r="768">
          <cell r="E768" t="str">
            <v>N 100 / L</v>
          </cell>
          <cell r="G768" t="str">
            <v>17CDLD</v>
          </cell>
          <cell r="I768">
            <v>0</v>
          </cell>
          <cell r="K768">
            <v>0</v>
          </cell>
          <cell r="M768">
            <v>0</v>
          </cell>
          <cell r="O768">
            <v>0</v>
          </cell>
          <cell r="Q768">
            <v>0</v>
          </cell>
          <cell r="S768">
            <v>0</v>
          </cell>
        </row>
        <row r="769">
          <cell r="E769" t="str">
            <v>N 100 / L</v>
          </cell>
          <cell r="H769" t="str">
            <v>buy</v>
          </cell>
          <cell r="I769">
            <v>0</v>
          </cell>
          <cell r="K769">
            <v>0</v>
          </cell>
          <cell r="M769">
            <v>0</v>
          </cell>
          <cell r="O769">
            <v>0</v>
          </cell>
          <cell r="Q769">
            <v>0</v>
          </cell>
          <cell r="S769">
            <v>0</v>
          </cell>
        </row>
        <row r="770">
          <cell r="E770" t="str">
            <v>N 100 / L</v>
          </cell>
          <cell r="F770" t="str">
            <v>US</v>
          </cell>
          <cell r="G770" t="str">
            <v>15CDPD</v>
          </cell>
          <cell r="I770">
            <v>30</v>
          </cell>
          <cell r="K770">
            <v>8883978.4000000004</v>
          </cell>
          <cell r="M770">
            <v>296132.61333333334</v>
          </cell>
          <cell r="O770">
            <v>8201511.3559936639</v>
          </cell>
          <cell r="Q770">
            <v>273383.71186645544</v>
          </cell>
          <cell r="S770">
            <v>7.681998011232622</v>
          </cell>
        </row>
        <row r="771">
          <cell r="E771" t="str">
            <v>N 100 / T</v>
          </cell>
          <cell r="I771">
            <v>0</v>
          </cell>
          <cell r="K771">
            <v>0</v>
          </cell>
          <cell r="M771">
            <v>0</v>
          </cell>
          <cell r="O771">
            <v>0</v>
          </cell>
          <cell r="Q771">
            <v>0</v>
          </cell>
          <cell r="S771">
            <v>0</v>
          </cell>
        </row>
        <row r="772">
          <cell r="E772" t="str">
            <v>N 120</v>
          </cell>
          <cell r="F772" t="str">
            <v>US</v>
          </cell>
          <cell r="G772" t="str">
            <v>19CDPR</v>
          </cell>
          <cell r="I772">
            <v>60</v>
          </cell>
          <cell r="K772">
            <v>21858256.199999999</v>
          </cell>
          <cell r="M772">
            <v>364304.26999999996</v>
          </cell>
          <cell r="O772">
            <v>20742891.307585917</v>
          </cell>
          <cell r="Q772">
            <v>345714.85512643197</v>
          </cell>
          <cell r="S772">
            <v>5.1027167135779194</v>
          </cell>
        </row>
        <row r="773">
          <cell r="E773" t="str">
            <v>N 120</v>
          </cell>
          <cell r="G773" t="str">
            <v>21CDLR</v>
          </cell>
          <cell r="I773">
            <v>0</v>
          </cell>
          <cell r="K773">
            <v>0</v>
          </cell>
          <cell r="M773">
            <v>0</v>
          </cell>
          <cell r="O773">
            <v>0</v>
          </cell>
          <cell r="Q773">
            <v>0</v>
          </cell>
          <cell r="S773">
            <v>0</v>
          </cell>
        </row>
        <row r="774">
          <cell r="E774" t="str">
            <v>N 120</v>
          </cell>
          <cell r="H774" t="str">
            <v>buy</v>
          </cell>
          <cell r="I774">
            <v>0</v>
          </cell>
          <cell r="K774">
            <v>0</v>
          </cell>
          <cell r="M774">
            <v>0</v>
          </cell>
          <cell r="O774">
            <v>0</v>
          </cell>
          <cell r="Q774">
            <v>0</v>
          </cell>
          <cell r="S774">
            <v>0</v>
          </cell>
        </row>
        <row r="775">
          <cell r="E775" t="str">
            <v>N 135</v>
          </cell>
          <cell r="I775">
            <v>0</v>
          </cell>
          <cell r="K775">
            <v>0</v>
          </cell>
          <cell r="M775">
            <v>0</v>
          </cell>
          <cell r="O775">
            <v>0</v>
          </cell>
          <cell r="Q775">
            <v>0</v>
          </cell>
          <cell r="S775">
            <v>0</v>
          </cell>
        </row>
        <row r="776">
          <cell r="E776" t="str">
            <v>N 150</v>
          </cell>
          <cell r="G776" t="str">
            <v>27CDLR</v>
          </cell>
          <cell r="I776">
            <v>0</v>
          </cell>
          <cell r="K776">
            <v>0</v>
          </cell>
          <cell r="M776">
            <v>0</v>
          </cell>
          <cell r="O776">
            <v>0</v>
          </cell>
          <cell r="Q776">
            <v>0</v>
          </cell>
          <cell r="S776">
            <v>0</v>
          </cell>
        </row>
        <row r="777">
          <cell r="E777" t="str">
            <v>N 150</v>
          </cell>
          <cell r="H777" t="str">
            <v>buy</v>
          </cell>
          <cell r="I777">
            <v>0</v>
          </cell>
          <cell r="K777">
            <v>0</v>
          </cell>
          <cell r="M777">
            <v>0</v>
          </cell>
          <cell r="O777">
            <v>0</v>
          </cell>
          <cell r="Q777">
            <v>0</v>
          </cell>
          <cell r="S777">
            <v>0</v>
          </cell>
        </row>
        <row r="778">
          <cell r="E778" t="str">
            <v>N 150</v>
          </cell>
          <cell r="F778" t="str">
            <v>US</v>
          </cell>
          <cell r="G778" t="str">
            <v>25CDPR</v>
          </cell>
          <cell r="I778">
            <v>200</v>
          </cell>
          <cell r="K778">
            <v>89482008</v>
          </cell>
          <cell r="M778">
            <v>447410.04</v>
          </cell>
          <cell r="O778">
            <v>86421119.664053053</v>
          </cell>
          <cell r="Q778">
            <v>432105.59832026524</v>
          </cell>
          <cell r="S778">
            <v>3.4206746186864194</v>
          </cell>
        </row>
        <row r="779">
          <cell r="E779" t="str">
            <v>N 150</v>
          </cell>
          <cell r="F779" t="str">
            <v>US</v>
          </cell>
          <cell r="G779" t="str">
            <v>23CDPR</v>
          </cell>
          <cell r="I779">
            <v>0</v>
          </cell>
          <cell r="K779">
            <v>0</v>
          </cell>
          <cell r="M779">
            <v>0</v>
          </cell>
          <cell r="O779">
            <v>0</v>
          </cell>
          <cell r="Q779">
            <v>0</v>
          </cell>
          <cell r="S779">
            <v>0</v>
          </cell>
        </row>
        <row r="780">
          <cell r="E780" t="str">
            <v>N 180</v>
          </cell>
          <cell r="I780">
            <v>0</v>
          </cell>
          <cell r="K780">
            <v>0</v>
          </cell>
          <cell r="M780">
            <v>0</v>
          </cell>
          <cell r="O780">
            <v>0</v>
          </cell>
          <cell r="Q780">
            <v>0</v>
          </cell>
          <cell r="S780">
            <v>0</v>
          </cell>
        </row>
        <row r="781">
          <cell r="E781" t="str">
            <v>N 200</v>
          </cell>
          <cell r="G781" t="str">
            <v>37CDLF</v>
          </cell>
          <cell r="I781">
            <v>0</v>
          </cell>
          <cell r="K781">
            <v>0</v>
          </cell>
          <cell r="M781">
            <v>0</v>
          </cell>
          <cell r="O781">
            <v>0</v>
          </cell>
          <cell r="Q781">
            <v>0</v>
          </cell>
          <cell r="S781">
            <v>0</v>
          </cell>
        </row>
        <row r="782">
          <cell r="E782" t="str">
            <v>N 200</v>
          </cell>
          <cell r="H782" t="str">
            <v>buy</v>
          </cell>
          <cell r="I782">
            <v>0</v>
          </cell>
          <cell r="K782">
            <v>0</v>
          </cell>
          <cell r="M782">
            <v>0</v>
          </cell>
          <cell r="O782">
            <v>0</v>
          </cell>
          <cell r="Q782">
            <v>0</v>
          </cell>
          <cell r="S782">
            <v>0</v>
          </cell>
        </row>
        <row r="783">
          <cell r="E783" t="str">
            <v>N 200</v>
          </cell>
          <cell r="F783" t="str">
            <v>US</v>
          </cell>
          <cell r="G783" t="str">
            <v>29CDLF</v>
          </cell>
          <cell r="I783">
            <v>18</v>
          </cell>
          <cell r="K783">
            <v>10054774.4</v>
          </cell>
          <cell r="M783">
            <v>558598.5777777778</v>
          </cell>
          <cell r="O783">
            <v>9134965.6977122221</v>
          </cell>
          <cell r="Q783">
            <v>507498.09431734565</v>
          </cell>
          <cell r="S783">
            <v>9.1479795139687781</v>
          </cell>
        </row>
        <row r="784">
          <cell r="E784" t="str">
            <v>N 200</v>
          </cell>
          <cell r="F784" t="str">
            <v>US</v>
          </cell>
          <cell r="G784" t="str">
            <v>27CDLF</v>
          </cell>
          <cell r="I784">
            <v>30</v>
          </cell>
          <cell r="K784">
            <v>16159510.4</v>
          </cell>
          <cell r="M784">
            <v>538650.34666666668</v>
          </cell>
          <cell r="O784">
            <v>14450914.428469338</v>
          </cell>
          <cell r="Q784">
            <v>481697.14761564456</v>
          </cell>
          <cell r="S784">
            <v>10.573315213378393</v>
          </cell>
        </row>
        <row r="785">
          <cell r="E785" t="str">
            <v>544-59</v>
          </cell>
          <cell r="G785" t="str">
            <v>09CDPN</v>
          </cell>
          <cell r="I785">
            <v>0</v>
          </cell>
          <cell r="K785">
            <v>0</v>
          </cell>
          <cell r="M785">
            <v>0</v>
          </cell>
          <cell r="O785">
            <v>0</v>
          </cell>
          <cell r="Q785">
            <v>0</v>
          </cell>
          <cell r="S785">
            <v>0</v>
          </cell>
        </row>
        <row r="786">
          <cell r="E786" t="str">
            <v>545-19</v>
          </cell>
          <cell r="G786" t="str">
            <v>11CDPN</v>
          </cell>
          <cell r="I786">
            <v>0</v>
          </cell>
          <cell r="K786">
            <v>0</v>
          </cell>
          <cell r="M786">
            <v>0</v>
          </cell>
          <cell r="O786">
            <v>0</v>
          </cell>
          <cell r="Q786">
            <v>0</v>
          </cell>
          <cell r="S786">
            <v>0</v>
          </cell>
        </row>
        <row r="787">
          <cell r="E787" t="str">
            <v>560-48 L</v>
          </cell>
          <cell r="I787">
            <v>0</v>
          </cell>
          <cell r="K787">
            <v>0</v>
          </cell>
          <cell r="M787">
            <v>0</v>
          </cell>
          <cell r="O787">
            <v>0</v>
          </cell>
          <cell r="Q787">
            <v>0</v>
          </cell>
          <cell r="S787">
            <v>0</v>
          </cell>
        </row>
        <row r="788">
          <cell r="E788" t="str">
            <v>570-24/29</v>
          </cell>
          <cell r="G788" t="str">
            <v>13CDPN</v>
          </cell>
          <cell r="I788">
            <v>0</v>
          </cell>
          <cell r="K788">
            <v>0</v>
          </cell>
          <cell r="M788">
            <v>0</v>
          </cell>
          <cell r="O788">
            <v>0</v>
          </cell>
          <cell r="Q788">
            <v>0</v>
          </cell>
          <cell r="S788">
            <v>0</v>
          </cell>
        </row>
        <row r="789">
          <cell r="E789" t="str">
            <v>555-59/30/65</v>
          </cell>
          <cell r="G789" t="str">
            <v>11CDPN</v>
          </cell>
          <cell r="I789">
            <v>25</v>
          </cell>
          <cell r="K789">
            <v>5213740.3999999994</v>
          </cell>
          <cell r="M789">
            <v>208549.61599999998</v>
          </cell>
          <cell r="O789">
            <v>4714970.0388006633</v>
          </cell>
          <cell r="Q789">
            <v>188598.80155202653</v>
          </cell>
          <cell r="S789">
            <v>9.5664594500972129</v>
          </cell>
        </row>
        <row r="790">
          <cell r="E790" t="str">
            <v>566-18 / 38</v>
          </cell>
          <cell r="G790" t="str">
            <v>13CDPR</v>
          </cell>
          <cell r="I790">
            <v>63</v>
          </cell>
          <cell r="K790">
            <v>14509481.799999999</v>
          </cell>
          <cell r="M790">
            <v>230309.23492063492</v>
          </cell>
          <cell r="O790">
            <v>13759282.982028089</v>
          </cell>
          <cell r="Q790">
            <v>218401.31717504904</v>
          </cell>
          <cell r="S790">
            <v>5.1704039352522528</v>
          </cell>
        </row>
        <row r="791">
          <cell r="E791" t="str">
            <v>588-15 / 27</v>
          </cell>
          <cell r="G791" t="str">
            <v>17CDPR</v>
          </cell>
          <cell r="I791">
            <v>0</v>
          </cell>
          <cell r="K791">
            <v>0</v>
          </cell>
          <cell r="M791">
            <v>0</v>
          </cell>
          <cell r="O791">
            <v>0</v>
          </cell>
          <cell r="Q791">
            <v>0</v>
          </cell>
          <cell r="S791">
            <v>0</v>
          </cell>
        </row>
        <row r="792">
          <cell r="E792" t="str">
            <v>NX-120-7 R / L</v>
          </cell>
          <cell r="G792" t="str">
            <v>17CDPB</v>
          </cell>
          <cell r="I792">
            <v>0</v>
          </cell>
          <cell r="K792">
            <v>0</v>
          </cell>
          <cell r="M792">
            <v>0</v>
          </cell>
          <cell r="O792">
            <v>0</v>
          </cell>
          <cell r="Q792">
            <v>0</v>
          </cell>
          <cell r="S792">
            <v>0</v>
          </cell>
        </row>
        <row r="793">
          <cell r="E793" t="str">
            <v>NX-120-7 R / L</v>
          </cell>
          <cell r="H793" t="str">
            <v>buy</v>
          </cell>
          <cell r="I793">
            <v>0</v>
          </cell>
          <cell r="K793">
            <v>0</v>
          </cell>
          <cell r="M793">
            <v>0</v>
          </cell>
          <cell r="O793">
            <v>0</v>
          </cell>
          <cell r="Q793">
            <v>0</v>
          </cell>
          <cell r="S793">
            <v>0</v>
          </cell>
        </row>
        <row r="794">
          <cell r="E794" t="str">
            <v>NX-120-7 R / L</v>
          </cell>
          <cell r="F794" t="str">
            <v>US</v>
          </cell>
          <cell r="G794" t="str">
            <v>15CDPB</v>
          </cell>
          <cell r="I794">
            <v>120</v>
          </cell>
          <cell r="K794">
            <v>32959260.399999999</v>
          </cell>
          <cell r="M794">
            <v>274660.5033333333</v>
          </cell>
          <cell r="O794">
            <v>30282669.854605485</v>
          </cell>
          <cell r="Q794">
            <v>252355.58212171236</v>
          </cell>
          <cell r="S794">
            <v>8.1209059697059018</v>
          </cell>
        </row>
        <row r="795">
          <cell r="E795" t="str">
            <v>55D23 R / L</v>
          </cell>
          <cell r="G795" t="str">
            <v>11CDLS</v>
          </cell>
          <cell r="I795">
            <v>50</v>
          </cell>
          <cell r="K795">
            <v>9916768.4000000004</v>
          </cell>
          <cell r="M795">
            <v>198335.36800000002</v>
          </cell>
          <cell r="O795">
            <v>9966202.034618685</v>
          </cell>
          <cell r="Q795">
            <v>199324.0406923737</v>
          </cell>
          <cell r="S795">
            <v>-0.49848531925667317</v>
          </cell>
        </row>
        <row r="796">
          <cell r="E796" t="str">
            <v>55D23 R / L</v>
          </cell>
          <cell r="H796" t="str">
            <v>buy</v>
          </cell>
          <cell r="I796">
            <v>0</v>
          </cell>
          <cell r="K796">
            <v>0</v>
          </cell>
          <cell r="M796">
            <v>0</v>
          </cell>
          <cell r="O796">
            <v>0</v>
          </cell>
          <cell r="Q796">
            <v>0</v>
          </cell>
          <cell r="S796">
            <v>0</v>
          </cell>
        </row>
        <row r="797">
          <cell r="E797" t="str">
            <v>80D26L</v>
          </cell>
          <cell r="I797">
            <v>0</v>
          </cell>
          <cell r="K797">
            <v>0</v>
          </cell>
          <cell r="M797">
            <v>0</v>
          </cell>
          <cell r="O797">
            <v>0</v>
          </cell>
          <cell r="Q797">
            <v>0</v>
          </cell>
          <cell r="S797">
            <v>0</v>
          </cell>
        </row>
        <row r="798">
          <cell r="E798" t="str">
            <v>X</v>
          </cell>
          <cell r="I798">
            <v>0</v>
          </cell>
          <cell r="K798">
            <v>0</v>
          </cell>
          <cell r="M798">
            <v>0</v>
          </cell>
          <cell r="O798">
            <v>0</v>
          </cell>
          <cell r="Q798">
            <v>0</v>
          </cell>
          <cell r="S798">
            <v>0</v>
          </cell>
        </row>
        <row r="800">
          <cell r="I800">
            <v>1596</v>
          </cell>
          <cell r="K800">
            <v>400851325.5999999</v>
          </cell>
          <cell r="N800" t="str">
            <v xml:space="preserve"> </v>
          </cell>
          <cell r="O800">
            <v>380052025.0398618</v>
          </cell>
          <cell r="Q800" t="str">
            <v xml:space="preserve"> </v>
          </cell>
          <cell r="S800">
            <v>5.1887817831225647</v>
          </cell>
        </row>
        <row r="803">
          <cell r="E803" t="str">
            <v>OHAYO EXP</v>
          </cell>
          <cell r="K803" t="str">
            <v xml:space="preserve"> </v>
          </cell>
          <cell r="O803">
            <v>0</v>
          </cell>
        </row>
        <row r="804">
          <cell r="E804" t="str">
            <v>12 N 24-3/4 PP</v>
          </cell>
          <cell r="G804" t="str">
            <v>09CDSN</v>
          </cell>
          <cell r="H804" t="str">
            <v>buy</v>
          </cell>
          <cell r="I804">
            <v>0</v>
          </cell>
          <cell r="K804">
            <v>0</v>
          </cell>
          <cell r="M804">
            <v>0</v>
          </cell>
          <cell r="O804">
            <v>0</v>
          </cell>
          <cell r="Q804">
            <v>0</v>
          </cell>
          <cell r="S804">
            <v>0</v>
          </cell>
        </row>
        <row r="805">
          <cell r="E805" t="str">
            <v>NS 40 / L / S</v>
          </cell>
          <cell r="G805" t="str">
            <v>09CDLD</v>
          </cell>
          <cell r="I805">
            <v>0</v>
          </cell>
          <cell r="K805">
            <v>0</v>
          </cell>
          <cell r="M805">
            <v>0</v>
          </cell>
          <cell r="O805">
            <v>0</v>
          </cell>
          <cell r="Q805">
            <v>0</v>
          </cell>
          <cell r="S805">
            <v>0</v>
          </cell>
        </row>
        <row r="806">
          <cell r="E806" t="str">
            <v>NS 40 / L / S</v>
          </cell>
          <cell r="F806" t="str">
            <v>US</v>
          </cell>
          <cell r="G806" t="str">
            <v>07CDPD</v>
          </cell>
          <cell r="I806">
            <v>0</v>
          </cell>
          <cell r="K806">
            <v>0</v>
          </cell>
          <cell r="M806">
            <v>0</v>
          </cell>
          <cell r="O806">
            <v>0</v>
          </cell>
          <cell r="Q806">
            <v>0</v>
          </cell>
          <cell r="S806">
            <v>0</v>
          </cell>
        </row>
        <row r="807">
          <cell r="E807" t="str">
            <v>NS 40 Z / ZL / S</v>
          </cell>
          <cell r="G807" t="str">
            <v>11CDLD</v>
          </cell>
          <cell r="I807">
            <v>0</v>
          </cell>
          <cell r="K807">
            <v>0</v>
          </cell>
          <cell r="M807">
            <v>0</v>
          </cell>
          <cell r="O807">
            <v>0</v>
          </cell>
          <cell r="Q807">
            <v>0</v>
          </cell>
          <cell r="S807">
            <v>0</v>
          </cell>
        </row>
        <row r="808">
          <cell r="E808" t="str">
            <v>NS 40 Z / ZL / S</v>
          </cell>
          <cell r="F808" t="str">
            <v>US</v>
          </cell>
          <cell r="G808" t="str">
            <v>09CDPD</v>
          </cell>
          <cell r="I808">
            <v>0</v>
          </cell>
          <cell r="K808">
            <v>0</v>
          </cell>
          <cell r="M808">
            <v>0</v>
          </cell>
          <cell r="O808">
            <v>0</v>
          </cell>
          <cell r="Q808">
            <v>0</v>
          </cell>
          <cell r="S808">
            <v>0</v>
          </cell>
        </row>
        <row r="809">
          <cell r="E809" t="str">
            <v>NS 40 ZAL</v>
          </cell>
          <cell r="I809">
            <v>0</v>
          </cell>
          <cell r="K809">
            <v>0</v>
          </cell>
          <cell r="M809">
            <v>0</v>
          </cell>
          <cell r="O809">
            <v>0</v>
          </cell>
          <cell r="Q809">
            <v>0</v>
          </cell>
          <cell r="S809">
            <v>0</v>
          </cell>
        </row>
        <row r="810">
          <cell r="E810" t="str">
            <v>N 39</v>
          </cell>
          <cell r="I810">
            <v>0</v>
          </cell>
          <cell r="K810">
            <v>0</v>
          </cell>
          <cell r="M810">
            <v>0</v>
          </cell>
          <cell r="O810">
            <v>0</v>
          </cell>
          <cell r="Q810">
            <v>0</v>
          </cell>
          <cell r="S810">
            <v>0</v>
          </cell>
        </row>
        <row r="811">
          <cell r="E811" t="str">
            <v>N 40 / L</v>
          </cell>
          <cell r="G811" t="str">
            <v>11CDLD</v>
          </cell>
          <cell r="I811">
            <v>0</v>
          </cell>
          <cell r="K811">
            <v>0</v>
          </cell>
          <cell r="M811">
            <v>0</v>
          </cell>
          <cell r="O811">
            <v>0</v>
          </cell>
          <cell r="Q811">
            <v>0</v>
          </cell>
          <cell r="S811">
            <v>0</v>
          </cell>
        </row>
        <row r="812">
          <cell r="E812" t="str">
            <v>N 40 / L</v>
          </cell>
          <cell r="F812" t="str">
            <v>US</v>
          </cell>
          <cell r="G812" t="str">
            <v>09CDPD</v>
          </cell>
          <cell r="I812">
            <v>0</v>
          </cell>
          <cell r="K812">
            <v>0</v>
          </cell>
          <cell r="M812">
            <v>0</v>
          </cell>
          <cell r="O812">
            <v>0</v>
          </cell>
          <cell r="Q812">
            <v>0</v>
          </cell>
          <cell r="S812">
            <v>0</v>
          </cell>
        </row>
        <row r="813">
          <cell r="E813" t="str">
            <v>N 46</v>
          </cell>
          <cell r="I813">
            <v>0</v>
          </cell>
          <cell r="K813">
            <v>0</v>
          </cell>
          <cell r="M813">
            <v>0</v>
          </cell>
          <cell r="O813">
            <v>0</v>
          </cell>
          <cell r="Q813">
            <v>0</v>
          </cell>
          <cell r="S813">
            <v>0</v>
          </cell>
        </row>
        <row r="814">
          <cell r="E814" t="str">
            <v>N 47</v>
          </cell>
          <cell r="I814">
            <v>0</v>
          </cell>
          <cell r="K814">
            <v>0</v>
          </cell>
          <cell r="M814">
            <v>0</v>
          </cell>
          <cell r="O814">
            <v>0</v>
          </cell>
          <cell r="Q814">
            <v>0</v>
          </cell>
          <cell r="S814">
            <v>0</v>
          </cell>
        </row>
        <row r="815">
          <cell r="E815" t="str">
            <v>N 48</v>
          </cell>
          <cell r="I815">
            <v>0</v>
          </cell>
          <cell r="K815">
            <v>0</v>
          </cell>
          <cell r="M815">
            <v>0</v>
          </cell>
          <cell r="O815">
            <v>0</v>
          </cell>
          <cell r="Q815">
            <v>0</v>
          </cell>
          <cell r="S815">
            <v>0</v>
          </cell>
        </row>
        <row r="816">
          <cell r="E816" t="str">
            <v>N 49</v>
          </cell>
          <cell r="I816">
            <v>0</v>
          </cell>
          <cell r="K816">
            <v>0</v>
          </cell>
          <cell r="M816">
            <v>0</v>
          </cell>
          <cell r="O816">
            <v>0</v>
          </cell>
          <cell r="Q816">
            <v>0</v>
          </cell>
          <cell r="S816">
            <v>0</v>
          </cell>
        </row>
        <row r="817">
          <cell r="E817" t="str">
            <v>NS 60 L / S / LS</v>
          </cell>
          <cell r="G817" t="str">
            <v>13CDLD</v>
          </cell>
          <cell r="I817">
            <v>0</v>
          </cell>
          <cell r="K817">
            <v>0</v>
          </cell>
          <cell r="M817">
            <v>0</v>
          </cell>
          <cell r="O817">
            <v>0</v>
          </cell>
          <cell r="Q817">
            <v>0</v>
          </cell>
          <cell r="S817">
            <v>0</v>
          </cell>
        </row>
        <row r="818">
          <cell r="E818" t="str">
            <v>NS 60 A / AL / ALS</v>
          </cell>
          <cell r="F818" t="str">
            <v>US</v>
          </cell>
          <cell r="G818" t="str">
            <v>11CDPD</v>
          </cell>
          <cell r="I818">
            <v>0</v>
          </cell>
          <cell r="K818">
            <v>0</v>
          </cell>
          <cell r="M818">
            <v>0</v>
          </cell>
          <cell r="O818">
            <v>0</v>
          </cell>
          <cell r="Q818">
            <v>0</v>
          </cell>
          <cell r="S818">
            <v>0</v>
          </cell>
        </row>
        <row r="819">
          <cell r="E819" t="str">
            <v>N 50 / L</v>
          </cell>
          <cell r="G819" t="str">
            <v>09CDLB</v>
          </cell>
          <cell r="I819">
            <v>0</v>
          </cell>
          <cell r="K819">
            <v>0</v>
          </cell>
          <cell r="M819">
            <v>0</v>
          </cell>
          <cell r="O819">
            <v>0</v>
          </cell>
          <cell r="Q819">
            <v>0</v>
          </cell>
          <cell r="S819">
            <v>0</v>
          </cell>
        </row>
        <row r="820">
          <cell r="E820" t="str">
            <v>N 50 / L</v>
          </cell>
          <cell r="F820" t="str">
            <v>US</v>
          </cell>
          <cell r="G820" t="str">
            <v>07CDPB</v>
          </cell>
          <cell r="I820">
            <v>0</v>
          </cell>
          <cell r="K820">
            <v>0</v>
          </cell>
          <cell r="M820">
            <v>0</v>
          </cell>
          <cell r="O820">
            <v>0</v>
          </cell>
          <cell r="Q820">
            <v>0</v>
          </cell>
          <cell r="S820">
            <v>0</v>
          </cell>
        </row>
        <row r="821">
          <cell r="E821" t="str">
            <v>N 50 Z / ZL</v>
          </cell>
          <cell r="G821" t="str">
            <v>11CDLB</v>
          </cell>
          <cell r="I821">
            <v>0</v>
          </cell>
          <cell r="K821">
            <v>0</v>
          </cell>
          <cell r="M821">
            <v>0</v>
          </cell>
          <cell r="O821">
            <v>0</v>
          </cell>
          <cell r="Q821">
            <v>0</v>
          </cell>
          <cell r="S821">
            <v>0</v>
          </cell>
        </row>
        <row r="822">
          <cell r="E822" t="str">
            <v>N 50 Z / ZL</v>
          </cell>
          <cell r="F822" t="str">
            <v>US</v>
          </cell>
          <cell r="G822" t="str">
            <v>09CDPB</v>
          </cell>
          <cell r="I822">
            <v>0</v>
          </cell>
          <cell r="K822">
            <v>0</v>
          </cell>
          <cell r="M822">
            <v>0</v>
          </cell>
          <cell r="O822">
            <v>0</v>
          </cell>
          <cell r="Q822">
            <v>0</v>
          </cell>
          <cell r="S822">
            <v>0</v>
          </cell>
        </row>
        <row r="823">
          <cell r="E823" t="str">
            <v>N 50  EF</v>
          </cell>
          <cell r="I823">
            <v>0</v>
          </cell>
          <cell r="K823">
            <v>0</v>
          </cell>
          <cell r="M823">
            <v>0</v>
          </cell>
          <cell r="O823">
            <v>0</v>
          </cell>
          <cell r="Q823">
            <v>0</v>
          </cell>
          <cell r="S823">
            <v>0</v>
          </cell>
        </row>
        <row r="824">
          <cell r="E824" t="str">
            <v>N 50 MZ</v>
          </cell>
          <cell r="I824">
            <v>0</v>
          </cell>
          <cell r="K824">
            <v>0</v>
          </cell>
          <cell r="M824">
            <v>0</v>
          </cell>
          <cell r="O824">
            <v>0</v>
          </cell>
          <cell r="Q824">
            <v>0</v>
          </cell>
          <cell r="S824">
            <v>0</v>
          </cell>
        </row>
        <row r="825">
          <cell r="E825" t="str">
            <v>N 51</v>
          </cell>
          <cell r="I825">
            <v>0</v>
          </cell>
          <cell r="K825">
            <v>0</v>
          </cell>
          <cell r="M825">
            <v>0</v>
          </cell>
          <cell r="O825">
            <v>0</v>
          </cell>
          <cell r="Q825">
            <v>0</v>
          </cell>
          <cell r="S825">
            <v>0</v>
          </cell>
        </row>
        <row r="826">
          <cell r="E826" t="str">
            <v>N 51 Z</v>
          </cell>
          <cell r="I826">
            <v>0</v>
          </cell>
          <cell r="K826">
            <v>0</v>
          </cell>
          <cell r="M826">
            <v>0</v>
          </cell>
          <cell r="O826">
            <v>0</v>
          </cell>
          <cell r="Q826">
            <v>0</v>
          </cell>
          <cell r="S826">
            <v>0</v>
          </cell>
        </row>
        <row r="827">
          <cell r="E827" t="str">
            <v>NS 70 / L</v>
          </cell>
          <cell r="G827" t="str">
            <v>13CDLB</v>
          </cell>
          <cell r="I827">
            <v>0</v>
          </cell>
          <cell r="K827">
            <v>0</v>
          </cell>
          <cell r="M827">
            <v>0</v>
          </cell>
          <cell r="O827">
            <v>0</v>
          </cell>
          <cell r="Q827">
            <v>0</v>
          </cell>
          <cell r="S827">
            <v>0</v>
          </cell>
        </row>
        <row r="828">
          <cell r="E828" t="str">
            <v>NS 70 / L</v>
          </cell>
          <cell r="F828" t="str">
            <v>US</v>
          </cell>
          <cell r="G828" t="str">
            <v>11CDPB</v>
          </cell>
          <cell r="I828">
            <v>0</v>
          </cell>
          <cell r="K828">
            <v>0</v>
          </cell>
          <cell r="M828">
            <v>0</v>
          </cell>
          <cell r="O828">
            <v>0</v>
          </cell>
          <cell r="Q828">
            <v>0</v>
          </cell>
          <cell r="S828">
            <v>0</v>
          </cell>
        </row>
        <row r="829">
          <cell r="E829" t="str">
            <v>N 70 / L</v>
          </cell>
          <cell r="G829" t="str">
            <v>13CDLB</v>
          </cell>
          <cell r="I829">
            <v>0</v>
          </cell>
          <cell r="K829">
            <v>0</v>
          </cell>
          <cell r="M829">
            <v>0</v>
          </cell>
          <cell r="O829">
            <v>0</v>
          </cell>
          <cell r="Q829">
            <v>0</v>
          </cell>
          <cell r="S829">
            <v>0</v>
          </cell>
        </row>
        <row r="830">
          <cell r="E830" t="str">
            <v>N 70 / L</v>
          </cell>
          <cell r="F830" t="str">
            <v>US</v>
          </cell>
          <cell r="G830" t="str">
            <v>11CDPB</v>
          </cell>
          <cell r="I830">
            <v>0</v>
          </cell>
          <cell r="K830">
            <v>0</v>
          </cell>
          <cell r="M830">
            <v>0</v>
          </cell>
          <cell r="O830">
            <v>0</v>
          </cell>
          <cell r="Q830">
            <v>0</v>
          </cell>
          <cell r="S830">
            <v>0</v>
          </cell>
        </row>
        <row r="831">
          <cell r="E831" t="str">
            <v>N 70 / T</v>
          </cell>
          <cell r="G831" t="str">
            <v>15DDPB</v>
          </cell>
          <cell r="I831">
            <v>0</v>
          </cell>
          <cell r="K831">
            <v>0</v>
          </cell>
          <cell r="M831">
            <v>0</v>
          </cell>
          <cell r="O831">
            <v>0</v>
          </cell>
          <cell r="Q831">
            <v>0</v>
          </cell>
          <cell r="S831">
            <v>0</v>
          </cell>
        </row>
        <row r="832">
          <cell r="E832" t="str">
            <v>N 70 Z / ZL</v>
          </cell>
          <cell r="G832" t="str">
            <v>15CDLB</v>
          </cell>
          <cell r="I832">
            <v>0</v>
          </cell>
          <cell r="K832">
            <v>0</v>
          </cell>
          <cell r="M832">
            <v>0</v>
          </cell>
          <cell r="O832">
            <v>0</v>
          </cell>
          <cell r="Q832">
            <v>0</v>
          </cell>
          <cell r="S832">
            <v>0</v>
          </cell>
        </row>
        <row r="833">
          <cell r="E833" t="str">
            <v>N 70 Z / ZL</v>
          </cell>
          <cell r="F833" t="str">
            <v>US</v>
          </cell>
          <cell r="G833" t="str">
            <v>13CDPB</v>
          </cell>
          <cell r="I833">
            <v>0</v>
          </cell>
          <cell r="K833">
            <v>0</v>
          </cell>
          <cell r="M833">
            <v>0</v>
          </cell>
          <cell r="O833">
            <v>0</v>
          </cell>
          <cell r="Q833">
            <v>0</v>
          </cell>
          <cell r="S833">
            <v>0</v>
          </cell>
        </row>
        <row r="834">
          <cell r="E834" t="str">
            <v>N 100 / L</v>
          </cell>
          <cell r="G834" t="str">
            <v>17CDLD</v>
          </cell>
          <cell r="I834">
            <v>0</v>
          </cell>
          <cell r="K834">
            <v>0</v>
          </cell>
          <cell r="M834">
            <v>0</v>
          </cell>
          <cell r="O834">
            <v>0</v>
          </cell>
          <cell r="Q834">
            <v>0</v>
          </cell>
          <cell r="S834">
            <v>0</v>
          </cell>
        </row>
        <row r="835">
          <cell r="E835" t="str">
            <v>N 100 / L</v>
          </cell>
          <cell r="H835" t="str">
            <v>buy</v>
          </cell>
          <cell r="I835">
            <v>0</v>
          </cell>
          <cell r="K835">
            <v>0</v>
          </cell>
          <cell r="M835">
            <v>0</v>
          </cell>
          <cell r="O835">
            <v>0</v>
          </cell>
          <cell r="Q835">
            <v>0</v>
          </cell>
          <cell r="S835">
            <v>0</v>
          </cell>
        </row>
        <row r="836">
          <cell r="E836" t="str">
            <v>N 100 / L</v>
          </cell>
          <cell r="F836" t="str">
            <v>US</v>
          </cell>
          <cell r="G836" t="str">
            <v>15CDPD</v>
          </cell>
          <cell r="I836">
            <v>0</v>
          </cell>
          <cell r="K836">
            <v>0</v>
          </cell>
          <cell r="M836">
            <v>0</v>
          </cell>
          <cell r="O836">
            <v>0</v>
          </cell>
          <cell r="Q836">
            <v>0</v>
          </cell>
          <cell r="S836">
            <v>0</v>
          </cell>
        </row>
        <row r="837">
          <cell r="E837" t="str">
            <v>N 100 T</v>
          </cell>
          <cell r="G837" t="str">
            <v>19DDPD</v>
          </cell>
          <cell r="I837">
            <v>0</v>
          </cell>
          <cell r="K837">
            <v>0</v>
          </cell>
          <cell r="M837">
            <v>0</v>
          </cell>
          <cell r="O837">
            <v>0</v>
          </cell>
          <cell r="Q837">
            <v>0</v>
          </cell>
          <cell r="S837">
            <v>0</v>
          </cell>
        </row>
        <row r="838">
          <cell r="E838" t="str">
            <v>N 120</v>
          </cell>
          <cell r="F838" t="str">
            <v>US</v>
          </cell>
          <cell r="G838" t="str">
            <v>19CDPR</v>
          </cell>
          <cell r="I838">
            <v>0</v>
          </cell>
          <cell r="K838">
            <v>0</v>
          </cell>
          <cell r="M838">
            <v>0</v>
          </cell>
          <cell r="O838">
            <v>0</v>
          </cell>
          <cell r="Q838">
            <v>0</v>
          </cell>
          <cell r="S838">
            <v>0</v>
          </cell>
        </row>
        <row r="839">
          <cell r="E839" t="str">
            <v>N 120</v>
          </cell>
          <cell r="G839" t="str">
            <v>21CDLR</v>
          </cell>
          <cell r="I839">
            <v>0</v>
          </cell>
          <cell r="K839">
            <v>0</v>
          </cell>
          <cell r="M839">
            <v>0</v>
          </cell>
          <cell r="O839">
            <v>0</v>
          </cell>
          <cell r="Q839">
            <v>0</v>
          </cell>
          <cell r="S839">
            <v>0</v>
          </cell>
        </row>
        <row r="840">
          <cell r="E840" t="str">
            <v>N 120</v>
          </cell>
          <cell r="H840" t="str">
            <v>buy</v>
          </cell>
          <cell r="I840">
            <v>0</v>
          </cell>
          <cell r="K840">
            <v>0</v>
          </cell>
          <cell r="M840">
            <v>0</v>
          </cell>
          <cell r="O840">
            <v>0</v>
          </cell>
          <cell r="Q840">
            <v>0</v>
          </cell>
          <cell r="S840">
            <v>0</v>
          </cell>
        </row>
        <row r="841">
          <cell r="E841" t="str">
            <v>N 135</v>
          </cell>
          <cell r="I841">
            <v>0</v>
          </cell>
          <cell r="K841">
            <v>0</v>
          </cell>
          <cell r="M841">
            <v>0</v>
          </cell>
          <cell r="O841">
            <v>0</v>
          </cell>
          <cell r="Q841">
            <v>0</v>
          </cell>
          <cell r="S841">
            <v>0</v>
          </cell>
        </row>
        <row r="842">
          <cell r="E842" t="str">
            <v>N 150</v>
          </cell>
          <cell r="G842" t="str">
            <v>27CDLR</v>
          </cell>
          <cell r="I842">
            <v>0</v>
          </cell>
          <cell r="K842">
            <v>0</v>
          </cell>
          <cell r="M842">
            <v>0</v>
          </cell>
          <cell r="O842">
            <v>0</v>
          </cell>
          <cell r="Q842">
            <v>0</v>
          </cell>
          <cell r="S842">
            <v>0</v>
          </cell>
        </row>
        <row r="843">
          <cell r="E843" t="str">
            <v>N 150 T</v>
          </cell>
          <cell r="G843" t="str">
            <v>29DDPR</v>
          </cell>
          <cell r="I843">
            <v>0</v>
          </cell>
          <cell r="K843">
            <v>0</v>
          </cell>
          <cell r="M843">
            <v>0</v>
          </cell>
          <cell r="O843">
            <v>0</v>
          </cell>
          <cell r="Q843">
            <v>0</v>
          </cell>
          <cell r="S843">
            <v>0</v>
          </cell>
        </row>
        <row r="844">
          <cell r="E844" t="str">
            <v>N 150</v>
          </cell>
          <cell r="F844" t="str">
            <v>US</v>
          </cell>
          <cell r="G844" t="str">
            <v>25CDPR</v>
          </cell>
          <cell r="I844">
            <v>0</v>
          </cell>
          <cell r="K844">
            <v>0</v>
          </cell>
          <cell r="M844">
            <v>0</v>
          </cell>
          <cell r="O844">
            <v>0</v>
          </cell>
          <cell r="Q844">
            <v>0</v>
          </cell>
          <cell r="S844">
            <v>0</v>
          </cell>
        </row>
        <row r="845">
          <cell r="E845" t="str">
            <v>N 150</v>
          </cell>
          <cell r="F845" t="str">
            <v>US</v>
          </cell>
          <cell r="G845" t="str">
            <v>23CDPR</v>
          </cell>
          <cell r="I845">
            <v>0</v>
          </cell>
          <cell r="K845">
            <v>0</v>
          </cell>
          <cell r="M845">
            <v>0</v>
          </cell>
          <cell r="O845">
            <v>0</v>
          </cell>
          <cell r="Q845">
            <v>0</v>
          </cell>
          <cell r="S845">
            <v>0</v>
          </cell>
        </row>
        <row r="846">
          <cell r="E846" t="str">
            <v>N 180</v>
          </cell>
          <cell r="I846">
            <v>0</v>
          </cell>
          <cell r="K846">
            <v>0</v>
          </cell>
          <cell r="M846">
            <v>0</v>
          </cell>
          <cell r="O846">
            <v>0</v>
          </cell>
          <cell r="Q846">
            <v>0</v>
          </cell>
          <cell r="S846">
            <v>0</v>
          </cell>
        </row>
        <row r="847">
          <cell r="E847" t="str">
            <v>N 200</v>
          </cell>
          <cell r="G847" t="str">
            <v>37CDLF</v>
          </cell>
          <cell r="I847">
            <v>0</v>
          </cell>
          <cell r="K847">
            <v>0</v>
          </cell>
          <cell r="M847">
            <v>0</v>
          </cell>
          <cell r="O847">
            <v>0</v>
          </cell>
          <cell r="Q847">
            <v>0</v>
          </cell>
          <cell r="S847">
            <v>0</v>
          </cell>
        </row>
        <row r="848">
          <cell r="E848" t="str">
            <v>N 200 T</v>
          </cell>
          <cell r="G848" t="str">
            <v>39DDPR</v>
          </cell>
          <cell r="I848">
            <v>0</v>
          </cell>
          <cell r="K848">
            <v>0</v>
          </cell>
          <cell r="M848">
            <v>0</v>
          </cell>
          <cell r="O848">
            <v>0</v>
          </cell>
          <cell r="Q848">
            <v>0</v>
          </cell>
          <cell r="S848">
            <v>0</v>
          </cell>
        </row>
        <row r="850">
          <cell r="E850" t="str">
            <v>N 200</v>
          </cell>
          <cell r="F850" t="str">
            <v>US</v>
          </cell>
          <cell r="G850" t="str">
            <v>35CDPF</v>
          </cell>
          <cell r="I850">
            <v>0</v>
          </cell>
          <cell r="K850">
            <v>0</v>
          </cell>
          <cell r="M850">
            <v>0</v>
          </cell>
          <cell r="O850">
            <v>0</v>
          </cell>
          <cell r="Q850">
            <v>0</v>
          </cell>
          <cell r="S850">
            <v>0</v>
          </cell>
        </row>
        <row r="851">
          <cell r="E851" t="str">
            <v>N 200</v>
          </cell>
          <cell r="F851" t="str">
            <v>US</v>
          </cell>
          <cell r="G851" t="str">
            <v>33CDPF</v>
          </cell>
          <cell r="I851">
            <v>10</v>
          </cell>
          <cell r="K851">
            <v>5984950.3999999994</v>
          </cell>
          <cell r="M851">
            <v>598495.03999999992</v>
          </cell>
          <cell r="O851">
            <v>5637160.043577333</v>
          </cell>
          <cell r="Q851">
            <v>563716.0043577333</v>
          </cell>
          <cell r="S851">
            <v>5.811081682860177</v>
          </cell>
        </row>
        <row r="852">
          <cell r="E852" t="str">
            <v>N 200</v>
          </cell>
          <cell r="F852" t="str">
            <v>US</v>
          </cell>
          <cell r="G852" t="str">
            <v>31CDPF</v>
          </cell>
          <cell r="I852">
            <v>0</v>
          </cell>
          <cell r="K852">
            <v>0</v>
          </cell>
          <cell r="M852">
            <v>0</v>
          </cell>
          <cell r="O852">
            <v>0</v>
          </cell>
          <cell r="Q852">
            <v>0</v>
          </cell>
          <cell r="S852">
            <v>0</v>
          </cell>
        </row>
        <row r="853">
          <cell r="E853" t="str">
            <v>N 200</v>
          </cell>
          <cell r="F853" t="str">
            <v>US</v>
          </cell>
          <cell r="G853" t="str">
            <v>29CDLF</v>
          </cell>
          <cell r="I853">
            <v>0</v>
          </cell>
          <cell r="K853">
            <v>0</v>
          </cell>
          <cell r="M853">
            <v>0</v>
          </cell>
          <cell r="O853">
            <v>0</v>
          </cell>
          <cell r="Q853">
            <v>0</v>
          </cell>
          <cell r="S853">
            <v>0</v>
          </cell>
        </row>
        <row r="854">
          <cell r="E854" t="str">
            <v>544-59 / 64</v>
          </cell>
          <cell r="G854" t="str">
            <v>09CDPN</v>
          </cell>
          <cell r="I854">
            <v>0</v>
          </cell>
          <cell r="K854">
            <v>0</v>
          </cell>
          <cell r="M854">
            <v>0</v>
          </cell>
          <cell r="O854">
            <v>0</v>
          </cell>
          <cell r="Q854">
            <v>0</v>
          </cell>
          <cell r="S854">
            <v>0</v>
          </cell>
        </row>
        <row r="855">
          <cell r="E855" t="str">
            <v>545-19</v>
          </cell>
          <cell r="G855" t="str">
            <v>11CDPN</v>
          </cell>
          <cell r="I855">
            <v>0</v>
          </cell>
          <cell r="K855">
            <v>0</v>
          </cell>
          <cell r="M855">
            <v>0</v>
          </cell>
          <cell r="O855">
            <v>0</v>
          </cell>
          <cell r="Q855">
            <v>0</v>
          </cell>
          <cell r="S855">
            <v>0</v>
          </cell>
        </row>
        <row r="856">
          <cell r="E856" t="str">
            <v>560-48 L</v>
          </cell>
          <cell r="I856">
            <v>0</v>
          </cell>
          <cell r="K856">
            <v>0</v>
          </cell>
          <cell r="M856">
            <v>0</v>
          </cell>
          <cell r="O856">
            <v>0</v>
          </cell>
          <cell r="Q856">
            <v>0</v>
          </cell>
          <cell r="S856">
            <v>0</v>
          </cell>
        </row>
        <row r="857">
          <cell r="E857" t="str">
            <v>570-24/29</v>
          </cell>
          <cell r="G857" t="str">
            <v>13CDPN</v>
          </cell>
          <cell r="I857">
            <v>0</v>
          </cell>
          <cell r="K857">
            <v>0</v>
          </cell>
          <cell r="M857">
            <v>0</v>
          </cell>
          <cell r="O857">
            <v>0</v>
          </cell>
          <cell r="Q857">
            <v>0</v>
          </cell>
          <cell r="S857">
            <v>0</v>
          </cell>
        </row>
        <row r="858">
          <cell r="E858" t="str">
            <v>574-12</v>
          </cell>
          <cell r="G858" t="str">
            <v>15CDPR</v>
          </cell>
          <cell r="I858">
            <v>0</v>
          </cell>
          <cell r="K858">
            <v>0</v>
          </cell>
          <cell r="M858">
            <v>0</v>
          </cell>
          <cell r="O858">
            <v>0</v>
          </cell>
          <cell r="Q858">
            <v>0</v>
          </cell>
          <cell r="S858">
            <v>0</v>
          </cell>
        </row>
        <row r="859">
          <cell r="E859" t="str">
            <v>555-59/30/65</v>
          </cell>
          <cell r="G859" t="str">
            <v>11CDPN</v>
          </cell>
          <cell r="I859">
            <v>0</v>
          </cell>
          <cell r="K859">
            <v>0</v>
          </cell>
          <cell r="M859">
            <v>0</v>
          </cell>
          <cell r="O859">
            <v>0</v>
          </cell>
          <cell r="Q859">
            <v>0</v>
          </cell>
          <cell r="S859">
            <v>0</v>
          </cell>
        </row>
        <row r="860">
          <cell r="E860" t="str">
            <v>566-18 / 38</v>
          </cell>
          <cell r="G860" t="str">
            <v>13CDPR</v>
          </cell>
          <cell r="I860">
            <v>0</v>
          </cell>
          <cell r="K860">
            <v>0</v>
          </cell>
          <cell r="M860">
            <v>0</v>
          </cell>
          <cell r="O860">
            <v>0</v>
          </cell>
          <cell r="Q860">
            <v>0</v>
          </cell>
          <cell r="S860">
            <v>0</v>
          </cell>
        </row>
        <row r="861">
          <cell r="E861" t="str">
            <v>588-15 / 27</v>
          </cell>
          <cell r="G861" t="str">
            <v>17CDPR</v>
          </cell>
          <cell r="I861">
            <v>0</v>
          </cell>
          <cell r="K861">
            <v>0</v>
          </cell>
          <cell r="M861">
            <v>0</v>
          </cell>
          <cell r="O861">
            <v>0</v>
          </cell>
          <cell r="Q861">
            <v>0</v>
          </cell>
          <cell r="S861">
            <v>0</v>
          </cell>
        </row>
        <row r="862">
          <cell r="E862" t="str">
            <v>NX-120-7 R / L</v>
          </cell>
          <cell r="G862" t="str">
            <v>17CDPB</v>
          </cell>
          <cell r="I862">
            <v>0</v>
          </cell>
          <cell r="K862">
            <v>0</v>
          </cell>
          <cell r="M862">
            <v>0</v>
          </cell>
          <cell r="O862">
            <v>0</v>
          </cell>
          <cell r="Q862">
            <v>0</v>
          </cell>
          <cell r="S862">
            <v>0</v>
          </cell>
        </row>
        <row r="863">
          <cell r="E863" t="str">
            <v>NX-120-7 R / L</v>
          </cell>
          <cell r="H863" t="str">
            <v>buy</v>
          </cell>
          <cell r="I863">
            <v>0</v>
          </cell>
          <cell r="K863">
            <v>0</v>
          </cell>
          <cell r="M863">
            <v>0</v>
          </cell>
          <cell r="O863">
            <v>0</v>
          </cell>
          <cell r="Q863">
            <v>0</v>
          </cell>
          <cell r="S863">
            <v>0</v>
          </cell>
        </row>
        <row r="864">
          <cell r="E864" t="str">
            <v xml:space="preserve">NX-120-7 R / L  </v>
          </cell>
          <cell r="F864" t="str">
            <v>US</v>
          </cell>
          <cell r="G864" t="str">
            <v>15CDPB</v>
          </cell>
          <cell r="I864">
            <v>0</v>
          </cell>
          <cell r="K864">
            <v>0</v>
          </cell>
          <cell r="M864">
            <v>0</v>
          </cell>
          <cell r="O864">
            <v>0</v>
          </cell>
          <cell r="Q864">
            <v>0</v>
          </cell>
          <cell r="S864">
            <v>0</v>
          </cell>
        </row>
        <row r="865">
          <cell r="E865" t="str">
            <v xml:space="preserve">NX-120-7 R / L  </v>
          </cell>
          <cell r="F865" t="str">
            <v>US</v>
          </cell>
          <cell r="G865" t="str">
            <v>13CDPB</v>
          </cell>
          <cell r="I865">
            <v>0</v>
          </cell>
          <cell r="K865">
            <v>0</v>
          </cell>
          <cell r="M865">
            <v>0</v>
          </cell>
          <cell r="O865">
            <v>0</v>
          </cell>
          <cell r="Q865">
            <v>0</v>
          </cell>
          <cell r="S865">
            <v>0</v>
          </cell>
        </row>
        <row r="866">
          <cell r="E866" t="str">
            <v>55D23 R / L</v>
          </cell>
          <cell r="G866" t="str">
            <v>11CDLS</v>
          </cell>
          <cell r="I866">
            <v>0</v>
          </cell>
          <cell r="K866">
            <v>0</v>
          </cell>
          <cell r="M866">
            <v>0</v>
          </cell>
          <cell r="O866">
            <v>0</v>
          </cell>
          <cell r="Q866">
            <v>0</v>
          </cell>
          <cell r="S866">
            <v>0</v>
          </cell>
        </row>
        <row r="867">
          <cell r="E867" t="str">
            <v>PT09</v>
          </cell>
          <cell r="G867" t="str">
            <v>15CDPB</v>
          </cell>
          <cell r="I867">
            <v>0</v>
          </cell>
          <cell r="K867">
            <v>0</v>
          </cell>
          <cell r="M867">
            <v>0</v>
          </cell>
          <cell r="O867">
            <v>0</v>
          </cell>
          <cell r="Q867">
            <v>0</v>
          </cell>
          <cell r="S867">
            <v>0</v>
          </cell>
        </row>
        <row r="868">
          <cell r="E868" t="str">
            <v>80D26L</v>
          </cell>
          <cell r="G868" t="str">
            <v>13CDPB</v>
          </cell>
          <cell r="I868">
            <v>0</v>
          </cell>
          <cell r="K868">
            <v>0</v>
          </cell>
          <cell r="M868">
            <v>0</v>
          </cell>
          <cell r="O868">
            <v>0</v>
          </cell>
          <cell r="Q868">
            <v>0</v>
          </cell>
          <cell r="S868">
            <v>0</v>
          </cell>
        </row>
        <row r="869">
          <cell r="E869" t="str">
            <v>X</v>
          </cell>
          <cell r="I869">
            <v>0</v>
          </cell>
          <cell r="M869">
            <v>0</v>
          </cell>
          <cell r="O869">
            <v>0</v>
          </cell>
          <cell r="Q869">
            <v>0</v>
          </cell>
          <cell r="S869">
            <v>0</v>
          </cell>
        </row>
        <row r="870">
          <cell r="E870" t="str">
            <v xml:space="preserve"> </v>
          </cell>
        </row>
        <row r="871">
          <cell r="E871" t="str">
            <v xml:space="preserve"> </v>
          </cell>
          <cell r="I871">
            <v>10</v>
          </cell>
          <cell r="K871">
            <v>5984950.3999999994</v>
          </cell>
          <cell r="O871">
            <v>5637160.043577333</v>
          </cell>
          <cell r="S871">
            <v>5.811081682860177</v>
          </cell>
        </row>
        <row r="873">
          <cell r="E873" t="str">
            <v>AUSTRALIA</v>
          </cell>
        </row>
        <row r="874">
          <cell r="E874" t="str">
            <v>NS 40 / L / S</v>
          </cell>
          <cell r="G874" t="str">
            <v>11CWPD</v>
          </cell>
          <cell r="I874">
            <v>0</v>
          </cell>
          <cell r="K874">
            <v>0</v>
          </cell>
          <cell r="M874">
            <v>0</v>
          </cell>
          <cell r="O874">
            <v>0</v>
          </cell>
          <cell r="Q874">
            <v>0</v>
          </cell>
          <cell r="S874">
            <v>0</v>
          </cell>
        </row>
        <row r="875">
          <cell r="E875" t="str">
            <v>N-70 ZZ</v>
          </cell>
          <cell r="G875" t="str">
            <v>17CWPB</v>
          </cell>
          <cell r="I875">
            <v>0</v>
          </cell>
          <cell r="K875">
            <v>0</v>
          </cell>
          <cell r="M875">
            <v>0</v>
          </cell>
          <cell r="O875">
            <v>0</v>
          </cell>
          <cell r="Q875">
            <v>0</v>
          </cell>
          <cell r="S875">
            <v>0</v>
          </cell>
        </row>
        <row r="876">
          <cell r="E876" t="str">
            <v>N 39L</v>
          </cell>
          <cell r="G876" t="str">
            <v>09CWPN</v>
          </cell>
          <cell r="I876">
            <v>0</v>
          </cell>
          <cell r="K876">
            <v>0</v>
          </cell>
          <cell r="M876">
            <v>0</v>
          </cell>
          <cell r="O876">
            <v>0</v>
          </cell>
          <cell r="Q876">
            <v>0</v>
          </cell>
          <cell r="S876">
            <v>0</v>
          </cell>
        </row>
        <row r="877">
          <cell r="E877" t="str">
            <v>N 40MR</v>
          </cell>
          <cell r="G877" t="str">
            <v>09CWPN</v>
          </cell>
          <cell r="I877">
            <v>0</v>
          </cell>
          <cell r="K877">
            <v>0</v>
          </cell>
          <cell r="M877">
            <v>0</v>
          </cell>
          <cell r="O877">
            <v>0</v>
          </cell>
          <cell r="Q877">
            <v>0</v>
          </cell>
          <cell r="S877">
            <v>0</v>
          </cell>
        </row>
        <row r="878">
          <cell r="E878" t="str">
            <v>N 48</v>
          </cell>
          <cell r="G878" t="str">
            <v>09CWPN</v>
          </cell>
          <cell r="I878">
            <v>0</v>
          </cell>
          <cell r="K878">
            <v>0</v>
          </cell>
          <cell r="M878">
            <v>0</v>
          </cell>
          <cell r="O878">
            <v>0</v>
          </cell>
          <cell r="Q878">
            <v>0</v>
          </cell>
          <cell r="S878">
            <v>0</v>
          </cell>
        </row>
        <row r="879">
          <cell r="E879" t="str">
            <v>N 49</v>
          </cell>
          <cell r="G879" t="str">
            <v>09CWPN</v>
          </cell>
          <cell r="I879">
            <v>0</v>
          </cell>
          <cell r="K879">
            <v>0</v>
          </cell>
          <cell r="M879">
            <v>0</v>
          </cell>
          <cell r="O879">
            <v>0</v>
          </cell>
          <cell r="Q879">
            <v>0</v>
          </cell>
          <cell r="S879">
            <v>0</v>
          </cell>
        </row>
        <row r="880">
          <cell r="E880" t="str">
            <v>N 50 / EF</v>
          </cell>
          <cell r="G880" t="str">
            <v>11CWPN</v>
          </cell>
          <cell r="I880">
            <v>0</v>
          </cell>
          <cell r="K880">
            <v>0</v>
          </cell>
          <cell r="M880">
            <v>0</v>
          </cell>
          <cell r="O880">
            <v>0</v>
          </cell>
          <cell r="Q880">
            <v>0</v>
          </cell>
          <cell r="S880">
            <v>0</v>
          </cell>
        </row>
        <row r="881">
          <cell r="E881" t="str">
            <v>N 51 / L</v>
          </cell>
          <cell r="G881" t="str">
            <v>11CWPN</v>
          </cell>
          <cell r="I881">
            <v>0</v>
          </cell>
          <cell r="K881">
            <v>0</v>
          </cell>
          <cell r="M881">
            <v>0</v>
          </cell>
          <cell r="O881">
            <v>0</v>
          </cell>
          <cell r="Q881">
            <v>0</v>
          </cell>
          <cell r="S881">
            <v>0</v>
          </cell>
        </row>
        <row r="882">
          <cell r="E882" t="str">
            <v>N 120</v>
          </cell>
          <cell r="G882" t="str">
            <v>21CWPR</v>
          </cell>
          <cell r="I882">
            <v>0</v>
          </cell>
          <cell r="K882">
            <v>0</v>
          </cell>
          <cell r="M882">
            <v>0</v>
          </cell>
          <cell r="O882">
            <v>0</v>
          </cell>
          <cell r="Q882">
            <v>0</v>
          </cell>
          <cell r="S882">
            <v>0</v>
          </cell>
        </row>
        <row r="883">
          <cell r="E883" t="str">
            <v>N 150</v>
          </cell>
          <cell r="G883" t="str">
            <v>25CWPR</v>
          </cell>
          <cell r="I883">
            <v>0</v>
          </cell>
          <cell r="K883">
            <v>0</v>
          </cell>
          <cell r="M883">
            <v>0</v>
          </cell>
          <cell r="O883">
            <v>0</v>
          </cell>
          <cell r="Q883">
            <v>0</v>
          </cell>
          <cell r="S883">
            <v>0</v>
          </cell>
        </row>
        <row r="884">
          <cell r="E884" t="str">
            <v>N 200</v>
          </cell>
          <cell r="G884" t="str">
            <v>33CWPR</v>
          </cell>
          <cell r="I884">
            <v>0</v>
          </cell>
          <cell r="K884">
            <v>0</v>
          </cell>
          <cell r="M884">
            <v>0</v>
          </cell>
          <cell r="O884">
            <v>0</v>
          </cell>
          <cell r="Q884">
            <v>0</v>
          </cell>
          <cell r="S884">
            <v>0</v>
          </cell>
        </row>
        <row r="885">
          <cell r="E885" t="str">
            <v>N 200 T</v>
          </cell>
          <cell r="G885" t="str">
            <v>39CWPF</v>
          </cell>
          <cell r="I885">
            <v>0</v>
          </cell>
          <cell r="K885">
            <v>0</v>
          </cell>
          <cell r="M885">
            <v>0</v>
          </cell>
          <cell r="O885">
            <v>0</v>
          </cell>
          <cell r="Q885">
            <v>0</v>
          </cell>
          <cell r="S885">
            <v>0</v>
          </cell>
        </row>
        <row r="886">
          <cell r="E886" t="str">
            <v>X</v>
          </cell>
          <cell r="I886">
            <v>0</v>
          </cell>
          <cell r="M886">
            <v>0</v>
          </cell>
          <cell r="O886">
            <v>0</v>
          </cell>
          <cell r="Q886">
            <v>0</v>
          </cell>
          <cell r="S886">
            <v>0</v>
          </cell>
        </row>
        <row r="887">
          <cell r="E887" t="str">
            <v xml:space="preserve"> </v>
          </cell>
        </row>
        <row r="888">
          <cell r="E888" t="str">
            <v xml:space="preserve"> </v>
          </cell>
          <cell r="I888">
            <v>0</v>
          </cell>
          <cell r="K888">
            <v>0</v>
          </cell>
          <cell r="O888">
            <v>0</v>
          </cell>
          <cell r="S888">
            <v>0</v>
          </cell>
        </row>
        <row r="891">
          <cell r="E891" t="str">
            <v>AUSTRALIA</v>
          </cell>
        </row>
        <row r="892">
          <cell r="E892" t="str">
            <v>NS 40 / L / S</v>
          </cell>
          <cell r="G892" t="str">
            <v>09HDPD</v>
          </cell>
          <cell r="I892">
            <v>0</v>
          </cell>
          <cell r="K892">
            <v>0</v>
          </cell>
          <cell r="M892">
            <v>0</v>
          </cell>
          <cell r="O892">
            <v>0</v>
          </cell>
          <cell r="Q892">
            <v>0</v>
          </cell>
          <cell r="S892">
            <v>0</v>
          </cell>
        </row>
        <row r="893">
          <cell r="E893" t="str">
            <v>NS 40 ZA/ZAL</v>
          </cell>
          <cell r="G893" t="str">
            <v>09HDPD</v>
          </cell>
          <cell r="I893">
            <v>0</v>
          </cell>
          <cell r="K893">
            <v>0</v>
          </cell>
          <cell r="M893">
            <v>0</v>
          </cell>
          <cell r="O893">
            <v>0</v>
          </cell>
          <cell r="Q893">
            <v>0</v>
          </cell>
          <cell r="S893">
            <v>0</v>
          </cell>
        </row>
        <row r="894">
          <cell r="E894" t="str">
            <v>NS 40 Z / ZL / S</v>
          </cell>
          <cell r="G894" t="str">
            <v>11HDPD</v>
          </cell>
          <cell r="I894">
            <v>0</v>
          </cell>
          <cell r="K894">
            <v>0</v>
          </cell>
          <cell r="M894">
            <v>0</v>
          </cell>
          <cell r="O894">
            <v>0</v>
          </cell>
          <cell r="Q894">
            <v>0</v>
          </cell>
          <cell r="S894">
            <v>0</v>
          </cell>
        </row>
        <row r="895">
          <cell r="E895" t="str">
            <v>NS 60 L / S / LS</v>
          </cell>
          <cell r="G895" t="str">
            <v>13HWPD</v>
          </cell>
          <cell r="I895">
            <v>0</v>
          </cell>
          <cell r="K895">
            <v>0</v>
          </cell>
          <cell r="M895">
            <v>0</v>
          </cell>
          <cell r="O895">
            <v>0</v>
          </cell>
          <cell r="Q895">
            <v>0</v>
          </cell>
          <cell r="S895">
            <v>0</v>
          </cell>
        </row>
        <row r="896">
          <cell r="E896" t="str">
            <v>NS 70 / L</v>
          </cell>
          <cell r="G896" t="str">
            <v>13HWPB</v>
          </cell>
          <cell r="I896">
            <v>0</v>
          </cell>
          <cell r="K896">
            <v>0</v>
          </cell>
          <cell r="M896">
            <v>0</v>
          </cell>
          <cell r="O896">
            <v>0</v>
          </cell>
          <cell r="Q896">
            <v>0</v>
          </cell>
          <cell r="S896">
            <v>0</v>
          </cell>
        </row>
        <row r="897">
          <cell r="E897" t="str">
            <v>N-39</v>
          </cell>
          <cell r="G897" t="str">
            <v>10HDPN</v>
          </cell>
          <cell r="I897">
            <v>0</v>
          </cell>
          <cell r="K897">
            <v>0</v>
          </cell>
          <cell r="M897">
            <v>0</v>
          </cell>
          <cell r="O897">
            <v>0</v>
          </cell>
          <cell r="Q897">
            <v>0</v>
          </cell>
          <cell r="S897">
            <v>0</v>
          </cell>
        </row>
        <row r="898">
          <cell r="E898" t="str">
            <v>N-40 MR</v>
          </cell>
          <cell r="G898" t="str">
            <v>10HDPN</v>
          </cell>
          <cell r="I898">
            <v>0</v>
          </cell>
          <cell r="K898">
            <v>0</v>
          </cell>
          <cell r="M898">
            <v>0</v>
          </cell>
          <cell r="O898">
            <v>0</v>
          </cell>
          <cell r="Q898">
            <v>0</v>
          </cell>
          <cell r="S898">
            <v>0</v>
          </cell>
        </row>
        <row r="899">
          <cell r="E899" t="str">
            <v>N-50 MZR</v>
          </cell>
          <cell r="G899" t="str">
            <v>13HDPN</v>
          </cell>
          <cell r="I899">
            <v>0</v>
          </cell>
          <cell r="K899">
            <v>0</v>
          </cell>
          <cell r="M899">
            <v>0</v>
          </cell>
          <cell r="O899">
            <v>0</v>
          </cell>
          <cell r="Q899">
            <v>0</v>
          </cell>
          <cell r="S899">
            <v>0</v>
          </cell>
        </row>
        <row r="900">
          <cell r="E900" t="str">
            <v>N-51 L</v>
          </cell>
          <cell r="G900" t="str">
            <v>11HDPN</v>
          </cell>
          <cell r="I900">
            <v>0</v>
          </cell>
          <cell r="K900">
            <v>0</v>
          </cell>
          <cell r="M900">
            <v>0</v>
          </cell>
          <cell r="O900">
            <v>0</v>
          </cell>
          <cell r="Q900">
            <v>0</v>
          </cell>
          <cell r="S900">
            <v>0</v>
          </cell>
        </row>
        <row r="901">
          <cell r="E901" t="str">
            <v>N-52/53 / R</v>
          </cell>
          <cell r="G901" t="str">
            <v>13HWPB</v>
          </cell>
          <cell r="I901">
            <v>0</v>
          </cell>
          <cell r="K901">
            <v>0</v>
          </cell>
          <cell r="M901">
            <v>0</v>
          </cell>
          <cell r="O901">
            <v>0</v>
          </cell>
          <cell r="Q901">
            <v>0</v>
          </cell>
          <cell r="S901">
            <v>0</v>
          </cell>
        </row>
        <row r="902">
          <cell r="E902" t="str">
            <v>N-50</v>
          </cell>
          <cell r="G902" t="str">
            <v>11HDPB</v>
          </cell>
          <cell r="I902">
            <v>0</v>
          </cell>
          <cell r="K902">
            <v>0</v>
          </cell>
          <cell r="M902">
            <v>0</v>
          </cell>
          <cell r="O902">
            <v>0</v>
          </cell>
          <cell r="Q902">
            <v>0</v>
          </cell>
          <cell r="S902">
            <v>0</v>
          </cell>
        </row>
        <row r="903">
          <cell r="E903" t="str">
            <v>N-50 Z</v>
          </cell>
          <cell r="G903" t="str">
            <v>13HDPB</v>
          </cell>
          <cell r="I903">
            <v>0</v>
          </cell>
          <cell r="K903">
            <v>0</v>
          </cell>
          <cell r="M903">
            <v>0</v>
          </cell>
          <cell r="O903">
            <v>0</v>
          </cell>
          <cell r="Q903">
            <v>0</v>
          </cell>
          <cell r="S903">
            <v>0</v>
          </cell>
        </row>
        <row r="904">
          <cell r="E904" t="str">
            <v>N-70 ZZ</v>
          </cell>
          <cell r="G904" t="str">
            <v>18HDPB</v>
          </cell>
          <cell r="I904">
            <v>0</v>
          </cell>
          <cell r="K904">
            <v>0</v>
          </cell>
          <cell r="M904">
            <v>0</v>
          </cell>
          <cell r="O904">
            <v>0</v>
          </cell>
          <cell r="Q904">
            <v>0</v>
          </cell>
          <cell r="S904">
            <v>0</v>
          </cell>
        </row>
        <row r="905">
          <cell r="E905" t="str">
            <v>N-70 ZZ</v>
          </cell>
          <cell r="G905" t="str">
            <v>17HWPB</v>
          </cell>
          <cell r="I905">
            <v>0</v>
          </cell>
          <cell r="K905">
            <v>0</v>
          </cell>
          <cell r="M905">
            <v>0</v>
          </cell>
          <cell r="O905">
            <v>0</v>
          </cell>
          <cell r="Q905">
            <v>0</v>
          </cell>
          <cell r="S905">
            <v>0</v>
          </cell>
        </row>
        <row r="906">
          <cell r="E906" t="str">
            <v>N-90 R</v>
          </cell>
          <cell r="G906" t="str">
            <v>20HDPR</v>
          </cell>
          <cell r="I906">
            <v>0</v>
          </cell>
          <cell r="K906">
            <v>0</v>
          </cell>
          <cell r="M906">
            <v>0</v>
          </cell>
          <cell r="O906">
            <v>0</v>
          </cell>
          <cell r="Q906">
            <v>0</v>
          </cell>
          <cell r="S906">
            <v>0</v>
          </cell>
        </row>
        <row r="907">
          <cell r="I907">
            <v>0</v>
          </cell>
          <cell r="K907">
            <v>0</v>
          </cell>
          <cell r="M907">
            <v>0</v>
          </cell>
          <cell r="O907">
            <v>0</v>
          </cell>
          <cell r="Q907">
            <v>0</v>
          </cell>
          <cell r="S907">
            <v>0</v>
          </cell>
        </row>
        <row r="908">
          <cell r="E908" t="str">
            <v>X</v>
          </cell>
          <cell r="I908">
            <v>0</v>
          </cell>
          <cell r="M908">
            <v>0</v>
          </cell>
          <cell r="O908">
            <v>0</v>
          </cell>
          <cell r="Q908">
            <v>0</v>
          </cell>
          <cell r="S908">
            <v>0</v>
          </cell>
        </row>
        <row r="909">
          <cell r="E909" t="str">
            <v xml:space="preserve"> </v>
          </cell>
        </row>
        <row r="910">
          <cell r="E910" t="str">
            <v xml:space="preserve"> </v>
          </cell>
          <cell r="I910">
            <v>0</v>
          </cell>
          <cell r="K910">
            <v>0</v>
          </cell>
          <cell r="O910">
            <v>0</v>
          </cell>
          <cell r="S910">
            <v>0</v>
          </cell>
        </row>
        <row r="914">
          <cell r="E914" t="str">
            <v>UNF - SPA</v>
          </cell>
        </row>
        <row r="915">
          <cell r="E915" t="str">
            <v>12 N 24-3/4 PP</v>
          </cell>
          <cell r="H915" t="str">
            <v>buy</v>
          </cell>
          <cell r="I915">
            <v>0</v>
          </cell>
          <cell r="K915">
            <v>0</v>
          </cell>
          <cell r="M915">
            <v>0</v>
          </cell>
          <cell r="O915">
            <v>0</v>
          </cell>
          <cell r="Q915">
            <v>0</v>
          </cell>
          <cell r="S915">
            <v>0</v>
          </cell>
        </row>
        <row r="916">
          <cell r="E916" t="str">
            <v>NS 40 / L / S</v>
          </cell>
          <cell r="F916" t="str">
            <v>US</v>
          </cell>
          <cell r="G916" t="str">
            <v>07CUPD</v>
          </cell>
          <cell r="I916">
            <v>0</v>
          </cell>
          <cell r="K916">
            <v>0</v>
          </cell>
          <cell r="M916">
            <v>0</v>
          </cell>
          <cell r="O916">
            <v>0</v>
          </cell>
          <cell r="Q916">
            <v>0</v>
          </cell>
          <cell r="S916">
            <v>0</v>
          </cell>
        </row>
        <row r="917">
          <cell r="E917" t="str">
            <v>NS 40 Z / ZL / S</v>
          </cell>
          <cell r="I917">
            <v>0</v>
          </cell>
          <cell r="K917">
            <v>0</v>
          </cell>
          <cell r="M917">
            <v>0</v>
          </cell>
          <cell r="O917">
            <v>0</v>
          </cell>
          <cell r="Q917">
            <v>0</v>
          </cell>
          <cell r="S917">
            <v>0</v>
          </cell>
        </row>
        <row r="918">
          <cell r="E918" t="str">
            <v>NS 40 Z / ZL / S</v>
          </cell>
          <cell r="F918" t="str">
            <v>US</v>
          </cell>
          <cell r="G918" t="str">
            <v>09CUPD</v>
          </cell>
          <cell r="I918">
            <v>240</v>
          </cell>
          <cell r="K918">
            <v>29368488.599999998</v>
          </cell>
          <cell r="M918">
            <v>122368.70249999998</v>
          </cell>
          <cell r="O918">
            <v>27258023.510985002</v>
          </cell>
          <cell r="Q918">
            <v>113575.0979624375</v>
          </cell>
          <cell r="S918">
            <v>7.1861549218947403</v>
          </cell>
        </row>
        <row r="919">
          <cell r="E919" t="str">
            <v>NS 40 ZAL</v>
          </cell>
          <cell r="F919" t="str">
            <v>US</v>
          </cell>
          <cell r="G919" t="str">
            <v>07CUPD</v>
          </cell>
          <cell r="I919">
            <v>0</v>
          </cell>
          <cell r="K919">
            <v>0</v>
          </cell>
          <cell r="M919">
            <v>0</v>
          </cell>
          <cell r="O919">
            <v>0</v>
          </cell>
          <cell r="Q919">
            <v>0</v>
          </cell>
          <cell r="S919">
            <v>0</v>
          </cell>
        </row>
        <row r="920">
          <cell r="E920" t="str">
            <v>N 39</v>
          </cell>
          <cell r="I920">
            <v>0</v>
          </cell>
          <cell r="K920">
            <v>0</v>
          </cell>
          <cell r="M920">
            <v>0</v>
          </cell>
          <cell r="O920">
            <v>0</v>
          </cell>
          <cell r="Q920">
            <v>0</v>
          </cell>
          <cell r="S920">
            <v>0</v>
          </cell>
        </row>
        <row r="921">
          <cell r="E921" t="str">
            <v>N 40 / L</v>
          </cell>
          <cell r="F921" t="str">
            <v>US</v>
          </cell>
          <cell r="G921" t="str">
            <v>09CUPD</v>
          </cell>
          <cell r="I921">
            <v>0</v>
          </cell>
          <cell r="K921">
            <v>0</v>
          </cell>
          <cell r="M921">
            <v>0</v>
          </cell>
          <cell r="O921">
            <v>0</v>
          </cell>
          <cell r="Q921">
            <v>0</v>
          </cell>
          <cell r="S921">
            <v>0</v>
          </cell>
        </row>
        <row r="922">
          <cell r="E922" t="str">
            <v>N 46</v>
          </cell>
          <cell r="I922">
            <v>0</v>
          </cell>
          <cell r="K922">
            <v>0</v>
          </cell>
          <cell r="M922">
            <v>0</v>
          </cell>
          <cell r="O922">
            <v>0</v>
          </cell>
          <cell r="Q922">
            <v>0</v>
          </cell>
          <cell r="S922">
            <v>0</v>
          </cell>
        </row>
        <row r="923">
          <cell r="E923" t="str">
            <v>N 47</v>
          </cell>
          <cell r="I923">
            <v>0</v>
          </cell>
          <cell r="K923">
            <v>0</v>
          </cell>
          <cell r="M923">
            <v>0</v>
          </cell>
          <cell r="O923">
            <v>0</v>
          </cell>
          <cell r="Q923">
            <v>0</v>
          </cell>
          <cell r="S923">
            <v>0</v>
          </cell>
        </row>
        <row r="924">
          <cell r="E924" t="str">
            <v>N 48</v>
          </cell>
          <cell r="I924">
            <v>0</v>
          </cell>
          <cell r="K924">
            <v>0</v>
          </cell>
          <cell r="M924">
            <v>0</v>
          </cell>
          <cell r="O924">
            <v>0</v>
          </cell>
          <cell r="Q924">
            <v>0</v>
          </cell>
          <cell r="S924">
            <v>0</v>
          </cell>
        </row>
        <row r="925">
          <cell r="E925" t="str">
            <v>N 49</v>
          </cell>
          <cell r="I925">
            <v>0</v>
          </cell>
          <cell r="K925">
            <v>0</v>
          </cell>
          <cell r="M925">
            <v>0</v>
          </cell>
          <cell r="O925">
            <v>0</v>
          </cell>
          <cell r="Q925">
            <v>0</v>
          </cell>
          <cell r="S925">
            <v>0</v>
          </cell>
        </row>
        <row r="926">
          <cell r="E926" t="str">
            <v>NS 60 L / S / LS</v>
          </cell>
          <cell r="G926" t="str">
            <v>13CULD</v>
          </cell>
          <cell r="I926">
            <v>0</v>
          </cell>
          <cell r="K926">
            <v>0</v>
          </cell>
          <cell r="M926">
            <v>0</v>
          </cell>
          <cell r="O926">
            <v>0</v>
          </cell>
          <cell r="Q926">
            <v>0</v>
          </cell>
          <cell r="S926">
            <v>0</v>
          </cell>
        </row>
        <row r="927">
          <cell r="E927" t="str">
            <v>NS 60 A / AL / ALS</v>
          </cell>
          <cell r="F927" t="str">
            <v>US</v>
          </cell>
          <cell r="G927" t="str">
            <v>11CUPD</v>
          </cell>
          <cell r="I927">
            <v>1472</v>
          </cell>
          <cell r="K927">
            <v>206176003</v>
          </cell>
          <cell r="M927">
            <v>140065.21942934784</v>
          </cell>
          <cell r="O927">
            <v>196379741.62655559</v>
          </cell>
          <cell r="Q927">
            <v>133410.15056151873</v>
          </cell>
          <cell r="S927">
            <v>4.7514071622799037</v>
          </cell>
        </row>
        <row r="928">
          <cell r="E928" t="str">
            <v>NS 60 A / AL / ALS</v>
          </cell>
          <cell r="F928" t="str">
            <v>US</v>
          </cell>
          <cell r="G928" t="str">
            <v>09CUPD</v>
          </cell>
          <cell r="I928">
            <v>0</v>
          </cell>
          <cell r="K928">
            <v>0</v>
          </cell>
          <cell r="M928">
            <v>0</v>
          </cell>
          <cell r="O928">
            <v>0</v>
          </cell>
          <cell r="Q928">
            <v>0</v>
          </cell>
          <cell r="S928">
            <v>0</v>
          </cell>
        </row>
        <row r="929">
          <cell r="E929" t="str">
            <v>N 50 / L</v>
          </cell>
          <cell r="G929" t="str">
            <v>09CULB</v>
          </cell>
          <cell r="I929">
            <v>0</v>
          </cell>
          <cell r="K929">
            <v>0</v>
          </cell>
          <cell r="M929">
            <v>0</v>
          </cell>
          <cell r="O929">
            <v>0</v>
          </cell>
          <cell r="Q929">
            <v>0</v>
          </cell>
          <cell r="S929">
            <v>0</v>
          </cell>
        </row>
        <row r="930">
          <cell r="E930" t="str">
            <v>N 50 / L</v>
          </cell>
          <cell r="H930" t="str">
            <v>buy</v>
          </cell>
          <cell r="I930">
            <v>0</v>
          </cell>
          <cell r="K930">
            <v>0</v>
          </cell>
          <cell r="M930">
            <v>0</v>
          </cell>
          <cell r="O930">
            <v>0</v>
          </cell>
          <cell r="Q930">
            <v>0</v>
          </cell>
          <cell r="S930">
            <v>0</v>
          </cell>
        </row>
        <row r="931">
          <cell r="E931" t="str">
            <v>N 50 Z / ZL</v>
          </cell>
          <cell r="I931">
            <v>0</v>
          </cell>
          <cell r="K931">
            <v>0</v>
          </cell>
          <cell r="M931">
            <v>0</v>
          </cell>
          <cell r="O931">
            <v>0</v>
          </cell>
          <cell r="Q931">
            <v>0</v>
          </cell>
          <cell r="S931">
            <v>0</v>
          </cell>
        </row>
        <row r="932">
          <cell r="E932" t="str">
            <v>N 50 Z / ZL</v>
          </cell>
          <cell r="F932" t="str">
            <v>US</v>
          </cell>
          <cell r="G932" t="str">
            <v>09CUPB</v>
          </cell>
          <cell r="I932">
            <v>0</v>
          </cell>
          <cell r="K932">
            <v>0</v>
          </cell>
          <cell r="M932">
            <v>0</v>
          </cell>
          <cell r="O932">
            <v>0</v>
          </cell>
          <cell r="Q932">
            <v>0</v>
          </cell>
          <cell r="S932">
            <v>0</v>
          </cell>
        </row>
        <row r="933">
          <cell r="E933" t="str">
            <v>N 50  EF</v>
          </cell>
          <cell r="I933">
            <v>0</v>
          </cell>
          <cell r="K933">
            <v>0</v>
          </cell>
          <cell r="M933">
            <v>0</v>
          </cell>
          <cell r="O933">
            <v>0</v>
          </cell>
          <cell r="Q933">
            <v>0</v>
          </cell>
          <cell r="S933">
            <v>0</v>
          </cell>
        </row>
        <row r="934">
          <cell r="E934" t="str">
            <v>N 50 MZ</v>
          </cell>
          <cell r="I934">
            <v>0</v>
          </cell>
          <cell r="K934">
            <v>0</v>
          </cell>
          <cell r="M934">
            <v>0</v>
          </cell>
          <cell r="O934">
            <v>0</v>
          </cell>
          <cell r="Q934">
            <v>0</v>
          </cell>
          <cell r="S934">
            <v>0</v>
          </cell>
        </row>
        <row r="935">
          <cell r="E935" t="str">
            <v>N 51</v>
          </cell>
          <cell r="I935">
            <v>0</v>
          </cell>
          <cell r="K935">
            <v>0</v>
          </cell>
          <cell r="M935">
            <v>0</v>
          </cell>
          <cell r="O935">
            <v>0</v>
          </cell>
          <cell r="Q935">
            <v>0</v>
          </cell>
          <cell r="S935">
            <v>0</v>
          </cell>
        </row>
        <row r="936">
          <cell r="E936" t="str">
            <v>NS 70 / L</v>
          </cell>
          <cell r="F936" t="str">
            <v>US</v>
          </cell>
          <cell r="G936" t="str">
            <v>11CUPB</v>
          </cell>
          <cell r="I936">
            <v>283</v>
          </cell>
          <cell r="K936">
            <v>51812052.600000001</v>
          </cell>
          <cell r="M936">
            <v>183081.45795053005</v>
          </cell>
          <cell r="O936">
            <v>48968366.880188078</v>
          </cell>
          <cell r="Q936">
            <v>173033.09851656563</v>
          </cell>
          <cell r="S936">
            <v>5.4884637398286031</v>
          </cell>
        </row>
        <row r="937">
          <cell r="E937" t="str">
            <v>NS 70 / L</v>
          </cell>
          <cell r="G937" t="str">
            <v>13CULB</v>
          </cell>
          <cell r="I937">
            <v>0</v>
          </cell>
          <cell r="K937">
            <v>0</v>
          </cell>
          <cell r="M937">
            <v>0</v>
          </cell>
          <cell r="O937">
            <v>0</v>
          </cell>
          <cell r="Q937">
            <v>0</v>
          </cell>
          <cell r="S937">
            <v>0</v>
          </cell>
        </row>
        <row r="938">
          <cell r="E938" t="str">
            <v>N 70 / L</v>
          </cell>
          <cell r="I938">
            <v>0</v>
          </cell>
          <cell r="K938">
            <v>0</v>
          </cell>
          <cell r="M938">
            <v>0</v>
          </cell>
          <cell r="O938">
            <v>0</v>
          </cell>
          <cell r="Q938">
            <v>0</v>
          </cell>
          <cell r="S938">
            <v>0</v>
          </cell>
        </row>
        <row r="939">
          <cell r="E939" t="str">
            <v>N 70 / L</v>
          </cell>
          <cell r="H939" t="str">
            <v>buy</v>
          </cell>
          <cell r="I939">
            <v>0</v>
          </cell>
          <cell r="K939">
            <v>0</v>
          </cell>
          <cell r="M939">
            <v>0</v>
          </cell>
          <cell r="O939">
            <v>0</v>
          </cell>
          <cell r="Q939">
            <v>0</v>
          </cell>
          <cell r="S939">
            <v>0</v>
          </cell>
        </row>
        <row r="940">
          <cell r="E940" t="str">
            <v>N 70 Z / ZL</v>
          </cell>
          <cell r="G940" t="str">
            <v>15CULB</v>
          </cell>
          <cell r="I940">
            <v>0</v>
          </cell>
          <cell r="K940">
            <v>0</v>
          </cell>
          <cell r="M940">
            <v>0</v>
          </cell>
          <cell r="O940">
            <v>0</v>
          </cell>
          <cell r="Q940">
            <v>0</v>
          </cell>
          <cell r="S940">
            <v>0</v>
          </cell>
        </row>
        <row r="941">
          <cell r="E941" t="str">
            <v>N 70 Z / ZL</v>
          </cell>
          <cell r="F941" t="str">
            <v>US</v>
          </cell>
          <cell r="G941" t="str">
            <v>13CUPB</v>
          </cell>
          <cell r="I941">
            <v>126</v>
          </cell>
          <cell r="K941">
            <v>28476861.599999998</v>
          </cell>
          <cell r="M941">
            <v>226006.83809523808</v>
          </cell>
          <cell r="O941">
            <v>25483302.275663454</v>
          </cell>
          <cell r="Q941">
            <v>202248.43075923377</v>
          </cell>
          <cell r="S941">
            <v>10.512251547890187</v>
          </cell>
        </row>
        <row r="942">
          <cell r="E942" t="str">
            <v>N 100 / L</v>
          </cell>
          <cell r="G942" t="str">
            <v>17CULD</v>
          </cell>
          <cell r="I942">
            <v>0</v>
          </cell>
          <cell r="K942">
            <v>0</v>
          </cell>
          <cell r="M942">
            <v>0</v>
          </cell>
          <cell r="O942">
            <v>0</v>
          </cell>
          <cell r="Q942">
            <v>0</v>
          </cell>
          <cell r="S942">
            <v>0</v>
          </cell>
        </row>
        <row r="943">
          <cell r="E943" t="str">
            <v>N 100 / L</v>
          </cell>
          <cell r="H943" t="str">
            <v>buy</v>
          </cell>
          <cell r="I943">
            <v>0</v>
          </cell>
          <cell r="K943">
            <v>0</v>
          </cell>
          <cell r="M943">
            <v>0</v>
          </cell>
          <cell r="O943">
            <v>0</v>
          </cell>
          <cell r="Q943">
            <v>0</v>
          </cell>
          <cell r="S943">
            <v>0</v>
          </cell>
        </row>
        <row r="944">
          <cell r="E944" t="str">
            <v>N 100 / L</v>
          </cell>
          <cell r="F944" t="str">
            <v>US</v>
          </cell>
          <cell r="G944" t="str">
            <v>15CUPD</v>
          </cell>
          <cell r="I944">
            <v>0</v>
          </cell>
          <cell r="K944">
            <v>0</v>
          </cell>
          <cell r="M944">
            <v>0</v>
          </cell>
          <cell r="O944">
            <v>0</v>
          </cell>
          <cell r="Q944">
            <v>0</v>
          </cell>
          <cell r="S944">
            <v>0</v>
          </cell>
        </row>
        <row r="945">
          <cell r="E945" t="str">
            <v>N 120</v>
          </cell>
          <cell r="G945" t="str">
            <v>21CULR</v>
          </cell>
          <cell r="I945">
            <v>0</v>
          </cell>
          <cell r="K945">
            <v>0</v>
          </cell>
          <cell r="M945">
            <v>0</v>
          </cell>
          <cell r="O945">
            <v>0</v>
          </cell>
          <cell r="Q945">
            <v>0</v>
          </cell>
          <cell r="S945">
            <v>0</v>
          </cell>
        </row>
        <row r="946">
          <cell r="E946" t="str">
            <v>N 120</v>
          </cell>
          <cell r="F946" t="str">
            <v>US</v>
          </cell>
          <cell r="G946" t="str">
            <v>19CUPR</v>
          </cell>
          <cell r="I946">
            <v>0</v>
          </cell>
          <cell r="K946">
            <v>0</v>
          </cell>
          <cell r="M946">
            <v>0</v>
          </cell>
          <cell r="O946">
            <v>0</v>
          </cell>
          <cell r="Q946">
            <v>0</v>
          </cell>
          <cell r="S946">
            <v>0</v>
          </cell>
        </row>
        <row r="947">
          <cell r="E947" t="str">
            <v>N 135</v>
          </cell>
          <cell r="I947">
            <v>0</v>
          </cell>
          <cell r="K947">
            <v>0</v>
          </cell>
          <cell r="M947">
            <v>0</v>
          </cell>
          <cell r="O947">
            <v>0</v>
          </cell>
          <cell r="Q947">
            <v>0</v>
          </cell>
          <cell r="S947">
            <v>0</v>
          </cell>
        </row>
        <row r="948">
          <cell r="E948" t="str">
            <v>N 150</v>
          </cell>
          <cell r="I948">
            <v>0</v>
          </cell>
          <cell r="K948">
            <v>0</v>
          </cell>
          <cell r="M948">
            <v>0</v>
          </cell>
          <cell r="O948">
            <v>0</v>
          </cell>
          <cell r="Q948">
            <v>0</v>
          </cell>
          <cell r="S948">
            <v>0</v>
          </cell>
        </row>
        <row r="949">
          <cell r="E949" t="str">
            <v>N 150</v>
          </cell>
          <cell r="H949" t="str">
            <v>buy</v>
          </cell>
          <cell r="I949">
            <v>0</v>
          </cell>
          <cell r="K949">
            <v>0</v>
          </cell>
          <cell r="M949">
            <v>0</v>
          </cell>
          <cell r="O949">
            <v>0</v>
          </cell>
          <cell r="Q949">
            <v>0</v>
          </cell>
          <cell r="S949">
            <v>0</v>
          </cell>
        </row>
        <row r="950">
          <cell r="E950" t="str">
            <v>N 150</v>
          </cell>
          <cell r="F950" t="str">
            <v>US</v>
          </cell>
          <cell r="G950" t="str">
            <v>25CUPR</v>
          </cell>
          <cell r="I950">
            <v>0</v>
          </cell>
          <cell r="K950">
            <v>0</v>
          </cell>
          <cell r="M950">
            <v>0</v>
          </cell>
          <cell r="O950">
            <v>0</v>
          </cell>
          <cell r="Q950">
            <v>0</v>
          </cell>
          <cell r="S950">
            <v>0</v>
          </cell>
        </row>
        <row r="951">
          <cell r="E951" t="str">
            <v>N 150</v>
          </cell>
          <cell r="F951" t="str">
            <v>US</v>
          </cell>
          <cell r="G951" t="str">
            <v>23CUPR</v>
          </cell>
          <cell r="I951">
            <v>0</v>
          </cell>
          <cell r="K951">
            <v>0</v>
          </cell>
          <cell r="M951">
            <v>0</v>
          </cell>
          <cell r="O951">
            <v>0</v>
          </cell>
          <cell r="Q951">
            <v>0</v>
          </cell>
          <cell r="S951">
            <v>0</v>
          </cell>
        </row>
        <row r="952">
          <cell r="E952" t="str">
            <v>N 180</v>
          </cell>
          <cell r="I952">
            <v>0</v>
          </cell>
          <cell r="K952">
            <v>0</v>
          </cell>
          <cell r="M952">
            <v>0</v>
          </cell>
          <cell r="O952">
            <v>0</v>
          </cell>
          <cell r="Q952">
            <v>0</v>
          </cell>
          <cell r="S952">
            <v>0</v>
          </cell>
        </row>
        <row r="953">
          <cell r="E953" t="str">
            <v>N 200</v>
          </cell>
          <cell r="I953">
            <v>0</v>
          </cell>
          <cell r="K953">
            <v>0</v>
          </cell>
          <cell r="M953">
            <v>0</v>
          </cell>
          <cell r="O953">
            <v>0</v>
          </cell>
          <cell r="Q953">
            <v>0</v>
          </cell>
          <cell r="S953">
            <v>0</v>
          </cell>
        </row>
        <row r="954">
          <cell r="E954" t="str">
            <v>N 200</v>
          </cell>
          <cell r="F954" t="str">
            <v>US</v>
          </cell>
          <cell r="G954" t="str">
            <v>31CUPF</v>
          </cell>
          <cell r="I954">
            <v>0</v>
          </cell>
          <cell r="K954">
            <v>0</v>
          </cell>
          <cell r="M954">
            <v>0</v>
          </cell>
          <cell r="O954">
            <v>0</v>
          </cell>
          <cell r="Q954">
            <v>0</v>
          </cell>
          <cell r="S954">
            <v>0</v>
          </cell>
        </row>
        <row r="955">
          <cell r="E955" t="str">
            <v>544-59</v>
          </cell>
          <cell r="I955">
            <v>0</v>
          </cell>
          <cell r="K955">
            <v>0</v>
          </cell>
          <cell r="M955">
            <v>0</v>
          </cell>
          <cell r="O955">
            <v>0</v>
          </cell>
          <cell r="Q955">
            <v>0</v>
          </cell>
          <cell r="S955">
            <v>0</v>
          </cell>
        </row>
        <row r="956">
          <cell r="E956" t="str">
            <v>545-19</v>
          </cell>
          <cell r="I956">
            <v>0</v>
          </cell>
          <cell r="K956">
            <v>0</v>
          </cell>
          <cell r="M956">
            <v>0</v>
          </cell>
          <cell r="O956">
            <v>0</v>
          </cell>
          <cell r="Q956">
            <v>0</v>
          </cell>
          <cell r="S956">
            <v>0</v>
          </cell>
        </row>
        <row r="957">
          <cell r="E957" t="str">
            <v>555-30</v>
          </cell>
          <cell r="I957">
            <v>0</v>
          </cell>
          <cell r="K957">
            <v>0</v>
          </cell>
          <cell r="M957">
            <v>0</v>
          </cell>
          <cell r="O957">
            <v>0</v>
          </cell>
          <cell r="Q957">
            <v>0</v>
          </cell>
          <cell r="S957">
            <v>0</v>
          </cell>
        </row>
        <row r="958">
          <cell r="E958" t="str">
            <v>555-59 / 65</v>
          </cell>
          <cell r="G958" t="str">
            <v>11CUPN</v>
          </cell>
          <cell r="I958">
            <v>0</v>
          </cell>
          <cell r="K958">
            <v>0</v>
          </cell>
          <cell r="M958">
            <v>0</v>
          </cell>
          <cell r="O958">
            <v>0</v>
          </cell>
          <cell r="Q958">
            <v>0</v>
          </cell>
          <cell r="S958">
            <v>0</v>
          </cell>
        </row>
        <row r="959">
          <cell r="E959" t="str">
            <v>566-18 / 38</v>
          </cell>
          <cell r="G959" t="str">
            <v>13CUPR</v>
          </cell>
          <cell r="I959">
            <v>0</v>
          </cell>
          <cell r="K959">
            <v>0</v>
          </cell>
          <cell r="M959">
            <v>0</v>
          </cell>
          <cell r="O959">
            <v>0</v>
          </cell>
          <cell r="Q959">
            <v>0</v>
          </cell>
          <cell r="S959">
            <v>0</v>
          </cell>
        </row>
        <row r="960">
          <cell r="E960" t="str">
            <v>588-15 / 27</v>
          </cell>
          <cell r="G960" t="str">
            <v>17CDPR</v>
          </cell>
          <cell r="I960">
            <v>0</v>
          </cell>
          <cell r="K960">
            <v>0</v>
          </cell>
          <cell r="M960">
            <v>0</v>
          </cell>
          <cell r="O960">
            <v>0</v>
          </cell>
          <cell r="Q960">
            <v>0</v>
          </cell>
          <cell r="S960">
            <v>0</v>
          </cell>
        </row>
        <row r="961">
          <cell r="E961" t="str">
            <v>NX-120-7 R / L</v>
          </cell>
          <cell r="I961">
            <v>0</v>
          </cell>
          <cell r="K961">
            <v>0</v>
          </cell>
          <cell r="M961">
            <v>0</v>
          </cell>
          <cell r="O961">
            <v>0</v>
          </cell>
          <cell r="Q961">
            <v>0</v>
          </cell>
          <cell r="S961">
            <v>0</v>
          </cell>
        </row>
        <row r="962">
          <cell r="E962" t="str">
            <v>NX-120-7 R / L</v>
          </cell>
          <cell r="F962" t="str">
            <v>US</v>
          </cell>
          <cell r="G962" t="str">
            <v>15CUPB</v>
          </cell>
          <cell r="I962">
            <v>0</v>
          </cell>
          <cell r="K962">
            <v>0</v>
          </cell>
          <cell r="M962">
            <v>0</v>
          </cell>
          <cell r="O962">
            <v>0</v>
          </cell>
          <cell r="Q962">
            <v>0</v>
          </cell>
          <cell r="S962">
            <v>0</v>
          </cell>
        </row>
        <row r="963">
          <cell r="E963" t="str">
            <v>55D23 R / L</v>
          </cell>
          <cell r="G963" t="str">
            <v>11CULS</v>
          </cell>
          <cell r="I963">
            <v>0</v>
          </cell>
          <cell r="K963">
            <v>0</v>
          </cell>
          <cell r="M963">
            <v>0</v>
          </cell>
          <cell r="O963">
            <v>0</v>
          </cell>
          <cell r="Q963">
            <v>0</v>
          </cell>
          <cell r="S963">
            <v>0</v>
          </cell>
        </row>
        <row r="964">
          <cell r="E964" t="str">
            <v>55D23 R / L</v>
          </cell>
          <cell r="H964" t="str">
            <v>buy</v>
          </cell>
          <cell r="I964">
            <v>0</v>
          </cell>
          <cell r="K964">
            <v>0</v>
          </cell>
          <cell r="M964">
            <v>0</v>
          </cell>
          <cell r="O964">
            <v>0</v>
          </cell>
          <cell r="Q964">
            <v>0</v>
          </cell>
          <cell r="S964">
            <v>0</v>
          </cell>
        </row>
        <row r="965">
          <cell r="E965" t="str">
            <v>DIN45R</v>
          </cell>
          <cell r="G965" t="str">
            <v>11CUPN</v>
          </cell>
          <cell r="I965">
            <v>0</v>
          </cell>
          <cell r="K965">
            <v>0</v>
          </cell>
          <cell r="M965">
            <v>0</v>
          </cell>
          <cell r="O965">
            <v>0</v>
          </cell>
          <cell r="Q965">
            <v>0</v>
          </cell>
          <cell r="S965">
            <v>0</v>
          </cell>
        </row>
        <row r="966">
          <cell r="E966" t="str">
            <v>X</v>
          </cell>
          <cell r="I966">
            <v>0</v>
          </cell>
          <cell r="K966">
            <v>0</v>
          </cell>
          <cell r="M966">
            <v>0</v>
          </cell>
          <cell r="O966">
            <v>0</v>
          </cell>
          <cell r="Q966">
            <v>0</v>
          </cell>
          <cell r="S966">
            <v>0</v>
          </cell>
        </row>
        <row r="968">
          <cell r="I968">
            <v>2121</v>
          </cell>
          <cell r="K968">
            <v>315833405.80000001</v>
          </cell>
          <cell r="N968" t="str">
            <v xml:space="preserve"> </v>
          </cell>
          <cell r="O968">
            <v>298089434.29339212</v>
          </cell>
          <cell r="Q968" t="str">
            <v xml:space="preserve"> </v>
          </cell>
          <cell r="S968">
            <v>5.6181427235864305</v>
          </cell>
        </row>
        <row r="970">
          <cell r="E970" t="str">
            <v>UNF - INC JST</v>
          </cell>
        </row>
        <row r="971">
          <cell r="E971" t="str">
            <v>12 N 24-3/4 PP</v>
          </cell>
          <cell r="H971" t="str">
            <v>buy</v>
          </cell>
          <cell r="I971">
            <v>0</v>
          </cell>
          <cell r="K971">
            <v>0</v>
          </cell>
          <cell r="M971">
            <v>0</v>
          </cell>
          <cell r="O971">
            <v>0</v>
          </cell>
          <cell r="Q971">
            <v>0</v>
          </cell>
          <cell r="S971">
            <v>0</v>
          </cell>
        </row>
        <row r="972">
          <cell r="E972" t="str">
            <v>NS 40 / L / S</v>
          </cell>
          <cell r="F972" t="str">
            <v>US</v>
          </cell>
          <cell r="G972" t="str">
            <v>07CUPD</v>
          </cell>
          <cell r="I972">
            <v>0</v>
          </cell>
          <cell r="K972">
            <v>0</v>
          </cell>
          <cell r="M972">
            <v>0</v>
          </cell>
          <cell r="O972">
            <v>0</v>
          </cell>
          <cell r="Q972">
            <v>0</v>
          </cell>
          <cell r="S972">
            <v>0</v>
          </cell>
        </row>
        <row r="973">
          <cell r="E973" t="str">
            <v>NS 40 Z / ZL / S</v>
          </cell>
          <cell r="I973">
            <v>0</v>
          </cell>
          <cell r="K973">
            <v>0</v>
          </cell>
          <cell r="M973">
            <v>0</v>
          </cell>
          <cell r="O973">
            <v>0</v>
          </cell>
          <cell r="Q973">
            <v>0</v>
          </cell>
          <cell r="S973">
            <v>0</v>
          </cell>
        </row>
        <row r="974">
          <cell r="E974" t="str">
            <v>NS 40 Z / ZL / S</v>
          </cell>
          <cell r="F974" t="str">
            <v>US</v>
          </cell>
          <cell r="G974" t="str">
            <v>09CUPD</v>
          </cell>
          <cell r="I974">
            <v>480</v>
          </cell>
          <cell r="K974">
            <v>58737067.399999999</v>
          </cell>
          <cell r="M974">
            <v>122368.89041666666</v>
          </cell>
          <cell r="O974">
            <v>54516047.021970004</v>
          </cell>
          <cell r="Q974">
            <v>113575.0979624375</v>
          </cell>
          <cell r="S974">
            <v>7.1862974521434779</v>
          </cell>
        </row>
        <row r="975">
          <cell r="E975" t="str">
            <v>NS 40 ZAL</v>
          </cell>
          <cell r="I975">
            <v>0</v>
          </cell>
          <cell r="K975">
            <v>0</v>
          </cell>
          <cell r="M975">
            <v>0</v>
          </cell>
          <cell r="O975">
            <v>0</v>
          </cell>
          <cell r="Q975">
            <v>0</v>
          </cell>
          <cell r="S975">
            <v>0</v>
          </cell>
        </row>
        <row r="976">
          <cell r="E976" t="str">
            <v>N 39</v>
          </cell>
          <cell r="I976">
            <v>0</v>
          </cell>
          <cell r="K976">
            <v>0</v>
          </cell>
          <cell r="M976">
            <v>0</v>
          </cell>
          <cell r="O976">
            <v>0</v>
          </cell>
          <cell r="Q976">
            <v>0</v>
          </cell>
          <cell r="S976">
            <v>0</v>
          </cell>
        </row>
        <row r="977">
          <cell r="E977" t="str">
            <v>N 40 / L</v>
          </cell>
          <cell r="F977" t="str">
            <v>US</v>
          </cell>
          <cell r="G977" t="str">
            <v>09CUPD</v>
          </cell>
          <cell r="I977">
            <v>4288</v>
          </cell>
          <cell r="K977">
            <v>531184823.39999998</v>
          </cell>
          <cell r="M977">
            <v>123877.05769589552</v>
          </cell>
          <cell r="O977">
            <v>495818748.17311847</v>
          </cell>
          <cell r="Q977">
            <v>115629.37224186532</v>
          </cell>
          <cell r="S977">
            <v>6.6579604064195337</v>
          </cell>
        </row>
        <row r="978">
          <cell r="E978" t="str">
            <v>N 46</v>
          </cell>
          <cell r="I978">
            <v>0</v>
          </cell>
          <cell r="K978">
            <v>0</v>
          </cell>
          <cell r="M978">
            <v>0</v>
          </cell>
          <cell r="O978">
            <v>0</v>
          </cell>
          <cell r="Q978">
            <v>0</v>
          </cell>
          <cell r="S978">
            <v>0</v>
          </cell>
        </row>
        <row r="979">
          <cell r="E979" t="str">
            <v>N 47</v>
          </cell>
          <cell r="I979">
            <v>0</v>
          </cell>
          <cell r="K979">
            <v>0</v>
          </cell>
          <cell r="M979">
            <v>0</v>
          </cell>
          <cell r="O979">
            <v>0</v>
          </cell>
          <cell r="Q979">
            <v>0</v>
          </cell>
          <cell r="S979">
            <v>0</v>
          </cell>
        </row>
        <row r="980">
          <cell r="E980" t="str">
            <v>N 48</v>
          </cell>
          <cell r="I980">
            <v>0</v>
          </cell>
          <cell r="K980">
            <v>0</v>
          </cell>
          <cell r="M980">
            <v>0</v>
          </cell>
          <cell r="O980">
            <v>0</v>
          </cell>
          <cell r="Q980">
            <v>0</v>
          </cell>
          <cell r="S980">
            <v>0</v>
          </cell>
        </row>
        <row r="981">
          <cell r="E981" t="str">
            <v>N 49</v>
          </cell>
          <cell r="I981">
            <v>0</v>
          </cell>
          <cell r="K981">
            <v>0</v>
          </cell>
          <cell r="M981">
            <v>0</v>
          </cell>
          <cell r="O981">
            <v>0</v>
          </cell>
          <cell r="Q981">
            <v>0</v>
          </cell>
          <cell r="S981">
            <v>0</v>
          </cell>
        </row>
        <row r="982">
          <cell r="E982" t="str">
            <v>NS 60 L / S / LS</v>
          </cell>
          <cell r="G982" t="str">
            <v>13CULD</v>
          </cell>
          <cell r="I982">
            <v>0</v>
          </cell>
          <cell r="K982">
            <v>0</v>
          </cell>
          <cell r="M982">
            <v>0</v>
          </cell>
          <cell r="O982">
            <v>0</v>
          </cell>
          <cell r="Q982">
            <v>0</v>
          </cell>
          <cell r="S982">
            <v>0</v>
          </cell>
        </row>
        <row r="983">
          <cell r="E983" t="str">
            <v>NS 60 A / AL / ALS</v>
          </cell>
          <cell r="F983" t="str">
            <v>US</v>
          </cell>
          <cell r="G983" t="str">
            <v>11CUPD</v>
          </cell>
          <cell r="I983">
            <v>2112</v>
          </cell>
          <cell r="K983">
            <v>295817755.20000005</v>
          </cell>
          <cell r="M983">
            <v>140065.22500000003</v>
          </cell>
          <cell r="O983">
            <v>281762237.98592764</v>
          </cell>
          <cell r="Q983">
            <v>133410.15056151876</v>
          </cell>
          <cell r="S983">
            <v>4.7514109504920015</v>
          </cell>
        </row>
        <row r="984">
          <cell r="E984" t="str">
            <v>NS 60 A / AL / ALS</v>
          </cell>
          <cell r="F984" t="str">
            <v>US</v>
          </cell>
          <cell r="G984" t="str">
            <v>09CUPD</v>
          </cell>
          <cell r="I984">
            <v>0</v>
          </cell>
          <cell r="K984">
            <v>0</v>
          </cell>
          <cell r="M984">
            <v>0</v>
          </cell>
          <cell r="O984">
            <v>0</v>
          </cell>
          <cell r="Q984">
            <v>0</v>
          </cell>
          <cell r="S984">
            <v>0</v>
          </cell>
        </row>
        <row r="985">
          <cell r="E985" t="str">
            <v>N 50 / L</v>
          </cell>
          <cell r="G985" t="str">
            <v>09CULB</v>
          </cell>
          <cell r="I985">
            <v>0</v>
          </cell>
          <cell r="K985">
            <v>0</v>
          </cell>
          <cell r="M985">
            <v>0</v>
          </cell>
          <cell r="O985">
            <v>0</v>
          </cell>
          <cell r="Q985">
            <v>0</v>
          </cell>
          <cell r="S985">
            <v>0</v>
          </cell>
        </row>
        <row r="986">
          <cell r="E986" t="str">
            <v>N 50 / L</v>
          </cell>
          <cell r="H986" t="str">
            <v>buy</v>
          </cell>
          <cell r="I986">
            <v>0</v>
          </cell>
          <cell r="K986">
            <v>0</v>
          </cell>
          <cell r="M986">
            <v>0</v>
          </cell>
          <cell r="O986">
            <v>0</v>
          </cell>
          <cell r="Q986">
            <v>0</v>
          </cell>
          <cell r="S986">
            <v>0</v>
          </cell>
        </row>
        <row r="987">
          <cell r="E987" t="str">
            <v>N 50 Z / ZL</v>
          </cell>
          <cell r="I987">
            <v>0</v>
          </cell>
          <cell r="K987">
            <v>0</v>
          </cell>
          <cell r="M987">
            <v>0</v>
          </cell>
          <cell r="O987">
            <v>0</v>
          </cell>
          <cell r="Q987">
            <v>0</v>
          </cell>
          <cell r="S987">
            <v>0</v>
          </cell>
        </row>
        <row r="988">
          <cell r="E988" t="str">
            <v>N 50 Z / ZL</v>
          </cell>
          <cell r="F988" t="str">
            <v>US</v>
          </cell>
          <cell r="G988" t="str">
            <v>09CUPB</v>
          </cell>
          <cell r="I988">
            <v>0</v>
          </cell>
          <cell r="K988">
            <v>0</v>
          </cell>
          <cell r="M988">
            <v>0</v>
          </cell>
          <cell r="O988">
            <v>0</v>
          </cell>
          <cell r="Q988">
            <v>0</v>
          </cell>
          <cell r="S988">
            <v>0</v>
          </cell>
        </row>
        <row r="989">
          <cell r="E989" t="str">
            <v>N 50  EF</v>
          </cell>
          <cell r="I989">
            <v>0</v>
          </cell>
          <cell r="K989">
            <v>0</v>
          </cell>
          <cell r="M989">
            <v>0</v>
          </cell>
          <cell r="O989">
            <v>0</v>
          </cell>
          <cell r="Q989">
            <v>0</v>
          </cell>
          <cell r="S989">
            <v>0</v>
          </cell>
        </row>
        <row r="990">
          <cell r="E990" t="str">
            <v>N 50 MZ</v>
          </cell>
          <cell r="I990">
            <v>0</v>
          </cell>
          <cell r="K990">
            <v>0</v>
          </cell>
          <cell r="M990">
            <v>0</v>
          </cell>
          <cell r="O990">
            <v>0</v>
          </cell>
          <cell r="Q990">
            <v>0</v>
          </cell>
          <cell r="S990">
            <v>0</v>
          </cell>
        </row>
        <row r="991">
          <cell r="E991" t="str">
            <v>N 51</v>
          </cell>
          <cell r="I991">
            <v>0</v>
          </cell>
          <cell r="K991">
            <v>0</v>
          </cell>
          <cell r="M991">
            <v>0</v>
          </cell>
          <cell r="O991">
            <v>0</v>
          </cell>
          <cell r="Q991">
            <v>0</v>
          </cell>
          <cell r="S991">
            <v>0</v>
          </cell>
        </row>
        <row r="992">
          <cell r="E992" t="str">
            <v>NS 70 / L</v>
          </cell>
          <cell r="F992" t="str">
            <v>US</v>
          </cell>
          <cell r="G992" t="str">
            <v>11CUPB</v>
          </cell>
          <cell r="I992">
            <v>552</v>
          </cell>
          <cell r="K992">
            <v>101060982</v>
          </cell>
          <cell r="M992">
            <v>183081.48913043478</v>
          </cell>
          <cell r="O992">
            <v>95514270.38114424</v>
          </cell>
          <cell r="Q992">
            <v>173033.09851656566</v>
          </cell>
          <cell r="S992">
            <v>5.4884798357250872</v>
          </cell>
        </row>
        <row r="993">
          <cell r="E993" t="str">
            <v>NS 70 / L</v>
          </cell>
          <cell r="G993" t="str">
            <v>13CULB</v>
          </cell>
          <cell r="I993">
            <v>0</v>
          </cell>
          <cell r="K993">
            <v>0</v>
          </cell>
          <cell r="M993">
            <v>0</v>
          </cell>
          <cell r="O993">
            <v>0</v>
          </cell>
          <cell r="Q993">
            <v>0</v>
          </cell>
          <cell r="S993">
            <v>0</v>
          </cell>
        </row>
        <row r="994">
          <cell r="E994" t="str">
            <v>N 70 / L</v>
          </cell>
          <cell r="I994">
            <v>0</v>
          </cell>
          <cell r="K994">
            <v>0</v>
          </cell>
          <cell r="M994">
            <v>0</v>
          </cell>
          <cell r="O994">
            <v>0</v>
          </cell>
          <cell r="Q994">
            <v>0</v>
          </cell>
          <cell r="S994">
            <v>0</v>
          </cell>
        </row>
        <row r="995">
          <cell r="E995" t="str">
            <v>N 70 / L</v>
          </cell>
          <cell r="H995" t="str">
            <v>buy</v>
          </cell>
          <cell r="I995">
            <v>0</v>
          </cell>
          <cell r="K995">
            <v>0</v>
          </cell>
          <cell r="M995">
            <v>0</v>
          </cell>
          <cell r="O995">
            <v>0</v>
          </cell>
          <cell r="Q995">
            <v>0</v>
          </cell>
          <cell r="S995">
            <v>0</v>
          </cell>
        </row>
        <row r="996">
          <cell r="E996" t="str">
            <v>N 70 Z / ZL</v>
          </cell>
          <cell r="G996" t="str">
            <v>15CULB</v>
          </cell>
          <cell r="I996">
            <v>0</v>
          </cell>
          <cell r="K996">
            <v>0</v>
          </cell>
          <cell r="M996">
            <v>0</v>
          </cell>
          <cell r="O996">
            <v>0</v>
          </cell>
          <cell r="Q996">
            <v>0</v>
          </cell>
          <cell r="S996">
            <v>0</v>
          </cell>
        </row>
        <row r="997">
          <cell r="E997" t="str">
            <v>N 70 Z / ZL</v>
          </cell>
          <cell r="F997" t="str">
            <v>US</v>
          </cell>
          <cell r="G997" t="str">
            <v>13CUPB</v>
          </cell>
          <cell r="I997">
            <v>609</v>
          </cell>
          <cell r="K997">
            <v>137638164.40000001</v>
          </cell>
          <cell r="M997">
            <v>226006.83809523811</v>
          </cell>
          <cell r="O997">
            <v>123169294.33237335</v>
          </cell>
          <cell r="Q997">
            <v>202248.43075923374</v>
          </cell>
          <cell r="S997">
            <v>10.512251547890202</v>
          </cell>
        </row>
        <row r="998">
          <cell r="E998" t="str">
            <v>N 100 / L</v>
          </cell>
          <cell r="G998" t="str">
            <v>17CULD</v>
          </cell>
          <cell r="I998">
            <v>0</v>
          </cell>
          <cell r="K998">
            <v>0</v>
          </cell>
          <cell r="M998">
            <v>0</v>
          </cell>
          <cell r="O998">
            <v>0</v>
          </cell>
          <cell r="Q998">
            <v>0</v>
          </cell>
          <cell r="S998">
            <v>0</v>
          </cell>
        </row>
        <row r="999">
          <cell r="E999" t="str">
            <v>N 100 / L</v>
          </cell>
          <cell r="H999" t="str">
            <v>buy</v>
          </cell>
          <cell r="I999">
            <v>0</v>
          </cell>
          <cell r="K999">
            <v>0</v>
          </cell>
          <cell r="M999">
            <v>0</v>
          </cell>
          <cell r="O999">
            <v>0</v>
          </cell>
          <cell r="Q999">
            <v>0</v>
          </cell>
          <cell r="S999">
            <v>0</v>
          </cell>
        </row>
        <row r="1000">
          <cell r="E1000" t="str">
            <v>N 100 / L</v>
          </cell>
          <cell r="F1000" t="str">
            <v>US</v>
          </cell>
          <cell r="G1000" t="str">
            <v>15CUPD</v>
          </cell>
          <cell r="I1000">
            <v>216</v>
          </cell>
          <cell r="K1000">
            <v>59487621.600000001</v>
          </cell>
          <cell r="M1000">
            <v>275405.65555555554</v>
          </cell>
          <cell r="O1000">
            <v>54505392.115310378</v>
          </cell>
          <cell r="Q1000">
            <v>252339.77831162213</v>
          </cell>
          <cell r="S1000">
            <v>8.3752373194386109</v>
          </cell>
        </row>
        <row r="1001">
          <cell r="E1001" t="str">
            <v>N 120</v>
          </cell>
          <cell r="G1001" t="str">
            <v>21CULR</v>
          </cell>
          <cell r="I1001">
            <v>0</v>
          </cell>
          <cell r="K1001">
            <v>0</v>
          </cell>
          <cell r="M1001">
            <v>0</v>
          </cell>
          <cell r="O1001">
            <v>0</v>
          </cell>
          <cell r="Q1001">
            <v>0</v>
          </cell>
          <cell r="S1001">
            <v>0</v>
          </cell>
        </row>
        <row r="1002">
          <cell r="E1002" t="str">
            <v>N 120</v>
          </cell>
          <cell r="F1002" t="str">
            <v>US</v>
          </cell>
          <cell r="G1002" t="str">
            <v>19CUPR</v>
          </cell>
          <cell r="I1002">
            <v>300</v>
          </cell>
          <cell r="K1002">
            <v>101641148.40000001</v>
          </cell>
          <cell r="M1002">
            <v>338803.82800000004</v>
          </cell>
          <cell r="O1002">
            <v>95783545.422884077</v>
          </cell>
          <cell r="Q1002">
            <v>319278.48474294692</v>
          </cell>
          <cell r="S1002">
            <v>5.7630232138501896</v>
          </cell>
        </row>
        <row r="1003">
          <cell r="E1003" t="str">
            <v>N 135</v>
          </cell>
          <cell r="I1003">
            <v>0</v>
          </cell>
          <cell r="K1003">
            <v>0</v>
          </cell>
          <cell r="M1003">
            <v>0</v>
          </cell>
          <cell r="O1003">
            <v>0</v>
          </cell>
          <cell r="Q1003">
            <v>0</v>
          </cell>
          <cell r="S1003">
            <v>0</v>
          </cell>
        </row>
        <row r="1004">
          <cell r="E1004" t="str">
            <v>N 150</v>
          </cell>
          <cell r="I1004">
            <v>0</v>
          </cell>
          <cell r="K1004">
            <v>0</v>
          </cell>
          <cell r="M1004">
            <v>0</v>
          </cell>
          <cell r="O1004">
            <v>0</v>
          </cell>
          <cell r="Q1004">
            <v>0</v>
          </cell>
          <cell r="S1004">
            <v>0</v>
          </cell>
        </row>
        <row r="1005">
          <cell r="E1005" t="str">
            <v>N 150</v>
          </cell>
          <cell r="H1005" t="str">
            <v>buy</v>
          </cell>
          <cell r="I1005">
            <v>0</v>
          </cell>
          <cell r="K1005">
            <v>0</v>
          </cell>
          <cell r="M1005">
            <v>0</v>
          </cell>
          <cell r="O1005">
            <v>0</v>
          </cell>
          <cell r="Q1005">
            <v>0</v>
          </cell>
          <cell r="S1005">
            <v>0</v>
          </cell>
        </row>
        <row r="1006">
          <cell r="E1006" t="str">
            <v>N 150</v>
          </cell>
          <cell r="F1006" t="str">
            <v>US</v>
          </cell>
          <cell r="G1006" t="str">
            <v>25CUPR</v>
          </cell>
          <cell r="I1006">
            <v>0</v>
          </cell>
          <cell r="K1006">
            <v>0</v>
          </cell>
          <cell r="M1006">
            <v>0</v>
          </cell>
          <cell r="O1006">
            <v>0</v>
          </cell>
          <cell r="Q1006">
            <v>0</v>
          </cell>
          <cell r="S1006">
            <v>0</v>
          </cell>
        </row>
        <row r="1007">
          <cell r="E1007" t="str">
            <v>N 150</v>
          </cell>
          <cell r="F1007" t="str">
            <v>US</v>
          </cell>
          <cell r="G1007" t="str">
            <v>23CUPR</v>
          </cell>
          <cell r="I1007">
            <v>96</v>
          </cell>
          <cell r="K1007">
            <v>38656202.199999996</v>
          </cell>
          <cell r="M1007">
            <v>402668.77291666664</v>
          </cell>
          <cell r="O1007">
            <v>35938960.111903489</v>
          </cell>
          <cell r="Q1007">
            <v>374364.16783232801</v>
          </cell>
          <cell r="S1007">
            <v>7.0292525738508971</v>
          </cell>
        </row>
        <row r="1008">
          <cell r="E1008" t="str">
            <v>N 180</v>
          </cell>
          <cell r="I1008">
            <v>0</v>
          </cell>
          <cell r="K1008">
            <v>0</v>
          </cell>
          <cell r="M1008">
            <v>0</v>
          </cell>
          <cell r="O1008">
            <v>0</v>
          </cell>
          <cell r="Q1008">
            <v>0</v>
          </cell>
          <cell r="S1008">
            <v>0</v>
          </cell>
        </row>
        <row r="1009">
          <cell r="E1009" t="str">
            <v>N 200</v>
          </cell>
          <cell r="I1009">
            <v>0</v>
          </cell>
          <cell r="K1009">
            <v>0</v>
          </cell>
          <cell r="M1009">
            <v>0</v>
          </cell>
          <cell r="O1009">
            <v>0</v>
          </cell>
          <cell r="Q1009">
            <v>0</v>
          </cell>
          <cell r="S1009">
            <v>0</v>
          </cell>
        </row>
        <row r="1010">
          <cell r="E1010" t="str">
            <v>N 200</v>
          </cell>
          <cell r="F1010" t="str">
            <v>US</v>
          </cell>
          <cell r="G1010" t="str">
            <v>31CUPF</v>
          </cell>
          <cell r="I1010">
            <v>54</v>
          </cell>
          <cell r="K1010">
            <v>29054953.400000002</v>
          </cell>
          <cell r="M1010">
            <v>538054.69259259268</v>
          </cell>
          <cell r="O1010">
            <v>26578335.434841987</v>
          </cell>
          <cell r="Q1010">
            <v>492191.39694151829</v>
          </cell>
          <cell r="S1010">
            <v>8.5239096103937158</v>
          </cell>
        </row>
        <row r="1011">
          <cell r="E1011" t="str">
            <v>544-59</v>
          </cell>
          <cell r="I1011">
            <v>0</v>
          </cell>
          <cell r="K1011">
            <v>0</v>
          </cell>
          <cell r="M1011">
            <v>0</v>
          </cell>
          <cell r="O1011">
            <v>0</v>
          </cell>
          <cell r="Q1011">
            <v>0</v>
          </cell>
          <cell r="S1011">
            <v>0</v>
          </cell>
        </row>
        <row r="1012">
          <cell r="E1012" t="str">
            <v>545-19</v>
          </cell>
          <cell r="I1012">
            <v>0</v>
          </cell>
          <cell r="K1012">
            <v>0</v>
          </cell>
          <cell r="M1012">
            <v>0</v>
          </cell>
          <cell r="O1012">
            <v>0</v>
          </cell>
          <cell r="Q1012">
            <v>0</v>
          </cell>
          <cell r="S1012">
            <v>0</v>
          </cell>
        </row>
        <row r="1013">
          <cell r="E1013" t="str">
            <v>555-30</v>
          </cell>
          <cell r="I1013">
            <v>0</v>
          </cell>
          <cell r="K1013">
            <v>0</v>
          </cell>
          <cell r="M1013">
            <v>0</v>
          </cell>
          <cell r="O1013">
            <v>0</v>
          </cell>
          <cell r="Q1013">
            <v>0</v>
          </cell>
          <cell r="S1013">
            <v>0</v>
          </cell>
        </row>
        <row r="1014">
          <cell r="E1014" t="str">
            <v>555-59 / 65</v>
          </cell>
          <cell r="G1014" t="str">
            <v>11CUPN</v>
          </cell>
          <cell r="I1014">
            <v>192</v>
          </cell>
          <cell r="K1014">
            <v>37238889.599999994</v>
          </cell>
          <cell r="M1014">
            <v>193952.54999999996</v>
          </cell>
          <cell r="O1014">
            <v>33259571.097581521</v>
          </cell>
          <cell r="Q1014">
            <v>173226.93279990376</v>
          </cell>
          <cell r="S1014">
            <v>10.685921479298017</v>
          </cell>
        </row>
        <row r="1015">
          <cell r="E1015" t="str">
            <v>566-18 / 38</v>
          </cell>
          <cell r="G1015" t="str">
            <v>13CUPR</v>
          </cell>
          <cell r="I1015">
            <v>84</v>
          </cell>
          <cell r="K1015">
            <v>17991743</v>
          </cell>
          <cell r="M1015">
            <v>214187.41666666666</v>
          </cell>
          <cell r="O1015">
            <v>16807101.910854794</v>
          </cell>
          <cell r="Q1015">
            <v>200084.54655779517</v>
          </cell>
          <cell r="S1015">
            <v>6.5843597762885224</v>
          </cell>
        </row>
        <row r="1016">
          <cell r="E1016" t="str">
            <v>588-15 / 27</v>
          </cell>
          <cell r="G1016" t="str">
            <v>17CUPR</v>
          </cell>
          <cell r="I1016">
            <v>56</v>
          </cell>
          <cell r="K1016">
            <v>15412564.200000001</v>
          </cell>
          <cell r="M1016">
            <v>275224.36071428575</v>
          </cell>
          <cell r="O1016">
            <v>14380756.07701285</v>
          </cell>
          <cell r="Q1016">
            <v>256799.21566094374</v>
          </cell>
          <cell r="S1016">
            <v>6.6945909168517943</v>
          </cell>
        </row>
        <row r="1017">
          <cell r="E1017" t="str">
            <v>NX-120-7 R / L</v>
          </cell>
          <cell r="I1017">
            <v>0</v>
          </cell>
          <cell r="K1017">
            <v>0</v>
          </cell>
          <cell r="M1017">
            <v>0</v>
          </cell>
          <cell r="O1017">
            <v>0</v>
          </cell>
          <cell r="Q1017">
            <v>0</v>
          </cell>
          <cell r="S1017">
            <v>0</v>
          </cell>
        </row>
        <row r="1018">
          <cell r="E1018" t="str">
            <v>NX-120-7 R / L</v>
          </cell>
          <cell r="F1018" t="str">
            <v>US</v>
          </cell>
          <cell r="G1018" t="str">
            <v>15CUPB</v>
          </cell>
          <cell r="I1018">
            <v>0</v>
          </cell>
          <cell r="K1018">
            <v>0</v>
          </cell>
          <cell r="M1018">
            <v>0</v>
          </cell>
          <cell r="O1018">
            <v>0</v>
          </cell>
          <cell r="Q1018">
            <v>0</v>
          </cell>
          <cell r="S1018">
            <v>0</v>
          </cell>
        </row>
        <row r="1019">
          <cell r="E1019" t="str">
            <v>55D23 R / L</v>
          </cell>
          <cell r="G1019" t="str">
            <v>11CULS</v>
          </cell>
          <cell r="I1019">
            <v>96</v>
          </cell>
          <cell r="K1019">
            <v>17707342.399999999</v>
          </cell>
          <cell r="M1019">
            <v>184451.48333333331</v>
          </cell>
          <cell r="O1019">
            <v>17649379.297864638</v>
          </cell>
          <cell r="Q1019">
            <v>183847.70101942332</v>
          </cell>
          <cell r="S1019">
            <v>0.32733936480134673</v>
          </cell>
        </row>
        <row r="1020">
          <cell r="E1020" t="str">
            <v>55D23 R / L</v>
          </cell>
          <cell r="H1020" t="str">
            <v>buy</v>
          </cell>
          <cell r="I1020">
            <v>0</v>
          </cell>
          <cell r="K1020">
            <v>0</v>
          </cell>
          <cell r="M1020">
            <v>0</v>
          </cell>
          <cell r="O1020">
            <v>0</v>
          </cell>
          <cell r="Q1020">
            <v>0</v>
          </cell>
          <cell r="S1020">
            <v>0</v>
          </cell>
        </row>
        <row r="1021">
          <cell r="E1021" t="str">
            <v>PT - 88</v>
          </cell>
          <cell r="I1021">
            <v>0</v>
          </cell>
          <cell r="K1021">
            <v>0</v>
          </cell>
          <cell r="M1021">
            <v>0</v>
          </cell>
          <cell r="O1021">
            <v>0</v>
          </cell>
          <cell r="Q1021">
            <v>0</v>
          </cell>
          <cell r="S1021">
            <v>0</v>
          </cell>
        </row>
        <row r="1022">
          <cell r="E1022" t="str">
            <v>X</v>
          </cell>
          <cell r="I1022">
            <v>0</v>
          </cell>
          <cell r="K1022">
            <v>0</v>
          </cell>
          <cell r="M1022">
            <v>0</v>
          </cell>
          <cell r="O1022">
            <v>0</v>
          </cell>
          <cell r="Q1022">
            <v>0</v>
          </cell>
          <cell r="S1022">
            <v>0</v>
          </cell>
        </row>
        <row r="1024">
          <cell r="I1024">
            <v>9135</v>
          </cell>
          <cell r="K1024">
            <v>1441629257.2000003</v>
          </cell>
          <cell r="N1024" t="str">
            <v xml:space="preserve"> </v>
          </cell>
          <cell r="O1024">
            <v>1345683639.3627875</v>
          </cell>
          <cell r="Q1024" t="str">
            <v xml:space="preserve"> </v>
          </cell>
          <cell r="S1024">
            <v>6.6553600627919423</v>
          </cell>
        </row>
        <row r="1027">
          <cell r="E1027" t="str">
            <v>UNF - OHAYO EXP</v>
          </cell>
        </row>
        <row r="1028">
          <cell r="E1028" t="str">
            <v>12 N 24-3/4 PP</v>
          </cell>
          <cell r="H1028" t="str">
            <v>buy</v>
          </cell>
          <cell r="I1028">
            <v>0</v>
          </cell>
          <cell r="K1028">
            <v>0</v>
          </cell>
          <cell r="M1028">
            <v>0</v>
          </cell>
          <cell r="O1028">
            <v>0</v>
          </cell>
          <cell r="Q1028">
            <v>0</v>
          </cell>
          <cell r="S1028">
            <v>0</v>
          </cell>
        </row>
        <row r="1029">
          <cell r="E1029" t="str">
            <v>NS 40 / L / S</v>
          </cell>
          <cell r="F1029" t="str">
            <v>US</v>
          </cell>
          <cell r="G1029" t="str">
            <v>07CUPD</v>
          </cell>
          <cell r="I1029">
            <v>320</v>
          </cell>
          <cell r="K1029">
            <v>34155312.399999999</v>
          </cell>
          <cell r="M1029">
            <v>106735.35124999999</v>
          </cell>
          <cell r="O1029">
            <v>31319157.103052799</v>
          </cell>
          <cell r="Q1029">
            <v>97872.365947040002</v>
          </cell>
          <cell r="S1029">
            <v>8.3037018187167888</v>
          </cell>
        </row>
        <row r="1030">
          <cell r="E1030" t="str">
            <v>NS 40 Z / ZL / S</v>
          </cell>
          <cell r="I1030">
            <v>0</v>
          </cell>
          <cell r="K1030">
            <v>0</v>
          </cell>
          <cell r="M1030">
            <v>0</v>
          </cell>
          <cell r="O1030">
            <v>0</v>
          </cell>
          <cell r="Q1030">
            <v>0</v>
          </cell>
          <cell r="S1030">
            <v>0</v>
          </cell>
        </row>
        <row r="1031">
          <cell r="E1031" t="str">
            <v>NS 40 Z / ZL / S</v>
          </cell>
          <cell r="F1031" t="str">
            <v>US</v>
          </cell>
          <cell r="I1031">
            <v>0</v>
          </cell>
          <cell r="K1031">
            <v>0</v>
          </cell>
          <cell r="M1031">
            <v>0</v>
          </cell>
          <cell r="O1031">
            <v>0</v>
          </cell>
          <cell r="Q1031">
            <v>0</v>
          </cell>
          <cell r="S1031">
            <v>0</v>
          </cell>
        </row>
        <row r="1032">
          <cell r="E1032" t="str">
            <v>NS 40 ZAL</v>
          </cell>
          <cell r="I1032">
            <v>0</v>
          </cell>
          <cell r="K1032">
            <v>0</v>
          </cell>
          <cell r="M1032">
            <v>0</v>
          </cell>
          <cell r="O1032">
            <v>0</v>
          </cell>
          <cell r="Q1032">
            <v>0</v>
          </cell>
          <cell r="S1032">
            <v>0</v>
          </cell>
        </row>
        <row r="1033">
          <cell r="E1033" t="str">
            <v>N 39</v>
          </cell>
          <cell r="I1033">
            <v>0</v>
          </cell>
          <cell r="K1033">
            <v>0</v>
          </cell>
          <cell r="M1033">
            <v>0</v>
          </cell>
          <cell r="O1033">
            <v>0</v>
          </cell>
          <cell r="Q1033">
            <v>0</v>
          </cell>
          <cell r="S1033">
            <v>0</v>
          </cell>
        </row>
        <row r="1034">
          <cell r="E1034" t="str">
            <v>N 40 / L</v>
          </cell>
          <cell r="F1034" t="str">
            <v>US</v>
          </cell>
          <cell r="G1034" t="str">
            <v>09CUPD</v>
          </cell>
          <cell r="I1034">
            <v>256</v>
          </cell>
          <cell r="K1034">
            <v>31712425.800000001</v>
          </cell>
          <cell r="M1034">
            <v>123876.66328125</v>
          </cell>
          <cell r="O1034">
            <v>29601119.293917522</v>
          </cell>
          <cell r="Q1034">
            <v>115629.37224186532</v>
          </cell>
          <cell r="S1034">
            <v>6.6576632118835875</v>
          </cell>
        </row>
        <row r="1035">
          <cell r="E1035" t="str">
            <v>N 46</v>
          </cell>
          <cell r="I1035">
            <v>0</v>
          </cell>
          <cell r="K1035">
            <v>0</v>
          </cell>
          <cell r="M1035">
            <v>0</v>
          </cell>
          <cell r="O1035">
            <v>0</v>
          </cell>
          <cell r="Q1035">
            <v>0</v>
          </cell>
          <cell r="S1035">
            <v>0</v>
          </cell>
        </row>
        <row r="1036">
          <cell r="E1036" t="str">
            <v>N 47</v>
          </cell>
          <cell r="I1036">
            <v>0</v>
          </cell>
          <cell r="K1036">
            <v>0</v>
          </cell>
          <cell r="M1036">
            <v>0</v>
          </cell>
          <cell r="O1036">
            <v>0</v>
          </cell>
          <cell r="Q1036">
            <v>0</v>
          </cell>
          <cell r="S1036">
            <v>0</v>
          </cell>
        </row>
        <row r="1037">
          <cell r="E1037" t="str">
            <v>N 48</v>
          </cell>
          <cell r="I1037">
            <v>0</v>
          </cell>
          <cell r="K1037">
            <v>0</v>
          </cell>
          <cell r="M1037">
            <v>0</v>
          </cell>
          <cell r="O1037">
            <v>0</v>
          </cell>
          <cell r="Q1037">
            <v>0</v>
          </cell>
          <cell r="S1037">
            <v>0</v>
          </cell>
        </row>
        <row r="1038">
          <cell r="E1038" t="str">
            <v>N 49</v>
          </cell>
          <cell r="I1038">
            <v>0</v>
          </cell>
          <cell r="K1038">
            <v>0</v>
          </cell>
          <cell r="M1038">
            <v>0</v>
          </cell>
          <cell r="O1038">
            <v>0</v>
          </cell>
          <cell r="Q1038">
            <v>0</v>
          </cell>
          <cell r="S1038">
            <v>0</v>
          </cell>
        </row>
        <row r="1039">
          <cell r="E1039" t="str">
            <v>NS 60 L / S / LS</v>
          </cell>
          <cell r="G1039" t="str">
            <v>13CULD</v>
          </cell>
          <cell r="I1039">
            <v>0</v>
          </cell>
          <cell r="K1039">
            <v>0</v>
          </cell>
          <cell r="M1039">
            <v>0</v>
          </cell>
          <cell r="O1039">
            <v>0</v>
          </cell>
          <cell r="Q1039">
            <v>0</v>
          </cell>
          <cell r="S1039">
            <v>0</v>
          </cell>
        </row>
        <row r="1040">
          <cell r="E1040" t="str">
            <v>NS 60 A / AL / ALS</v>
          </cell>
          <cell r="F1040" t="str">
            <v>US</v>
          </cell>
          <cell r="G1040" t="str">
            <v>11CUPD</v>
          </cell>
          <cell r="I1040">
            <v>0</v>
          </cell>
          <cell r="K1040">
            <v>0</v>
          </cell>
          <cell r="M1040">
            <v>0</v>
          </cell>
          <cell r="O1040">
            <v>0</v>
          </cell>
          <cell r="Q1040">
            <v>0</v>
          </cell>
          <cell r="S1040">
            <v>0</v>
          </cell>
        </row>
        <row r="1041">
          <cell r="E1041" t="str">
            <v>N 50 / L</v>
          </cell>
          <cell r="F1041" t="str">
            <v>US</v>
          </cell>
          <cell r="G1041" t="str">
            <v>07CUPD</v>
          </cell>
          <cell r="I1041">
            <v>0</v>
          </cell>
          <cell r="K1041">
            <v>0</v>
          </cell>
          <cell r="M1041">
            <v>0</v>
          </cell>
          <cell r="O1041">
            <v>0</v>
          </cell>
          <cell r="Q1041">
            <v>0</v>
          </cell>
          <cell r="S1041">
            <v>0</v>
          </cell>
        </row>
        <row r="1042">
          <cell r="E1042" t="str">
            <v>N 50 / L</v>
          </cell>
          <cell r="H1042" t="str">
            <v>buy</v>
          </cell>
          <cell r="I1042">
            <v>0</v>
          </cell>
          <cell r="K1042">
            <v>0</v>
          </cell>
          <cell r="M1042">
            <v>0</v>
          </cell>
          <cell r="O1042">
            <v>0</v>
          </cell>
          <cell r="Q1042">
            <v>0</v>
          </cell>
          <cell r="S1042">
            <v>0</v>
          </cell>
        </row>
        <row r="1043">
          <cell r="E1043" t="str">
            <v>N 50 Z / ZL</v>
          </cell>
          <cell r="F1043" t="str">
            <v>US</v>
          </cell>
          <cell r="G1043" t="str">
            <v>09CUPB</v>
          </cell>
          <cell r="I1043">
            <v>168</v>
          </cell>
          <cell r="K1043">
            <v>28562010.399999999</v>
          </cell>
          <cell r="M1043">
            <v>170011.96666666665</v>
          </cell>
          <cell r="O1043">
            <v>25667009.43328923</v>
          </cell>
          <cell r="Q1043">
            <v>152779.81805529303</v>
          </cell>
          <cell r="S1043">
            <v>10.135844522732782</v>
          </cell>
        </row>
        <row r="1044">
          <cell r="E1044" t="str">
            <v>N 50 Z / ZL</v>
          </cell>
          <cell r="H1044" t="str">
            <v>buy</v>
          </cell>
          <cell r="I1044">
            <v>0</v>
          </cell>
          <cell r="K1044">
            <v>0</v>
          </cell>
          <cell r="M1044">
            <v>0</v>
          </cell>
          <cell r="O1044">
            <v>0</v>
          </cell>
          <cell r="Q1044">
            <v>0</v>
          </cell>
          <cell r="S1044">
            <v>0</v>
          </cell>
        </row>
        <row r="1045">
          <cell r="E1045" t="str">
            <v>N 50  EF</v>
          </cell>
          <cell r="I1045">
            <v>0</v>
          </cell>
          <cell r="K1045">
            <v>0</v>
          </cell>
          <cell r="M1045">
            <v>0</v>
          </cell>
          <cell r="O1045">
            <v>0</v>
          </cell>
          <cell r="Q1045">
            <v>0</v>
          </cell>
          <cell r="S1045">
            <v>0</v>
          </cell>
        </row>
        <row r="1046">
          <cell r="E1046" t="str">
            <v>N 50 MZ</v>
          </cell>
          <cell r="I1046">
            <v>0</v>
          </cell>
          <cell r="K1046">
            <v>0</v>
          </cell>
          <cell r="M1046">
            <v>0</v>
          </cell>
          <cell r="O1046">
            <v>0</v>
          </cell>
          <cell r="Q1046">
            <v>0</v>
          </cell>
          <cell r="S1046">
            <v>0</v>
          </cell>
        </row>
        <row r="1047">
          <cell r="E1047" t="str">
            <v>N 51</v>
          </cell>
          <cell r="I1047">
            <v>0</v>
          </cell>
          <cell r="K1047">
            <v>0</v>
          </cell>
          <cell r="M1047">
            <v>0</v>
          </cell>
          <cell r="O1047">
            <v>0</v>
          </cell>
          <cell r="Q1047">
            <v>0</v>
          </cell>
          <cell r="S1047">
            <v>0</v>
          </cell>
        </row>
        <row r="1048">
          <cell r="E1048" t="str">
            <v>N 51 Z</v>
          </cell>
          <cell r="I1048">
            <v>0</v>
          </cell>
          <cell r="K1048">
            <v>0</v>
          </cell>
          <cell r="M1048">
            <v>0</v>
          </cell>
          <cell r="O1048">
            <v>0</v>
          </cell>
          <cell r="Q1048">
            <v>0</v>
          </cell>
          <cell r="S1048">
            <v>0</v>
          </cell>
        </row>
        <row r="1049">
          <cell r="E1049" t="str">
            <v>NS 70 / L</v>
          </cell>
          <cell r="F1049" t="str">
            <v>US</v>
          </cell>
          <cell r="G1049" t="str">
            <v>11CUPB</v>
          </cell>
          <cell r="I1049">
            <v>96</v>
          </cell>
          <cell r="K1049">
            <v>17575830.800000001</v>
          </cell>
          <cell r="M1049">
            <v>183081.57083333333</v>
          </cell>
          <cell r="O1049">
            <v>16611177.457590302</v>
          </cell>
          <cell r="Q1049">
            <v>173033.09851656566</v>
          </cell>
          <cell r="S1049">
            <v>5.4885220129093426</v>
          </cell>
        </row>
        <row r="1050">
          <cell r="E1050" t="str">
            <v>N 70 / L</v>
          </cell>
          <cell r="F1050" t="str">
            <v>US</v>
          </cell>
          <cell r="G1050" t="str">
            <v>11CUPB</v>
          </cell>
          <cell r="I1050">
            <v>63</v>
          </cell>
          <cell r="K1050">
            <v>12670033.200000001</v>
          </cell>
          <cell r="M1050">
            <v>201111.6380952381</v>
          </cell>
          <cell r="O1050">
            <v>10935387.442654287</v>
          </cell>
          <cell r="Q1050">
            <v>173577.57845482996</v>
          </cell>
          <cell r="S1050">
            <v>13.69093300675577</v>
          </cell>
        </row>
        <row r="1051">
          <cell r="E1051" t="str">
            <v>N 70 / L</v>
          </cell>
          <cell r="H1051" t="str">
            <v>buy</v>
          </cell>
          <cell r="I1051">
            <v>0</v>
          </cell>
          <cell r="K1051">
            <v>0</v>
          </cell>
          <cell r="M1051">
            <v>0</v>
          </cell>
          <cell r="O1051">
            <v>0</v>
          </cell>
          <cell r="Q1051">
            <v>0</v>
          </cell>
          <cell r="S1051">
            <v>0</v>
          </cell>
        </row>
        <row r="1052">
          <cell r="E1052" t="str">
            <v>N 70 Z / ZL</v>
          </cell>
          <cell r="F1052" t="str">
            <v>US</v>
          </cell>
          <cell r="G1052" t="str">
            <v>13CUPB</v>
          </cell>
          <cell r="I1052">
            <v>294</v>
          </cell>
          <cell r="K1052">
            <v>66446010.400000006</v>
          </cell>
          <cell r="M1052">
            <v>226006.83809523811</v>
          </cell>
          <cell r="O1052">
            <v>59461038.643214725</v>
          </cell>
          <cell r="Q1052">
            <v>202248.43075923377</v>
          </cell>
          <cell r="S1052">
            <v>10.512251547890202</v>
          </cell>
        </row>
        <row r="1053">
          <cell r="E1053" t="str">
            <v>N 70 Z / ZL</v>
          </cell>
          <cell r="H1053" t="str">
            <v>buy</v>
          </cell>
          <cell r="I1053">
            <v>0</v>
          </cell>
          <cell r="K1053">
            <v>0</v>
          </cell>
          <cell r="M1053">
            <v>0</v>
          </cell>
          <cell r="O1053">
            <v>0</v>
          </cell>
          <cell r="Q1053">
            <v>0</v>
          </cell>
          <cell r="S1053">
            <v>0</v>
          </cell>
        </row>
        <row r="1054">
          <cell r="E1054" t="str">
            <v>N 100 / L</v>
          </cell>
          <cell r="I1054">
            <v>0</v>
          </cell>
          <cell r="K1054">
            <v>0</v>
          </cell>
          <cell r="M1054">
            <v>0</v>
          </cell>
          <cell r="O1054">
            <v>0</v>
          </cell>
          <cell r="Q1054">
            <v>0</v>
          </cell>
          <cell r="S1054">
            <v>0</v>
          </cell>
        </row>
        <row r="1055">
          <cell r="E1055" t="str">
            <v>N 100 / L</v>
          </cell>
          <cell r="F1055" t="str">
            <v>US</v>
          </cell>
          <cell r="G1055" t="str">
            <v>15CUPD</v>
          </cell>
          <cell r="I1055">
            <v>0</v>
          </cell>
          <cell r="K1055">
            <v>0</v>
          </cell>
          <cell r="M1055">
            <v>0</v>
          </cell>
          <cell r="O1055">
            <v>0</v>
          </cell>
          <cell r="Q1055">
            <v>0</v>
          </cell>
          <cell r="S1055">
            <v>0</v>
          </cell>
        </row>
        <row r="1056">
          <cell r="E1056" t="str">
            <v>N 100 CA</v>
          </cell>
          <cell r="I1056">
            <v>0</v>
          </cell>
          <cell r="K1056">
            <v>0</v>
          </cell>
          <cell r="M1056">
            <v>0</v>
          </cell>
          <cell r="O1056">
            <v>0</v>
          </cell>
          <cell r="Q1056">
            <v>0</v>
          </cell>
          <cell r="S1056">
            <v>0</v>
          </cell>
        </row>
        <row r="1057">
          <cell r="E1057" t="str">
            <v>N 120</v>
          </cell>
          <cell r="I1057">
            <v>0</v>
          </cell>
          <cell r="K1057">
            <v>0</v>
          </cell>
          <cell r="M1057">
            <v>0</v>
          </cell>
          <cell r="O1057">
            <v>0</v>
          </cell>
          <cell r="Q1057">
            <v>0</v>
          </cell>
          <cell r="S1057">
            <v>0</v>
          </cell>
        </row>
        <row r="1058">
          <cell r="E1058" t="str">
            <v>N 120</v>
          </cell>
          <cell r="F1058" t="str">
            <v>US</v>
          </cell>
          <cell r="G1058" t="str">
            <v>19CUPR</v>
          </cell>
          <cell r="I1058">
            <v>150</v>
          </cell>
          <cell r="K1058">
            <v>50820574.200000003</v>
          </cell>
          <cell r="M1058">
            <v>338803.82800000004</v>
          </cell>
          <cell r="O1058">
            <v>47891772.711442038</v>
          </cell>
          <cell r="Q1058">
            <v>319278.48474294692</v>
          </cell>
          <cell r="S1058">
            <v>5.7630232138501896</v>
          </cell>
        </row>
        <row r="1059">
          <cell r="E1059" t="str">
            <v>N 135</v>
          </cell>
          <cell r="I1059">
            <v>0</v>
          </cell>
          <cell r="K1059">
            <v>0</v>
          </cell>
          <cell r="M1059">
            <v>0</v>
          </cell>
          <cell r="O1059">
            <v>0</v>
          </cell>
          <cell r="Q1059">
            <v>0</v>
          </cell>
          <cell r="S1059">
            <v>0</v>
          </cell>
        </row>
        <row r="1060">
          <cell r="E1060" t="str">
            <v>N 150</v>
          </cell>
          <cell r="I1060">
            <v>0</v>
          </cell>
          <cell r="K1060">
            <v>0</v>
          </cell>
          <cell r="M1060">
            <v>0</v>
          </cell>
          <cell r="O1060">
            <v>0</v>
          </cell>
          <cell r="Q1060">
            <v>0</v>
          </cell>
          <cell r="S1060">
            <v>0</v>
          </cell>
        </row>
        <row r="1061">
          <cell r="E1061" t="str">
            <v>N 150</v>
          </cell>
          <cell r="H1061" t="str">
            <v>buy</v>
          </cell>
          <cell r="I1061">
            <v>0</v>
          </cell>
          <cell r="K1061">
            <v>0</v>
          </cell>
          <cell r="M1061">
            <v>0</v>
          </cell>
          <cell r="O1061">
            <v>0</v>
          </cell>
          <cell r="Q1061">
            <v>0</v>
          </cell>
          <cell r="S1061">
            <v>0</v>
          </cell>
        </row>
        <row r="1062">
          <cell r="E1062" t="str">
            <v>N 150</v>
          </cell>
          <cell r="F1062" t="str">
            <v>US</v>
          </cell>
          <cell r="G1062" t="str">
            <v>25CUPR</v>
          </cell>
          <cell r="I1062">
            <v>0</v>
          </cell>
          <cell r="K1062">
            <v>0</v>
          </cell>
          <cell r="M1062">
            <v>0</v>
          </cell>
          <cell r="O1062">
            <v>0</v>
          </cell>
          <cell r="Q1062">
            <v>0</v>
          </cell>
          <cell r="S1062">
            <v>0</v>
          </cell>
        </row>
        <row r="1063">
          <cell r="E1063" t="str">
            <v>N 150</v>
          </cell>
          <cell r="F1063" t="str">
            <v>US</v>
          </cell>
          <cell r="G1063" t="str">
            <v>23CUPR</v>
          </cell>
          <cell r="I1063">
            <v>72</v>
          </cell>
          <cell r="K1063">
            <v>28992084</v>
          </cell>
          <cell r="M1063">
            <v>402667.83333333331</v>
          </cell>
          <cell r="O1063">
            <v>26954220.08392762</v>
          </cell>
          <cell r="Q1063">
            <v>374364.16783232806</v>
          </cell>
          <cell r="S1063">
            <v>7.0290356363219075</v>
          </cell>
        </row>
        <row r="1064">
          <cell r="E1064" t="str">
            <v>N 180</v>
          </cell>
          <cell r="I1064">
            <v>0</v>
          </cell>
          <cell r="K1064">
            <v>0</v>
          </cell>
          <cell r="M1064">
            <v>0</v>
          </cell>
          <cell r="O1064">
            <v>0</v>
          </cell>
          <cell r="Q1064">
            <v>0</v>
          </cell>
          <cell r="S1064">
            <v>0</v>
          </cell>
        </row>
        <row r="1065">
          <cell r="E1065" t="str">
            <v>N 200</v>
          </cell>
          <cell r="F1065" t="str">
            <v>US</v>
          </cell>
          <cell r="I1065">
            <v>0</v>
          </cell>
          <cell r="K1065">
            <v>0</v>
          </cell>
          <cell r="M1065">
            <v>0</v>
          </cell>
          <cell r="O1065">
            <v>0</v>
          </cell>
          <cell r="Q1065">
            <v>0</v>
          </cell>
          <cell r="S1065">
            <v>0</v>
          </cell>
        </row>
        <row r="1066">
          <cell r="E1066" t="str">
            <v>N 200</v>
          </cell>
          <cell r="I1066">
            <v>0</v>
          </cell>
          <cell r="K1066">
            <v>0</v>
          </cell>
          <cell r="M1066">
            <v>0</v>
          </cell>
          <cell r="O1066">
            <v>0</v>
          </cell>
          <cell r="Q1066">
            <v>0</v>
          </cell>
          <cell r="S1066">
            <v>0</v>
          </cell>
        </row>
        <row r="1067">
          <cell r="E1067" t="str">
            <v>544-59 / 64</v>
          </cell>
          <cell r="I1067">
            <v>0</v>
          </cell>
          <cell r="K1067">
            <v>0</v>
          </cell>
          <cell r="M1067">
            <v>0</v>
          </cell>
          <cell r="O1067">
            <v>0</v>
          </cell>
          <cell r="Q1067">
            <v>0</v>
          </cell>
          <cell r="S1067">
            <v>0</v>
          </cell>
        </row>
        <row r="1068">
          <cell r="E1068" t="str">
            <v>545-19</v>
          </cell>
          <cell r="I1068">
            <v>0</v>
          </cell>
          <cell r="K1068">
            <v>0</v>
          </cell>
          <cell r="M1068">
            <v>0</v>
          </cell>
          <cell r="O1068">
            <v>0</v>
          </cell>
          <cell r="Q1068">
            <v>0</v>
          </cell>
          <cell r="S1068">
            <v>0</v>
          </cell>
        </row>
        <row r="1069">
          <cell r="E1069" t="str">
            <v>555-30</v>
          </cell>
          <cell r="I1069">
            <v>0</v>
          </cell>
          <cell r="K1069">
            <v>0</v>
          </cell>
          <cell r="M1069">
            <v>0</v>
          </cell>
          <cell r="O1069">
            <v>0</v>
          </cell>
          <cell r="Q1069">
            <v>0</v>
          </cell>
          <cell r="S1069">
            <v>0</v>
          </cell>
        </row>
        <row r="1070">
          <cell r="E1070" t="str">
            <v>555-59 / 65</v>
          </cell>
          <cell r="I1070">
            <v>0</v>
          </cell>
          <cell r="K1070">
            <v>0</v>
          </cell>
          <cell r="M1070">
            <v>0</v>
          </cell>
          <cell r="O1070">
            <v>0</v>
          </cell>
          <cell r="Q1070">
            <v>0</v>
          </cell>
          <cell r="S1070">
            <v>0</v>
          </cell>
        </row>
        <row r="1071">
          <cell r="E1071" t="str">
            <v>566-18 / 38</v>
          </cell>
          <cell r="I1071">
            <v>0</v>
          </cell>
          <cell r="K1071">
            <v>0</v>
          </cell>
          <cell r="M1071">
            <v>0</v>
          </cell>
          <cell r="O1071">
            <v>0</v>
          </cell>
          <cell r="Q1071">
            <v>0</v>
          </cell>
          <cell r="S1071">
            <v>0</v>
          </cell>
        </row>
        <row r="1072">
          <cell r="E1072" t="str">
            <v>588-15 / 27</v>
          </cell>
          <cell r="I1072">
            <v>0</v>
          </cell>
          <cell r="K1072">
            <v>0</v>
          </cell>
          <cell r="M1072">
            <v>0</v>
          </cell>
          <cell r="O1072">
            <v>0</v>
          </cell>
          <cell r="Q1072">
            <v>0</v>
          </cell>
          <cell r="S1072">
            <v>0</v>
          </cell>
        </row>
        <row r="1073">
          <cell r="E1073" t="str">
            <v>NX-120-7 R / L</v>
          </cell>
          <cell r="F1073" t="str">
            <v>US</v>
          </cell>
          <cell r="G1073" t="str">
            <v>15CUPB</v>
          </cell>
          <cell r="I1073">
            <v>0</v>
          </cell>
          <cell r="K1073">
            <v>0</v>
          </cell>
          <cell r="M1073">
            <v>0</v>
          </cell>
          <cell r="O1073">
            <v>0</v>
          </cell>
          <cell r="Q1073">
            <v>0</v>
          </cell>
          <cell r="S1073">
            <v>0</v>
          </cell>
        </row>
        <row r="1074">
          <cell r="E1074" t="str">
            <v>NX-120-7 R / L</v>
          </cell>
          <cell r="H1074" t="str">
            <v>buy</v>
          </cell>
          <cell r="I1074">
            <v>0</v>
          </cell>
          <cell r="K1074">
            <v>0</v>
          </cell>
          <cell r="M1074">
            <v>0</v>
          </cell>
          <cell r="O1074">
            <v>0</v>
          </cell>
          <cell r="Q1074">
            <v>0</v>
          </cell>
          <cell r="S1074">
            <v>0</v>
          </cell>
        </row>
        <row r="1075">
          <cell r="E1075" t="str">
            <v>55D23 R / L</v>
          </cell>
          <cell r="I1075">
            <v>0</v>
          </cell>
          <cell r="K1075">
            <v>0</v>
          </cell>
          <cell r="M1075">
            <v>0</v>
          </cell>
          <cell r="O1075">
            <v>0</v>
          </cell>
          <cell r="Q1075">
            <v>0</v>
          </cell>
          <cell r="S1075">
            <v>0</v>
          </cell>
        </row>
        <row r="1076">
          <cell r="E1076" t="str">
            <v>55D23 R / L</v>
          </cell>
          <cell r="H1076" t="str">
            <v>buy</v>
          </cell>
          <cell r="I1076">
            <v>0</v>
          </cell>
          <cell r="K1076">
            <v>0</v>
          </cell>
          <cell r="M1076">
            <v>0</v>
          </cell>
          <cell r="O1076">
            <v>0</v>
          </cell>
          <cell r="Q1076">
            <v>0</v>
          </cell>
          <cell r="S1076">
            <v>0</v>
          </cell>
        </row>
        <row r="1077">
          <cell r="E1077" t="str">
            <v>PT - 88</v>
          </cell>
          <cell r="I1077">
            <v>0</v>
          </cell>
          <cell r="K1077">
            <v>0</v>
          </cell>
          <cell r="M1077">
            <v>0</v>
          </cell>
          <cell r="O1077">
            <v>0</v>
          </cell>
          <cell r="Q1077">
            <v>0</v>
          </cell>
          <cell r="S1077">
            <v>0</v>
          </cell>
        </row>
        <row r="1078">
          <cell r="E1078" t="str">
            <v>X</v>
          </cell>
          <cell r="I1078">
            <v>0</v>
          </cell>
          <cell r="M1078">
            <v>0</v>
          </cell>
          <cell r="O1078">
            <v>0</v>
          </cell>
          <cell r="Q1078">
            <v>0</v>
          </cell>
          <cell r="S1078">
            <v>0</v>
          </cell>
        </row>
        <row r="1079">
          <cell r="E1079" t="str">
            <v xml:space="preserve"> </v>
          </cell>
        </row>
        <row r="1080">
          <cell r="E1080" t="str">
            <v xml:space="preserve"> </v>
          </cell>
          <cell r="I1080">
            <v>1419</v>
          </cell>
          <cell r="K1080">
            <v>270934281.19999999</v>
          </cell>
          <cell r="O1080">
            <v>248440882.16908854</v>
          </cell>
          <cell r="S1080">
            <v>8.3021605576398514</v>
          </cell>
        </row>
        <row r="1081">
          <cell r="I1081">
            <v>10554</v>
          </cell>
          <cell r="K1081">
            <v>1712563538.4000003</v>
          </cell>
          <cell r="O1081">
            <v>1594124521.5318761</v>
          </cell>
        </row>
        <row r="1082">
          <cell r="E1082" t="str">
            <v>JAPAN STD.</v>
          </cell>
        </row>
        <row r="1083">
          <cell r="E1083" t="str">
            <v>12 N 24-3/4 PP</v>
          </cell>
          <cell r="G1083" t="str">
            <v>09CDSN</v>
          </cell>
          <cell r="H1083" t="str">
            <v>buy</v>
          </cell>
          <cell r="I1083">
            <v>40</v>
          </cell>
          <cell r="K1083">
            <v>4504588</v>
          </cell>
          <cell r="M1083">
            <v>112614.7</v>
          </cell>
          <cell r="O1083">
            <v>5285200</v>
          </cell>
          <cell r="Q1083">
            <v>132130</v>
          </cell>
          <cell r="S1083">
            <v>-17.329265184740535</v>
          </cell>
        </row>
        <row r="1084">
          <cell r="E1084" t="str">
            <v>NS 40 / L / S</v>
          </cell>
          <cell r="F1084" t="str">
            <v>US</v>
          </cell>
          <cell r="G1084" t="str">
            <v>07CDPD</v>
          </cell>
          <cell r="I1084">
            <v>480</v>
          </cell>
          <cell r="K1084">
            <v>53987496.200000003</v>
          </cell>
          <cell r="M1084">
            <v>112473.95041666667</v>
          </cell>
          <cell r="O1084">
            <v>50111051.698602445</v>
          </cell>
          <cell r="Q1084">
            <v>104398.02437208843</v>
          </cell>
          <cell r="S1084">
            <v>7.1802635318315708</v>
          </cell>
        </row>
        <row r="1085">
          <cell r="E1085" t="str">
            <v>NS 40 / L / S</v>
          </cell>
          <cell r="G1085" t="str">
            <v>09CDPD</v>
          </cell>
          <cell r="I1085">
            <v>0</v>
          </cell>
          <cell r="K1085">
            <v>0</v>
          </cell>
          <cell r="M1085">
            <v>0</v>
          </cell>
          <cell r="O1085">
            <v>0</v>
          </cell>
          <cell r="Q1085">
            <v>0</v>
          </cell>
          <cell r="S1085">
            <v>0</v>
          </cell>
        </row>
        <row r="1086">
          <cell r="E1086" t="str">
            <v>NS 40 / L / S</v>
          </cell>
          <cell r="H1086" t="str">
            <v>buy</v>
          </cell>
          <cell r="I1086">
            <v>0</v>
          </cell>
          <cell r="K1086">
            <v>0</v>
          </cell>
          <cell r="M1086">
            <v>0</v>
          </cell>
          <cell r="O1086">
            <v>0</v>
          </cell>
          <cell r="Q1086">
            <v>0</v>
          </cell>
          <cell r="S1086">
            <v>0</v>
          </cell>
        </row>
        <row r="1087">
          <cell r="E1087" t="str">
            <v>NS 40 Z / ZL / S</v>
          </cell>
          <cell r="F1087" t="str">
            <v>US</v>
          </cell>
          <cell r="G1087" t="str">
            <v>09CDPD</v>
          </cell>
          <cell r="I1087">
            <v>0</v>
          </cell>
          <cell r="K1087">
            <v>0</v>
          </cell>
          <cell r="M1087">
            <v>0</v>
          </cell>
          <cell r="O1087">
            <v>0</v>
          </cell>
          <cell r="Q1087">
            <v>0</v>
          </cell>
          <cell r="S1087">
            <v>0</v>
          </cell>
        </row>
        <row r="1088">
          <cell r="E1088" t="str">
            <v>NS 40 Z / ZL / S</v>
          </cell>
          <cell r="G1088" t="str">
            <v>11CDLD</v>
          </cell>
          <cell r="I1088">
            <v>0</v>
          </cell>
          <cell r="K1088">
            <v>0</v>
          </cell>
          <cell r="M1088">
            <v>0</v>
          </cell>
          <cell r="O1088">
            <v>0</v>
          </cell>
          <cell r="Q1088">
            <v>0</v>
          </cell>
          <cell r="S1088">
            <v>0</v>
          </cell>
        </row>
        <row r="1089">
          <cell r="E1089" t="str">
            <v>NS 40 Z / ZL / S</v>
          </cell>
          <cell r="H1089" t="str">
            <v>buy</v>
          </cell>
          <cell r="I1089">
            <v>0</v>
          </cell>
          <cell r="K1089">
            <v>0</v>
          </cell>
          <cell r="M1089">
            <v>0</v>
          </cell>
          <cell r="O1089">
            <v>0</v>
          </cell>
          <cell r="Q1089">
            <v>0</v>
          </cell>
          <cell r="S1089">
            <v>0</v>
          </cell>
        </row>
        <row r="1090">
          <cell r="E1090" t="str">
            <v>NS 40 ZAL</v>
          </cell>
          <cell r="I1090">
            <v>0</v>
          </cell>
          <cell r="K1090">
            <v>0</v>
          </cell>
          <cell r="M1090">
            <v>0</v>
          </cell>
          <cell r="O1090">
            <v>0</v>
          </cell>
          <cell r="Q1090">
            <v>0</v>
          </cell>
          <cell r="S1090">
            <v>0</v>
          </cell>
        </row>
        <row r="1091">
          <cell r="E1091" t="str">
            <v>N40 T</v>
          </cell>
          <cell r="I1091">
            <v>0</v>
          </cell>
          <cell r="K1091">
            <v>0</v>
          </cell>
          <cell r="M1091">
            <v>0</v>
          </cell>
          <cell r="O1091">
            <v>0</v>
          </cell>
          <cell r="Q1091">
            <v>0</v>
          </cell>
          <cell r="S1091">
            <v>0</v>
          </cell>
        </row>
        <row r="1092">
          <cell r="E1092" t="str">
            <v>N 40 / L</v>
          </cell>
          <cell r="F1092" t="str">
            <v>US</v>
          </cell>
          <cell r="G1092" t="str">
            <v>09CDPD</v>
          </cell>
          <cell r="I1092">
            <v>440</v>
          </cell>
          <cell r="K1092">
            <v>57436473.600000001</v>
          </cell>
          <cell r="M1092">
            <v>130537.44</v>
          </cell>
          <cell r="O1092">
            <v>55343488.985641569</v>
          </cell>
          <cell r="Q1092">
            <v>125780.65678554901</v>
          </cell>
          <cell r="S1092">
            <v>3.6439991579817956</v>
          </cell>
        </row>
        <row r="1093">
          <cell r="E1093" t="str">
            <v>N 40 / L</v>
          </cell>
          <cell r="G1093" t="str">
            <v>11CDLD</v>
          </cell>
          <cell r="I1093">
            <v>0</v>
          </cell>
          <cell r="K1093">
            <v>0</v>
          </cell>
          <cell r="M1093">
            <v>0</v>
          </cell>
          <cell r="O1093">
            <v>0</v>
          </cell>
          <cell r="Q1093">
            <v>0</v>
          </cell>
          <cell r="S1093">
            <v>0</v>
          </cell>
        </row>
        <row r="1094">
          <cell r="E1094" t="str">
            <v>N 40 / L</v>
          </cell>
          <cell r="H1094" t="str">
            <v>buy</v>
          </cell>
          <cell r="I1094">
            <v>0</v>
          </cell>
          <cell r="K1094">
            <v>0</v>
          </cell>
          <cell r="M1094">
            <v>0</v>
          </cell>
          <cell r="O1094">
            <v>0</v>
          </cell>
          <cell r="Q1094">
            <v>0</v>
          </cell>
          <cell r="S1094">
            <v>0</v>
          </cell>
        </row>
        <row r="1095">
          <cell r="E1095" t="str">
            <v>N 46</v>
          </cell>
          <cell r="I1095">
            <v>0</v>
          </cell>
          <cell r="K1095">
            <v>0</v>
          </cell>
          <cell r="M1095">
            <v>0</v>
          </cell>
          <cell r="O1095">
            <v>0</v>
          </cell>
          <cell r="Q1095">
            <v>0</v>
          </cell>
          <cell r="S1095">
            <v>0</v>
          </cell>
        </row>
        <row r="1096">
          <cell r="E1096" t="str">
            <v>N 47</v>
          </cell>
          <cell r="I1096">
            <v>0</v>
          </cell>
          <cell r="K1096">
            <v>0</v>
          </cell>
          <cell r="M1096">
            <v>0</v>
          </cell>
          <cell r="O1096">
            <v>0</v>
          </cell>
          <cell r="Q1096">
            <v>0</v>
          </cell>
          <cell r="S1096">
            <v>0</v>
          </cell>
        </row>
        <row r="1097">
          <cell r="E1097" t="str">
            <v>N 48</v>
          </cell>
          <cell r="I1097">
            <v>0</v>
          </cell>
          <cell r="K1097">
            <v>0</v>
          </cell>
          <cell r="M1097">
            <v>0</v>
          </cell>
          <cell r="O1097">
            <v>0</v>
          </cell>
          <cell r="Q1097">
            <v>0</v>
          </cell>
          <cell r="S1097">
            <v>0</v>
          </cell>
        </row>
        <row r="1098">
          <cell r="E1098" t="str">
            <v>N 49</v>
          </cell>
          <cell r="I1098">
            <v>0</v>
          </cell>
          <cell r="K1098">
            <v>0</v>
          </cell>
          <cell r="M1098">
            <v>0</v>
          </cell>
          <cell r="O1098">
            <v>0</v>
          </cell>
          <cell r="Q1098">
            <v>0</v>
          </cell>
          <cell r="S1098">
            <v>0</v>
          </cell>
        </row>
        <row r="1099">
          <cell r="E1099" t="str">
            <v>NS 60 L / S / LS</v>
          </cell>
          <cell r="G1099" t="str">
            <v>13CDPD</v>
          </cell>
          <cell r="I1099">
            <v>170</v>
          </cell>
          <cell r="K1099">
            <v>27595607.600000001</v>
          </cell>
          <cell r="M1099">
            <v>162327.10352941178</v>
          </cell>
          <cell r="O1099">
            <v>28336338.360998191</v>
          </cell>
          <cell r="Q1099">
            <v>166684.34329998936</v>
          </cell>
          <cell r="S1099">
            <v>-2.6842342873370626</v>
          </cell>
        </row>
        <row r="1100">
          <cell r="E1100" t="str">
            <v xml:space="preserve">NS 60 L / S / LS </v>
          </cell>
          <cell r="H1100" t="str">
            <v>buy</v>
          </cell>
          <cell r="I1100">
            <v>0</v>
          </cell>
          <cell r="K1100">
            <v>0</v>
          </cell>
          <cell r="M1100">
            <v>0</v>
          </cell>
          <cell r="O1100">
            <v>0</v>
          </cell>
          <cell r="Q1100">
            <v>0</v>
          </cell>
          <cell r="S1100">
            <v>0</v>
          </cell>
        </row>
        <row r="1101">
          <cell r="E1101" t="str">
            <v>NS 60 A / AL / ALS</v>
          </cell>
          <cell r="F1101" t="str">
            <v>US</v>
          </cell>
          <cell r="G1101" t="str">
            <v>11CDPD</v>
          </cell>
          <cell r="I1101">
            <v>610</v>
          </cell>
          <cell r="K1101">
            <v>90032949.599999994</v>
          </cell>
          <cell r="M1101">
            <v>147594.99934426229</v>
          </cell>
          <cell r="O1101">
            <v>88794949.414861739</v>
          </cell>
          <cell r="Q1101">
            <v>145565.49084403564</v>
          </cell>
          <cell r="S1101">
            <v>1.3750523454340424</v>
          </cell>
        </row>
        <row r="1102">
          <cell r="E1102" t="str">
            <v>N 50 / L</v>
          </cell>
          <cell r="F1102" t="str">
            <v>US</v>
          </cell>
          <cell r="G1102" t="str">
            <v>07CDPB</v>
          </cell>
          <cell r="I1102">
            <v>100</v>
          </cell>
          <cell r="K1102">
            <v>15382166.799999999</v>
          </cell>
          <cell r="M1102">
            <v>153821.66799999998</v>
          </cell>
          <cell r="O1102">
            <v>13752285.452778269</v>
          </cell>
          <cell r="Q1102">
            <v>137522.85452778268</v>
          </cell>
          <cell r="S1102">
            <v>10.595915181609726</v>
          </cell>
        </row>
        <row r="1103">
          <cell r="E1103" t="str">
            <v>N 50 / L</v>
          </cell>
          <cell r="G1103" t="str">
            <v>09CDLB</v>
          </cell>
          <cell r="I1103">
            <v>0</v>
          </cell>
          <cell r="K1103">
            <v>0</v>
          </cell>
          <cell r="M1103">
            <v>0</v>
          </cell>
          <cell r="O1103">
            <v>0</v>
          </cell>
          <cell r="Q1103">
            <v>0</v>
          </cell>
          <cell r="S1103">
            <v>0</v>
          </cell>
        </row>
        <row r="1104">
          <cell r="E1104" t="str">
            <v>N 50 / L</v>
          </cell>
          <cell r="H1104" t="str">
            <v>buy</v>
          </cell>
          <cell r="I1104">
            <v>0</v>
          </cell>
          <cell r="K1104">
            <v>0</v>
          </cell>
          <cell r="M1104">
            <v>0</v>
          </cell>
          <cell r="O1104">
            <v>0</v>
          </cell>
          <cell r="Q1104">
            <v>0</v>
          </cell>
          <cell r="S1104">
            <v>0</v>
          </cell>
        </row>
        <row r="1105">
          <cell r="E1105" t="str">
            <v>N 50 Z / ZL</v>
          </cell>
          <cell r="G1105" t="str">
            <v>11CDLB</v>
          </cell>
          <cell r="I1105">
            <v>0</v>
          </cell>
          <cell r="K1105">
            <v>0</v>
          </cell>
          <cell r="M1105">
            <v>0</v>
          </cell>
          <cell r="O1105">
            <v>0</v>
          </cell>
          <cell r="Q1105">
            <v>0</v>
          </cell>
          <cell r="S1105">
            <v>0</v>
          </cell>
        </row>
        <row r="1106">
          <cell r="E1106" t="str">
            <v>N 50 Z / ZL</v>
          </cell>
          <cell r="F1106" t="str">
            <v>US</v>
          </cell>
          <cell r="G1106" t="str">
            <v>09CDPB</v>
          </cell>
          <cell r="I1106">
            <v>0</v>
          </cell>
          <cell r="K1106">
            <v>0</v>
          </cell>
          <cell r="M1106">
            <v>0</v>
          </cell>
          <cell r="O1106">
            <v>0</v>
          </cell>
          <cell r="Q1106">
            <v>0</v>
          </cell>
          <cell r="S1106">
            <v>0</v>
          </cell>
        </row>
        <row r="1107">
          <cell r="E1107" t="str">
            <v>N 50  EF</v>
          </cell>
          <cell r="I1107">
            <v>0</v>
          </cell>
          <cell r="K1107">
            <v>0</v>
          </cell>
          <cell r="M1107">
            <v>0</v>
          </cell>
          <cell r="O1107">
            <v>0</v>
          </cell>
          <cell r="Q1107">
            <v>0</v>
          </cell>
          <cell r="S1107">
            <v>0</v>
          </cell>
        </row>
        <row r="1108">
          <cell r="E1108" t="str">
            <v>N 50 MZ</v>
          </cell>
          <cell r="I1108">
            <v>0</v>
          </cell>
          <cell r="K1108">
            <v>0</v>
          </cell>
          <cell r="M1108">
            <v>0</v>
          </cell>
          <cell r="O1108">
            <v>0</v>
          </cell>
          <cell r="Q1108">
            <v>0</v>
          </cell>
          <cell r="S1108">
            <v>0</v>
          </cell>
        </row>
        <row r="1109">
          <cell r="E1109" t="str">
            <v>N 51</v>
          </cell>
          <cell r="I1109">
            <v>0</v>
          </cell>
          <cell r="K1109">
            <v>0</v>
          </cell>
          <cell r="M1109">
            <v>0</v>
          </cell>
          <cell r="O1109">
            <v>0</v>
          </cell>
          <cell r="Q1109">
            <v>0</v>
          </cell>
          <cell r="S1109">
            <v>0</v>
          </cell>
        </row>
        <row r="1110">
          <cell r="E1110" t="str">
            <v>NS 70 / L</v>
          </cell>
          <cell r="F1110" t="str">
            <v>US</v>
          </cell>
          <cell r="G1110" t="str">
            <v>11CDPB</v>
          </cell>
          <cell r="I1110">
            <v>200</v>
          </cell>
          <cell r="K1110">
            <v>38584854</v>
          </cell>
          <cell r="M1110">
            <v>192924.27</v>
          </cell>
          <cell r="O1110">
            <v>37488257.700975105</v>
          </cell>
          <cell r="Q1110">
            <v>187441.28850487553</v>
          </cell>
          <cell r="S1110">
            <v>2.8420382231455221</v>
          </cell>
        </row>
        <row r="1111">
          <cell r="E1111" t="str">
            <v>NS 70 / L</v>
          </cell>
          <cell r="G1111" t="str">
            <v>13CDLB</v>
          </cell>
          <cell r="I1111">
            <v>170</v>
          </cell>
          <cell r="K1111">
            <v>35282722.200000003</v>
          </cell>
          <cell r="M1111">
            <v>207545.42470588238</v>
          </cell>
          <cell r="O1111">
            <v>36170770.309894837</v>
          </cell>
          <cell r="Q1111">
            <v>212769.23711702845</v>
          </cell>
          <cell r="S1111">
            <v>-2.5169489611967464</v>
          </cell>
        </row>
        <row r="1112">
          <cell r="E1112" t="str">
            <v>N 70 / L</v>
          </cell>
          <cell r="F1112" t="str">
            <v>US</v>
          </cell>
          <cell r="G1112" t="str">
            <v>11CDPB</v>
          </cell>
          <cell r="I1112">
            <v>140</v>
          </cell>
          <cell r="K1112">
            <v>29669305.600000001</v>
          </cell>
          <cell r="M1112">
            <v>211923.61142857143</v>
          </cell>
          <cell r="O1112">
            <v>26941607.803552799</v>
          </cell>
          <cell r="Q1112">
            <v>192440.05573966284</v>
          </cell>
          <cell r="S1112">
            <v>9.1936691516204689</v>
          </cell>
        </row>
        <row r="1113">
          <cell r="E1113" t="str">
            <v>N 70 / L</v>
          </cell>
          <cell r="G1113" t="str">
            <v>13CDPB</v>
          </cell>
          <cell r="I1113">
            <v>150</v>
          </cell>
          <cell r="K1113">
            <v>34208801</v>
          </cell>
          <cell r="M1113">
            <v>228058.67333333334</v>
          </cell>
          <cell r="O1113">
            <v>33165354.77179883</v>
          </cell>
          <cell r="Q1113">
            <v>221102.36514532554</v>
          </cell>
          <cell r="S1113">
            <v>3.0502274201342772</v>
          </cell>
        </row>
        <row r="1114">
          <cell r="E1114" t="str">
            <v>N 70 / L</v>
          </cell>
          <cell r="H1114" t="str">
            <v>buy</v>
          </cell>
          <cell r="I1114">
            <v>0</v>
          </cell>
          <cell r="K1114">
            <v>0</v>
          </cell>
          <cell r="M1114">
            <v>0</v>
          </cell>
          <cell r="O1114">
            <v>0</v>
          </cell>
          <cell r="Q1114">
            <v>0</v>
          </cell>
          <cell r="S1114">
            <v>0</v>
          </cell>
        </row>
        <row r="1115">
          <cell r="E1115" t="str">
            <v>N 70 / T</v>
          </cell>
          <cell r="G1115" t="str">
            <v>15DDPB</v>
          </cell>
          <cell r="I1115">
            <v>0</v>
          </cell>
          <cell r="K1115">
            <v>0</v>
          </cell>
          <cell r="M1115">
            <v>0</v>
          </cell>
          <cell r="O1115">
            <v>0</v>
          </cell>
          <cell r="Q1115">
            <v>0</v>
          </cell>
          <cell r="S1115">
            <v>0</v>
          </cell>
        </row>
        <row r="1116">
          <cell r="E1116" t="str">
            <v>N 70 Z / ZL</v>
          </cell>
          <cell r="G1116" t="str">
            <v>15CDLB</v>
          </cell>
          <cell r="I1116">
            <v>0</v>
          </cell>
          <cell r="K1116">
            <v>0</v>
          </cell>
          <cell r="M1116">
            <v>0</v>
          </cell>
          <cell r="O1116">
            <v>0</v>
          </cell>
          <cell r="Q1116">
            <v>0</v>
          </cell>
          <cell r="S1116">
            <v>0</v>
          </cell>
        </row>
        <row r="1117">
          <cell r="E1117" t="str">
            <v>N 70 Z / ZL</v>
          </cell>
          <cell r="F1117" t="str">
            <v>US</v>
          </cell>
          <cell r="G1117" t="str">
            <v>13CDPB</v>
          </cell>
          <cell r="I1117">
            <v>150</v>
          </cell>
          <cell r="K1117">
            <v>35723619.799999997</v>
          </cell>
          <cell r="M1117">
            <v>238157.46533333333</v>
          </cell>
          <cell r="O1117">
            <v>32876816.432785105</v>
          </cell>
          <cell r="Q1117">
            <v>219178.77621856736</v>
          </cell>
          <cell r="S1117">
            <v>7.9689667036902421</v>
          </cell>
        </row>
        <row r="1118">
          <cell r="E1118" t="str">
            <v>N 70 ZZZL</v>
          </cell>
          <cell r="G1118" t="str">
            <v>15CDPB</v>
          </cell>
          <cell r="I1118">
            <v>0</v>
          </cell>
          <cell r="K1118">
            <v>0</v>
          </cell>
          <cell r="M1118">
            <v>0</v>
          </cell>
          <cell r="O1118">
            <v>0</v>
          </cell>
          <cell r="Q1118">
            <v>0</v>
          </cell>
          <cell r="S1118">
            <v>0</v>
          </cell>
        </row>
        <row r="1119">
          <cell r="E1119" t="str">
            <v>N 100 / L</v>
          </cell>
          <cell r="G1119" t="str">
            <v>17CDLD</v>
          </cell>
          <cell r="I1119">
            <v>0</v>
          </cell>
          <cell r="K1119">
            <v>0</v>
          </cell>
          <cell r="M1119">
            <v>0</v>
          </cell>
          <cell r="O1119">
            <v>0</v>
          </cell>
          <cell r="Q1119">
            <v>0</v>
          </cell>
          <cell r="S1119">
            <v>0</v>
          </cell>
        </row>
        <row r="1120">
          <cell r="E1120" t="str">
            <v>N 100 / L</v>
          </cell>
          <cell r="H1120" t="str">
            <v>buy</v>
          </cell>
          <cell r="I1120">
            <v>0</v>
          </cell>
          <cell r="K1120">
            <v>0</v>
          </cell>
          <cell r="M1120">
            <v>0</v>
          </cell>
          <cell r="O1120">
            <v>0</v>
          </cell>
          <cell r="Q1120">
            <v>0</v>
          </cell>
          <cell r="S1120">
            <v>0</v>
          </cell>
        </row>
        <row r="1121">
          <cell r="E1121" t="str">
            <v>N 100 / L</v>
          </cell>
          <cell r="F1121" t="str">
            <v>US</v>
          </cell>
          <cell r="G1121" t="str">
            <v>15CDPD</v>
          </cell>
          <cell r="I1121">
            <v>90</v>
          </cell>
          <cell r="K1121">
            <v>26119033.599999998</v>
          </cell>
          <cell r="M1121">
            <v>290211.48444444442</v>
          </cell>
          <cell r="O1121">
            <v>24479208.748803504</v>
          </cell>
          <cell r="Q1121">
            <v>271991.20832003892</v>
          </cell>
          <cell r="S1121">
            <v>6.2782753615987303</v>
          </cell>
        </row>
        <row r="1122">
          <cell r="E1122" t="str">
            <v>N 100 / T</v>
          </cell>
          <cell r="G1122" t="str">
            <v>19DDPD</v>
          </cell>
          <cell r="I1122">
            <v>0</v>
          </cell>
          <cell r="K1122">
            <v>0</v>
          </cell>
          <cell r="M1122">
            <v>0</v>
          </cell>
          <cell r="O1122">
            <v>0</v>
          </cell>
          <cell r="Q1122">
            <v>0</v>
          </cell>
          <cell r="S1122">
            <v>0</v>
          </cell>
        </row>
        <row r="1123">
          <cell r="E1123" t="str">
            <v>N 120</v>
          </cell>
          <cell r="F1123" t="str">
            <v>US</v>
          </cell>
          <cell r="G1123" t="str">
            <v>19CDLR</v>
          </cell>
          <cell r="I1123">
            <v>110</v>
          </cell>
          <cell r="K1123">
            <v>39271997.600000001</v>
          </cell>
          <cell r="M1123">
            <v>357018.16000000003</v>
          </cell>
          <cell r="O1123">
            <v>37846890.247869261</v>
          </cell>
          <cell r="Q1123">
            <v>344062.63861699327</v>
          </cell>
          <cell r="S1123">
            <v>3.6288129945565686</v>
          </cell>
        </row>
        <row r="1124">
          <cell r="E1124" t="str">
            <v>N 120</v>
          </cell>
          <cell r="G1124" t="str">
            <v>21CDLR</v>
          </cell>
          <cell r="I1124">
            <v>0</v>
          </cell>
          <cell r="K1124">
            <v>0</v>
          </cell>
          <cell r="M1124">
            <v>0</v>
          </cell>
          <cell r="O1124">
            <v>0</v>
          </cell>
          <cell r="Q1124">
            <v>0</v>
          </cell>
          <cell r="S1124">
            <v>0</v>
          </cell>
        </row>
        <row r="1125">
          <cell r="E1125" t="str">
            <v>N 120</v>
          </cell>
          <cell r="H1125" t="str">
            <v>buy</v>
          </cell>
          <cell r="I1125">
            <v>0</v>
          </cell>
          <cell r="K1125">
            <v>0</v>
          </cell>
          <cell r="M1125">
            <v>0</v>
          </cell>
          <cell r="O1125">
            <v>0</v>
          </cell>
          <cell r="Q1125">
            <v>0</v>
          </cell>
          <cell r="S1125">
            <v>0</v>
          </cell>
        </row>
        <row r="1126">
          <cell r="E1126" t="str">
            <v>N 135</v>
          </cell>
          <cell r="I1126">
            <v>0</v>
          </cell>
          <cell r="K1126">
            <v>0</v>
          </cell>
          <cell r="M1126">
            <v>0</v>
          </cell>
          <cell r="O1126">
            <v>0</v>
          </cell>
          <cell r="Q1126">
            <v>0</v>
          </cell>
          <cell r="S1126">
            <v>0</v>
          </cell>
        </row>
        <row r="1127">
          <cell r="E1127" t="str">
            <v>N 150</v>
          </cell>
          <cell r="G1127" t="str">
            <v>27CDLR</v>
          </cell>
          <cell r="I1127">
            <v>0</v>
          </cell>
          <cell r="K1127">
            <v>0</v>
          </cell>
          <cell r="M1127">
            <v>0</v>
          </cell>
          <cell r="O1127">
            <v>0</v>
          </cell>
          <cell r="Q1127">
            <v>0</v>
          </cell>
          <cell r="S1127">
            <v>0</v>
          </cell>
        </row>
        <row r="1128">
          <cell r="E1128" t="str">
            <v>N 150</v>
          </cell>
          <cell r="H1128" t="str">
            <v>buy</v>
          </cell>
          <cell r="I1128">
            <v>0</v>
          </cell>
          <cell r="K1128">
            <v>0</v>
          </cell>
          <cell r="M1128">
            <v>0</v>
          </cell>
          <cell r="O1128">
            <v>0</v>
          </cell>
          <cell r="Q1128">
            <v>0</v>
          </cell>
          <cell r="S1128">
            <v>0</v>
          </cell>
        </row>
        <row r="1129">
          <cell r="E1129" t="str">
            <v>N 150</v>
          </cell>
          <cell r="F1129" t="str">
            <v>US</v>
          </cell>
          <cell r="G1129" t="str">
            <v>25CDPR</v>
          </cell>
          <cell r="I1129">
            <v>0</v>
          </cell>
          <cell r="K1129">
            <v>0</v>
          </cell>
          <cell r="M1129">
            <v>0</v>
          </cell>
          <cell r="O1129">
            <v>0</v>
          </cell>
          <cell r="Q1129">
            <v>0</v>
          </cell>
          <cell r="S1129">
            <v>0</v>
          </cell>
        </row>
        <row r="1130">
          <cell r="E1130" t="str">
            <v>N 150</v>
          </cell>
          <cell r="F1130" t="str">
            <v>US</v>
          </cell>
          <cell r="G1130" t="str">
            <v>23CDPR</v>
          </cell>
          <cell r="I1130">
            <v>300</v>
          </cell>
          <cell r="K1130">
            <v>127295381.39999999</v>
          </cell>
          <cell r="M1130">
            <v>424317.93799999997</v>
          </cell>
          <cell r="O1130">
            <v>121267736.24842951</v>
          </cell>
          <cell r="Q1130">
            <v>404225.78749476501</v>
          </cell>
          <cell r="S1130">
            <v>4.7351640611608872</v>
          </cell>
        </row>
        <row r="1131">
          <cell r="E1131" t="str">
            <v>N 150 T</v>
          </cell>
          <cell r="I1131">
            <v>0</v>
          </cell>
          <cell r="K1131">
            <v>0</v>
          </cell>
          <cell r="M1131">
            <v>0</v>
          </cell>
          <cell r="O1131">
            <v>0</v>
          </cell>
          <cell r="Q1131">
            <v>0</v>
          </cell>
          <cell r="S1131">
            <v>0</v>
          </cell>
        </row>
        <row r="1132">
          <cell r="E1132" t="str">
            <v>N 180</v>
          </cell>
          <cell r="I1132">
            <v>0</v>
          </cell>
          <cell r="K1132">
            <v>0</v>
          </cell>
          <cell r="M1132">
            <v>0</v>
          </cell>
          <cell r="O1132">
            <v>0</v>
          </cell>
          <cell r="Q1132">
            <v>0</v>
          </cell>
          <cell r="S1132">
            <v>0</v>
          </cell>
        </row>
        <row r="1133">
          <cell r="E1133" t="str">
            <v>N 200</v>
          </cell>
          <cell r="G1133" t="str">
            <v>37CDLF</v>
          </cell>
          <cell r="I1133">
            <v>0</v>
          </cell>
          <cell r="K1133">
            <v>0</v>
          </cell>
          <cell r="M1133">
            <v>0</v>
          </cell>
          <cell r="O1133">
            <v>0</v>
          </cell>
          <cell r="Q1133">
            <v>0</v>
          </cell>
          <cell r="S1133">
            <v>0</v>
          </cell>
        </row>
        <row r="1134">
          <cell r="E1134" t="str">
            <v>N 200</v>
          </cell>
          <cell r="H1134" t="str">
            <v>buy</v>
          </cell>
          <cell r="I1134">
            <v>0</v>
          </cell>
          <cell r="K1134">
            <v>0</v>
          </cell>
          <cell r="M1134">
            <v>0</v>
          </cell>
          <cell r="O1134">
            <v>0</v>
          </cell>
          <cell r="Q1134">
            <v>0</v>
          </cell>
          <cell r="S1134">
            <v>0</v>
          </cell>
        </row>
        <row r="1135">
          <cell r="E1135" t="str">
            <v>N 200</v>
          </cell>
          <cell r="F1135" t="str">
            <v>US</v>
          </cell>
          <cell r="G1135" t="str">
            <v>35CDPF</v>
          </cell>
          <cell r="I1135">
            <v>40</v>
          </cell>
          <cell r="K1135">
            <v>24243324.600000001</v>
          </cell>
          <cell r="M1135">
            <v>606083.11499999999</v>
          </cell>
          <cell r="O1135">
            <v>23455399.139984772</v>
          </cell>
          <cell r="Q1135">
            <v>586384.97849961929</v>
          </cell>
          <cell r="S1135">
            <v>3.250071815708111</v>
          </cell>
        </row>
        <row r="1136">
          <cell r="E1136" t="str">
            <v>N 200</v>
          </cell>
          <cell r="F1136" t="str">
            <v>US</v>
          </cell>
          <cell r="G1136" t="str">
            <v>33CDPF</v>
          </cell>
          <cell r="I1136">
            <v>0</v>
          </cell>
          <cell r="K1136">
            <v>0</v>
          </cell>
          <cell r="M1136">
            <v>0</v>
          </cell>
          <cell r="O1136">
            <v>0</v>
          </cell>
          <cell r="Q1136">
            <v>0</v>
          </cell>
          <cell r="S1136">
            <v>0</v>
          </cell>
        </row>
        <row r="1137">
          <cell r="E1137" t="str">
            <v>N 200</v>
          </cell>
          <cell r="F1137" t="str">
            <v>US</v>
          </cell>
          <cell r="G1137" t="str">
            <v>31CDPF</v>
          </cell>
          <cell r="I1137">
            <v>0</v>
          </cell>
          <cell r="K1137">
            <v>0</v>
          </cell>
          <cell r="M1137">
            <v>0</v>
          </cell>
          <cell r="O1137">
            <v>0</v>
          </cell>
          <cell r="Q1137">
            <v>0</v>
          </cell>
          <cell r="S1137">
            <v>0</v>
          </cell>
        </row>
        <row r="1138">
          <cell r="E1138" t="str">
            <v>N 200</v>
          </cell>
          <cell r="F1138" t="str">
            <v>US</v>
          </cell>
          <cell r="G1138" t="str">
            <v>29CDPF</v>
          </cell>
          <cell r="I1138">
            <v>0</v>
          </cell>
          <cell r="K1138">
            <v>0</v>
          </cell>
          <cell r="M1138">
            <v>0</v>
          </cell>
          <cell r="O1138">
            <v>0</v>
          </cell>
          <cell r="Q1138">
            <v>0</v>
          </cell>
          <cell r="S1138">
            <v>0</v>
          </cell>
        </row>
        <row r="1139">
          <cell r="E1139" t="str">
            <v>N 200</v>
          </cell>
          <cell r="F1139" t="str">
            <v>US</v>
          </cell>
          <cell r="G1139" t="str">
            <v>27CDPF</v>
          </cell>
          <cell r="I1139">
            <v>40</v>
          </cell>
          <cell r="K1139">
            <v>21115188.599999998</v>
          </cell>
          <cell r="M1139">
            <v>527879.71499999997</v>
          </cell>
          <cell r="O1139">
            <v>19143002.650066208</v>
          </cell>
          <cell r="Q1139">
            <v>478575.06625165523</v>
          </cell>
          <cell r="S1139">
            <v>9.3401294551249663</v>
          </cell>
        </row>
        <row r="1140">
          <cell r="E1140" t="str">
            <v>544-59/64</v>
          </cell>
          <cell r="G1140" t="str">
            <v>09CDPN</v>
          </cell>
          <cell r="I1140">
            <v>0</v>
          </cell>
          <cell r="K1140">
            <v>0</v>
          </cell>
          <cell r="M1140">
            <v>0</v>
          </cell>
          <cell r="O1140">
            <v>0</v>
          </cell>
          <cell r="Q1140">
            <v>0</v>
          </cell>
          <cell r="S1140">
            <v>0</v>
          </cell>
        </row>
        <row r="1141">
          <cell r="E1141" t="str">
            <v>545-19</v>
          </cell>
          <cell r="G1141" t="str">
            <v>11CDPN</v>
          </cell>
          <cell r="I1141">
            <v>0</v>
          </cell>
          <cell r="K1141">
            <v>0</v>
          </cell>
          <cell r="M1141">
            <v>0</v>
          </cell>
          <cell r="O1141">
            <v>0</v>
          </cell>
          <cell r="Q1141">
            <v>0</v>
          </cell>
          <cell r="S1141">
            <v>0</v>
          </cell>
        </row>
        <row r="1142">
          <cell r="E1142" t="str">
            <v>560-48L</v>
          </cell>
          <cell r="G1142" t="str">
            <v>11CDPN</v>
          </cell>
          <cell r="I1142">
            <v>0</v>
          </cell>
          <cell r="K1142">
            <v>0</v>
          </cell>
          <cell r="M1142">
            <v>0</v>
          </cell>
          <cell r="O1142">
            <v>0</v>
          </cell>
          <cell r="Q1142">
            <v>0</v>
          </cell>
          <cell r="S1142">
            <v>0</v>
          </cell>
        </row>
        <row r="1143">
          <cell r="E1143" t="str">
            <v>570-24/29</v>
          </cell>
          <cell r="G1143" t="str">
            <v>13CDPN</v>
          </cell>
          <cell r="I1143">
            <v>0</v>
          </cell>
          <cell r="K1143">
            <v>0</v>
          </cell>
          <cell r="M1143">
            <v>0</v>
          </cell>
          <cell r="O1143">
            <v>0</v>
          </cell>
          <cell r="Q1143">
            <v>0</v>
          </cell>
          <cell r="S1143">
            <v>0</v>
          </cell>
        </row>
        <row r="1144">
          <cell r="E1144" t="str">
            <v>555-59/30/65</v>
          </cell>
          <cell r="G1144" t="str">
            <v>11CDPN</v>
          </cell>
          <cell r="I1144">
            <v>140</v>
          </cell>
          <cell r="K1144">
            <v>28613334.199999999</v>
          </cell>
          <cell r="M1144">
            <v>204380.95857142858</v>
          </cell>
          <cell r="O1144">
            <v>26263463.991739526</v>
          </cell>
          <cell r="Q1144">
            <v>187596.17136956804</v>
          </cell>
          <cell r="S1144">
            <v>8.2125004790964624</v>
          </cell>
        </row>
        <row r="1145">
          <cell r="E1145" t="str">
            <v>566-18 / 38</v>
          </cell>
          <cell r="G1145" t="str">
            <v>13CDPR</v>
          </cell>
          <cell r="I1145">
            <v>30</v>
          </cell>
          <cell r="K1145">
            <v>6771043.3999999994</v>
          </cell>
          <cell r="M1145">
            <v>225701.44666666666</v>
          </cell>
          <cell r="O1145">
            <v>6518387.3462130725</v>
          </cell>
          <cell r="Q1145">
            <v>217279.57820710243</v>
          </cell>
          <cell r="S1145">
            <v>3.7314197954620596</v>
          </cell>
        </row>
        <row r="1146">
          <cell r="E1146" t="str">
            <v>588-15 / 27</v>
          </cell>
          <cell r="G1146" t="str">
            <v>17CDPR</v>
          </cell>
          <cell r="I1146">
            <v>20</v>
          </cell>
          <cell r="K1146">
            <v>5800401.1999999993</v>
          </cell>
          <cell r="M1146">
            <v>290020.05999999994</v>
          </cell>
          <cell r="O1146">
            <v>5378573.019137023</v>
          </cell>
          <cell r="Q1146">
            <v>268928.65095685114</v>
          </cell>
          <cell r="S1146">
            <v>7.2723966208230024</v>
          </cell>
        </row>
        <row r="1147">
          <cell r="E1147" t="str">
            <v>NX-120-7 R / L</v>
          </cell>
          <cell r="G1147" t="str">
            <v>17CDPB</v>
          </cell>
          <cell r="I1147">
            <v>0</v>
          </cell>
          <cell r="K1147">
            <v>0</v>
          </cell>
          <cell r="M1147">
            <v>0</v>
          </cell>
          <cell r="O1147">
            <v>0</v>
          </cell>
          <cell r="Q1147">
            <v>0</v>
          </cell>
          <cell r="S1147">
            <v>0</v>
          </cell>
        </row>
        <row r="1148">
          <cell r="E1148" t="str">
            <v>NX-120-7 R / L</v>
          </cell>
          <cell r="H1148" t="str">
            <v>buy</v>
          </cell>
          <cell r="I1148">
            <v>0</v>
          </cell>
          <cell r="K1148">
            <v>0</v>
          </cell>
          <cell r="M1148">
            <v>0</v>
          </cell>
          <cell r="O1148">
            <v>0</v>
          </cell>
          <cell r="Q1148">
            <v>0</v>
          </cell>
          <cell r="S1148">
            <v>0</v>
          </cell>
        </row>
        <row r="1149">
          <cell r="E1149" t="str">
            <v xml:space="preserve">NX-120-7 R / L  </v>
          </cell>
          <cell r="F1149" t="str">
            <v>US</v>
          </cell>
          <cell r="G1149" t="str">
            <v>15CDPB</v>
          </cell>
          <cell r="I1149">
            <v>420</v>
          </cell>
          <cell r="K1149">
            <v>113050366</v>
          </cell>
          <cell r="M1149">
            <v>269167.53809523809</v>
          </cell>
          <cell r="O1149">
            <v>105450909.78650482</v>
          </cell>
          <cell r="Q1149">
            <v>251073.59472977338</v>
          </cell>
          <cell r="S1149">
            <v>6.7221862983576557</v>
          </cell>
        </row>
        <row r="1150">
          <cell r="E1150" t="str">
            <v xml:space="preserve">NX-120-7 R / L  </v>
          </cell>
          <cell r="F1150" t="str">
            <v>US</v>
          </cell>
          <cell r="G1150" t="str">
            <v>13CDPB</v>
          </cell>
          <cell r="I1150">
            <v>0</v>
          </cell>
          <cell r="K1150">
            <v>0</v>
          </cell>
          <cell r="M1150">
            <v>0</v>
          </cell>
          <cell r="O1150">
            <v>0</v>
          </cell>
          <cell r="Q1150">
            <v>0</v>
          </cell>
          <cell r="S1150">
            <v>0</v>
          </cell>
        </row>
        <row r="1151">
          <cell r="E1151" t="str">
            <v>55D23 R / L</v>
          </cell>
          <cell r="G1151" t="str">
            <v>11CDLS</v>
          </cell>
          <cell r="I1151">
            <v>0</v>
          </cell>
          <cell r="K1151">
            <v>0</v>
          </cell>
          <cell r="M1151">
            <v>0</v>
          </cell>
          <cell r="O1151">
            <v>0</v>
          </cell>
          <cell r="Q1151">
            <v>0</v>
          </cell>
          <cell r="S1151">
            <v>0</v>
          </cell>
        </row>
        <row r="1152">
          <cell r="E1152" t="str">
            <v>55D23 R / L</v>
          </cell>
          <cell r="H1152" t="str">
            <v>buy</v>
          </cell>
          <cell r="I1152">
            <v>0</v>
          </cell>
          <cell r="K1152">
            <v>0</v>
          </cell>
          <cell r="M1152">
            <v>0</v>
          </cell>
          <cell r="O1152">
            <v>0</v>
          </cell>
          <cell r="Q1152">
            <v>0</v>
          </cell>
          <cell r="S1152">
            <v>0</v>
          </cell>
        </row>
        <row r="1153">
          <cell r="E1153" t="str">
            <v>80D26L</v>
          </cell>
          <cell r="G1153" t="str">
            <v>13CDPB</v>
          </cell>
          <cell r="I1153">
            <v>190</v>
          </cell>
          <cell r="K1153">
            <v>38608576.600000001</v>
          </cell>
          <cell r="M1153">
            <v>203203.03473684212</v>
          </cell>
          <cell r="O1153">
            <v>39420255.138830528</v>
          </cell>
          <cell r="Q1153">
            <v>207475.02704647646</v>
          </cell>
          <cell r="S1153">
            <v>-2.1023270224122399</v>
          </cell>
        </row>
        <row r="1154">
          <cell r="E1154" t="str">
            <v>X</v>
          </cell>
          <cell r="I1154">
            <v>0</v>
          </cell>
          <cell r="K1154">
            <v>0</v>
          </cell>
          <cell r="M1154">
            <v>0</v>
          </cell>
          <cell r="O1154">
            <v>0</v>
          </cell>
          <cell r="Q1154">
            <v>0</v>
          </cell>
          <cell r="S1154">
            <v>0</v>
          </cell>
        </row>
        <row r="1156">
          <cell r="I1156">
            <v>4030</v>
          </cell>
          <cell r="K1156">
            <v>853297231.60000026</v>
          </cell>
          <cell r="O1156">
            <v>817489947.24946725</v>
          </cell>
          <cell r="S1156">
            <v>4.1963436683594324</v>
          </cell>
        </row>
        <row r="1158">
          <cell r="I1158">
            <v>10554</v>
          </cell>
          <cell r="K1158">
            <v>1712563538.4000003</v>
          </cell>
          <cell r="O1158">
            <v>1594124521.5318761</v>
          </cell>
        </row>
        <row r="1160">
          <cell r="E1160" t="str">
            <v>ASAHI EXP</v>
          </cell>
        </row>
        <row r="1161">
          <cell r="E1161" t="str">
            <v>12 N 24-3/4 PP</v>
          </cell>
          <cell r="H1161" t="str">
            <v>buy</v>
          </cell>
          <cell r="I1161">
            <v>0</v>
          </cell>
          <cell r="K1161">
            <v>0</v>
          </cell>
          <cell r="M1161">
            <v>0</v>
          </cell>
          <cell r="O1161">
            <v>0</v>
          </cell>
          <cell r="Q1161">
            <v>0</v>
          </cell>
          <cell r="S1161">
            <v>0</v>
          </cell>
        </row>
        <row r="1162">
          <cell r="E1162" t="str">
            <v>NS 40 / L / S</v>
          </cell>
          <cell r="G1162" t="str">
            <v>09CDLD</v>
          </cell>
          <cell r="I1162">
            <v>0</v>
          </cell>
          <cell r="K1162">
            <v>0</v>
          </cell>
          <cell r="M1162">
            <v>0</v>
          </cell>
          <cell r="O1162">
            <v>0</v>
          </cell>
          <cell r="Q1162">
            <v>0</v>
          </cell>
          <cell r="S1162">
            <v>0</v>
          </cell>
        </row>
        <row r="1163">
          <cell r="E1163" t="str">
            <v>NS 40 / L / S</v>
          </cell>
          <cell r="H1163" t="str">
            <v>buy</v>
          </cell>
          <cell r="I1163">
            <v>0</v>
          </cell>
          <cell r="K1163">
            <v>0</v>
          </cell>
          <cell r="M1163">
            <v>0</v>
          </cell>
          <cell r="O1163">
            <v>0</v>
          </cell>
          <cell r="Q1163">
            <v>0</v>
          </cell>
          <cell r="S1163">
            <v>0</v>
          </cell>
        </row>
        <row r="1164">
          <cell r="E1164" t="str">
            <v>NS 40 Z / ZL / S</v>
          </cell>
          <cell r="G1164" t="str">
            <v>11CDLD</v>
          </cell>
          <cell r="I1164">
            <v>0</v>
          </cell>
          <cell r="K1164">
            <v>0</v>
          </cell>
          <cell r="M1164">
            <v>0</v>
          </cell>
          <cell r="O1164">
            <v>0</v>
          </cell>
          <cell r="Q1164">
            <v>0</v>
          </cell>
          <cell r="S1164">
            <v>0</v>
          </cell>
        </row>
        <row r="1165">
          <cell r="E1165" t="str">
            <v>NS 40 ZA</v>
          </cell>
          <cell r="I1165">
            <v>0</v>
          </cell>
          <cell r="K1165">
            <v>0</v>
          </cell>
          <cell r="M1165">
            <v>0</v>
          </cell>
          <cell r="O1165">
            <v>0</v>
          </cell>
          <cell r="Q1165">
            <v>0</v>
          </cell>
          <cell r="S1165">
            <v>0</v>
          </cell>
        </row>
        <row r="1166">
          <cell r="E1166" t="str">
            <v>NS 40 ZAL</v>
          </cell>
          <cell r="I1166">
            <v>0</v>
          </cell>
          <cell r="K1166">
            <v>0</v>
          </cell>
          <cell r="M1166">
            <v>0</v>
          </cell>
          <cell r="O1166">
            <v>0</v>
          </cell>
          <cell r="Q1166">
            <v>0</v>
          </cell>
          <cell r="S1166">
            <v>0</v>
          </cell>
        </row>
        <row r="1167">
          <cell r="E1167" t="str">
            <v>N 39</v>
          </cell>
          <cell r="I1167">
            <v>0</v>
          </cell>
          <cell r="K1167">
            <v>0</v>
          </cell>
          <cell r="M1167">
            <v>0</v>
          </cell>
          <cell r="O1167">
            <v>0</v>
          </cell>
          <cell r="Q1167">
            <v>0</v>
          </cell>
          <cell r="S1167">
            <v>0</v>
          </cell>
        </row>
        <row r="1168">
          <cell r="E1168" t="str">
            <v>N 40 / L</v>
          </cell>
          <cell r="I1168">
            <v>0</v>
          </cell>
          <cell r="K1168">
            <v>0</v>
          </cell>
          <cell r="M1168">
            <v>0</v>
          </cell>
          <cell r="O1168">
            <v>0</v>
          </cell>
          <cell r="Q1168">
            <v>0</v>
          </cell>
          <cell r="S1168">
            <v>0</v>
          </cell>
        </row>
        <row r="1169">
          <cell r="E1169" t="str">
            <v>N 40 / L</v>
          </cell>
          <cell r="H1169" t="str">
            <v>buy</v>
          </cell>
          <cell r="I1169">
            <v>0</v>
          </cell>
          <cell r="K1169">
            <v>0</v>
          </cell>
          <cell r="M1169">
            <v>0</v>
          </cell>
          <cell r="O1169">
            <v>0</v>
          </cell>
          <cell r="Q1169">
            <v>0</v>
          </cell>
          <cell r="S1169">
            <v>0</v>
          </cell>
        </row>
        <row r="1170">
          <cell r="E1170" t="str">
            <v>N 46</v>
          </cell>
          <cell r="I1170">
            <v>0</v>
          </cell>
          <cell r="K1170">
            <v>0</v>
          </cell>
          <cell r="M1170">
            <v>0</v>
          </cell>
          <cell r="O1170">
            <v>0</v>
          </cell>
          <cell r="Q1170">
            <v>0</v>
          </cell>
          <cell r="S1170">
            <v>0</v>
          </cell>
        </row>
        <row r="1171">
          <cell r="E1171" t="str">
            <v>N 47</v>
          </cell>
          <cell r="I1171">
            <v>0</v>
          </cell>
          <cell r="K1171">
            <v>0</v>
          </cell>
          <cell r="M1171">
            <v>0</v>
          </cell>
          <cell r="O1171">
            <v>0</v>
          </cell>
          <cell r="Q1171">
            <v>0</v>
          </cell>
          <cell r="S1171">
            <v>0</v>
          </cell>
        </row>
        <row r="1172">
          <cell r="E1172" t="str">
            <v>N 48</v>
          </cell>
          <cell r="I1172">
            <v>0</v>
          </cell>
          <cell r="K1172">
            <v>0</v>
          </cell>
          <cell r="M1172">
            <v>0</v>
          </cell>
          <cell r="O1172">
            <v>0</v>
          </cell>
          <cell r="Q1172">
            <v>0</v>
          </cell>
          <cell r="S1172">
            <v>0</v>
          </cell>
        </row>
        <row r="1173">
          <cell r="E1173" t="str">
            <v>N 49</v>
          </cell>
          <cell r="I1173">
            <v>0</v>
          </cell>
          <cell r="K1173">
            <v>0</v>
          </cell>
          <cell r="M1173">
            <v>0</v>
          </cell>
          <cell r="O1173">
            <v>0</v>
          </cell>
          <cell r="Q1173">
            <v>0</v>
          </cell>
          <cell r="S1173">
            <v>0</v>
          </cell>
        </row>
        <row r="1174">
          <cell r="E1174" t="str">
            <v>NS 60 L / S / LS</v>
          </cell>
          <cell r="I1174">
            <v>0</v>
          </cell>
          <cell r="K1174">
            <v>0</v>
          </cell>
          <cell r="M1174">
            <v>0</v>
          </cell>
          <cell r="O1174">
            <v>0</v>
          </cell>
          <cell r="Q1174">
            <v>0</v>
          </cell>
          <cell r="S1174">
            <v>0</v>
          </cell>
        </row>
        <row r="1175">
          <cell r="E1175" t="str">
            <v>NS 60 A / AL / ALS</v>
          </cell>
          <cell r="F1175" t="str">
            <v>US</v>
          </cell>
          <cell r="I1175">
            <v>0</v>
          </cell>
          <cell r="K1175">
            <v>0</v>
          </cell>
          <cell r="M1175">
            <v>0</v>
          </cell>
          <cell r="O1175">
            <v>0</v>
          </cell>
          <cell r="Q1175">
            <v>0</v>
          </cell>
          <cell r="S1175">
            <v>0</v>
          </cell>
        </row>
        <row r="1176">
          <cell r="E1176" t="str">
            <v>N 50 / L</v>
          </cell>
          <cell r="G1176" t="str">
            <v>09CDLB</v>
          </cell>
          <cell r="I1176">
            <v>0</v>
          </cell>
          <cell r="K1176">
            <v>0</v>
          </cell>
          <cell r="M1176">
            <v>0</v>
          </cell>
          <cell r="O1176">
            <v>0</v>
          </cell>
          <cell r="Q1176">
            <v>0</v>
          </cell>
          <cell r="S1176">
            <v>0</v>
          </cell>
        </row>
        <row r="1177">
          <cell r="E1177" t="str">
            <v>N 50 / L</v>
          </cell>
          <cell r="H1177" t="str">
            <v>buy</v>
          </cell>
          <cell r="I1177">
            <v>0</v>
          </cell>
          <cell r="K1177">
            <v>0</v>
          </cell>
          <cell r="M1177">
            <v>0</v>
          </cell>
          <cell r="O1177">
            <v>0</v>
          </cell>
          <cell r="Q1177">
            <v>0</v>
          </cell>
          <cell r="S1177">
            <v>0</v>
          </cell>
        </row>
        <row r="1178">
          <cell r="E1178" t="str">
            <v>N 50 Z / ZL</v>
          </cell>
          <cell r="G1178" t="str">
            <v>11CDLB</v>
          </cell>
          <cell r="I1178">
            <v>0</v>
          </cell>
          <cell r="K1178">
            <v>0</v>
          </cell>
          <cell r="M1178">
            <v>0</v>
          </cell>
          <cell r="O1178">
            <v>0</v>
          </cell>
          <cell r="Q1178">
            <v>0</v>
          </cell>
          <cell r="S1178">
            <v>0</v>
          </cell>
        </row>
        <row r="1179">
          <cell r="E1179" t="str">
            <v>N 50 Z / ZL</v>
          </cell>
          <cell r="H1179" t="str">
            <v>buy</v>
          </cell>
          <cell r="I1179">
            <v>0</v>
          </cell>
          <cell r="K1179">
            <v>0</v>
          </cell>
          <cell r="M1179">
            <v>0</v>
          </cell>
          <cell r="O1179">
            <v>0</v>
          </cell>
          <cell r="Q1179">
            <v>0</v>
          </cell>
          <cell r="S1179">
            <v>0</v>
          </cell>
        </row>
        <row r="1180">
          <cell r="E1180" t="str">
            <v>N 50  EF</v>
          </cell>
          <cell r="I1180">
            <v>0</v>
          </cell>
          <cell r="K1180">
            <v>0</v>
          </cell>
          <cell r="M1180">
            <v>0</v>
          </cell>
          <cell r="O1180">
            <v>0</v>
          </cell>
          <cell r="Q1180">
            <v>0</v>
          </cell>
          <cell r="S1180">
            <v>0</v>
          </cell>
        </row>
        <row r="1181">
          <cell r="E1181" t="str">
            <v>N 50 MZ</v>
          </cell>
          <cell r="I1181">
            <v>0</v>
          </cell>
          <cell r="K1181">
            <v>0</v>
          </cell>
          <cell r="M1181">
            <v>0</v>
          </cell>
          <cell r="O1181">
            <v>0</v>
          </cell>
          <cell r="Q1181">
            <v>0</v>
          </cell>
          <cell r="S1181">
            <v>0</v>
          </cell>
        </row>
        <row r="1182">
          <cell r="E1182" t="str">
            <v>N 51</v>
          </cell>
          <cell r="I1182">
            <v>0</v>
          </cell>
          <cell r="K1182">
            <v>0</v>
          </cell>
          <cell r="M1182">
            <v>0</v>
          </cell>
          <cell r="O1182">
            <v>0</v>
          </cell>
          <cell r="Q1182">
            <v>0</v>
          </cell>
          <cell r="S1182">
            <v>0</v>
          </cell>
        </row>
        <row r="1183">
          <cell r="E1183" t="str">
            <v>N 51 Z</v>
          </cell>
          <cell r="I1183">
            <v>0</v>
          </cell>
          <cell r="K1183">
            <v>0</v>
          </cell>
          <cell r="M1183">
            <v>0</v>
          </cell>
          <cell r="O1183">
            <v>0</v>
          </cell>
          <cell r="Q1183">
            <v>0</v>
          </cell>
          <cell r="S1183">
            <v>0</v>
          </cell>
        </row>
        <row r="1184">
          <cell r="E1184" t="str">
            <v>NS 70 / L</v>
          </cell>
          <cell r="G1184" t="str">
            <v>13CDLB</v>
          </cell>
          <cell r="I1184">
            <v>0</v>
          </cell>
          <cell r="K1184">
            <v>0</v>
          </cell>
          <cell r="M1184">
            <v>0</v>
          </cell>
          <cell r="O1184">
            <v>0</v>
          </cell>
          <cell r="Q1184">
            <v>0</v>
          </cell>
          <cell r="S1184">
            <v>0</v>
          </cell>
        </row>
        <row r="1185">
          <cell r="E1185" t="str">
            <v>N 70 / L</v>
          </cell>
          <cell r="G1185" t="str">
            <v>13CDLB</v>
          </cell>
          <cell r="I1185">
            <v>0</v>
          </cell>
          <cell r="K1185">
            <v>0</v>
          </cell>
          <cell r="M1185">
            <v>0</v>
          </cell>
          <cell r="O1185">
            <v>0</v>
          </cell>
          <cell r="Q1185">
            <v>0</v>
          </cell>
          <cell r="S1185">
            <v>0</v>
          </cell>
        </row>
        <row r="1186">
          <cell r="E1186" t="str">
            <v>N 70 / L</v>
          </cell>
          <cell r="H1186" t="str">
            <v>buy</v>
          </cell>
          <cell r="I1186">
            <v>0</v>
          </cell>
          <cell r="K1186">
            <v>0</v>
          </cell>
          <cell r="M1186">
            <v>0</v>
          </cell>
          <cell r="O1186">
            <v>0</v>
          </cell>
          <cell r="Q1186">
            <v>0</v>
          </cell>
          <cell r="S1186">
            <v>0</v>
          </cell>
        </row>
        <row r="1187">
          <cell r="E1187" t="str">
            <v>N 70 / T</v>
          </cell>
          <cell r="I1187">
            <v>0</v>
          </cell>
          <cell r="K1187">
            <v>0</v>
          </cell>
          <cell r="M1187">
            <v>0</v>
          </cell>
          <cell r="O1187">
            <v>0</v>
          </cell>
          <cell r="Q1187">
            <v>0</v>
          </cell>
          <cell r="S1187">
            <v>0</v>
          </cell>
        </row>
        <row r="1188">
          <cell r="E1188" t="str">
            <v>N 70 Z / ZL</v>
          </cell>
          <cell r="G1188" t="str">
            <v>15CDLB</v>
          </cell>
          <cell r="I1188">
            <v>0</v>
          </cell>
          <cell r="K1188">
            <v>0</v>
          </cell>
          <cell r="M1188">
            <v>0</v>
          </cell>
          <cell r="O1188">
            <v>0</v>
          </cell>
          <cell r="Q1188">
            <v>0</v>
          </cell>
          <cell r="S1188">
            <v>0</v>
          </cell>
        </row>
        <row r="1189">
          <cell r="E1189" t="str">
            <v>N 70 Z / ZL</v>
          </cell>
          <cell r="H1189" t="str">
            <v>buy</v>
          </cell>
          <cell r="I1189">
            <v>0</v>
          </cell>
          <cell r="K1189">
            <v>0</v>
          </cell>
          <cell r="M1189">
            <v>0</v>
          </cell>
          <cell r="O1189">
            <v>0</v>
          </cell>
          <cell r="Q1189">
            <v>0</v>
          </cell>
          <cell r="S1189">
            <v>0</v>
          </cell>
        </row>
        <row r="1190">
          <cell r="E1190" t="str">
            <v>N 100 / L</v>
          </cell>
          <cell r="G1190" t="str">
            <v>17CDLD</v>
          </cell>
          <cell r="I1190">
            <v>0</v>
          </cell>
          <cell r="K1190">
            <v>0</v>
          </cell>
          <cell r="M1190">
            <v>0</v>
          </cell>
          <cell r="O1190">
            <v>0</v>
          </cell>
          <cell r="Q1190">
            <v>0</v>
          </cell>
          <cell r="S1190">
            <v>0</v>
          </cell>
        </row>
        <row r="1191">
          <cell r="E1191" t="str">
            <v>N 100 / L</v>
          </cell>
          <cell r="H1191" t="str">
            <v>buy</v>
          </cell>
          <cell r="I1191">
            <v>0</v>
          </cell>
          <cell r="K1191">
            <v>0</v>
          </cell>
          <cell r="M1191">
            <v>0</v>
          </cell>
          <cell r="O1191">
            <v>0</v>
          </cell>
          <cell r="Q1191">
            <v>0</v>
          </cell>
          <cell r="S1191">
            <v>0</v>
          </cell>
        </row>
        <row r="1192">
          <cell r="E1192" t="str">
            <v>N 100 CA</v>
          </cell>
          <cell r="I1192">
            <v>0</v>
          </cell>
          <cell r="K1192">
            <v>0</v>
          </cell>
          <cell r="M1192">
            <v>0</v>
          </cell>
          <cell r="O1192">
            <v>0</v>
          </cell>
          <cell r="Q1192">
            <v>0</v>
          </cell>
          <cell r="S1192">
            <v>0</v>
          </cell>
        </row>
        <row r="1193">
          <cell r="E1193" t="str">
            <v>N 100 / T</v>
          </cell>
          <cell r="I1193">
            <v>0</v>
          </cell>
          <cell r="K1193">
            <v>0</v>
          </cell>
          <cell r="M1193">
            <v>0</v>
          </cell>
          <cell r="O1193">
            <v>0</v>
          </cell>
          <cell r="Q1193">
            <v>0</v>
          </cell>
          <cell r="S1193">
            <v>0</v>
          </cell>
        </row>
        <row r="1194">
          <cell r="E1194" t="str">
            <v>N 120</v>
          </cell>
          <cell r="G1194" t="str">
            <v>21CDLR</v>
          </cell>
          <cell r="I1194">
            <v>0</v>
          </cell>
          <cell r="K1194">
            <v>0</v>
          </cell>
          <cell r="M1194">
            <v>0</v>
          </cell>
          <cell r="O1194">
            <v>0</v>
          </cell>
          <cell r="Q1194">
            <v>0</v>
          </cell>
          <cell r="S1194">
            <v>0</v>
          </cell>
        </row>
        <row r="1195">
          <cell r="E1195" t="str">
            <v>N 120</v>
          </cell>
          <cell r="H1195" t="str">
            <v>buy</v>
          </cell>
          <cell r="I1195">
            <v>0</v>
          </cell>
          <cell r="K1195">
            <v>0</v>
          </cell>
          <cell r="M1195">
            <v>0</v>
          </cell>
          <cell r="O1195">
            <v>0</v>
          </cell>
          <cell r="Q1195">
            <v>0</v>
          </cell>
          <cell r="S1195">
            <v>0</v>
          </cell>
        </row>
        <row r="1196">
          <cell r="E1196" t="str">
            <v>N 135</v>
          </cell>
          <cell r="I1196">
            <v>0</v>
          </cell>
          <cell r="K1196">
            <v>0</v>
          </cell>
          <cell r="M1196">
            <v>0</v>
          </cell>
          <cell r="O1196">
            <v>0</v>
          </cell>
          <cell r="Q1196">
            <v>0</v>
          </cell>
          <cell r="S1196">
            <v>0</v>
          </cell>
        </row>
        <row r="1197">
          <cell r="E1197" t="str">
            <v>N 150</v>
          </cell>
          <cell r="G1197" t="str">
            <v>27CDLR</v>
          </cell>
          <cell r="I1197">
            <v>0</v>
          </cell>
          <cell r="K1197">
            <v>0</v>
          </cell>
          <cell r="M1197">
            <v>0</v>
          </cell>
          <cell r="O1197">
            <v>0</v>
          </cell>
          <cell r="Q1197">
            <v>0</v>
          </cell>
          <cell r="S1197">
            <v>0</v>
          </cell>
        </row>
        <row r="1198">
          <cell r="E1198" t="str">
            <v>N 150</v>
          </cell>
          <cell r="H1198" t="str">
            <v>buy</v>
          </cell>
          <cell r="I1198">
            <v>0</v>
          </cell>
          <cell r="K1198">
            <v>0</v>
          </cell>
          <cell r="M1198">
            <v>0</v>
          </cell>
          <cell r="O1198">
            <v>0</v>
          </cell>
          <cell r="Q1198">
            <v>0</v>
          </cell>
          <cell r="S1198">
            <v>0</v>
          </cell>
        </row>
        <row r="1199">
          <cell r="E1199" t="str">
            <v>N 150</v>
          </cell>
          <cell r="F1199" t="str">
            <v>US</v>
          </cell>
          <cell r="I1199">
            <v>0</v>
          </cell>
          <cell r="K1199">
            <v>0</v>
          </cell>
          <cell r="M1199">
            <v>0</v>
          </cell>
          <cell r="O1199">
            <v>0</v>
          </cell>
          <cell r="Q1199">
            <v>0</v>
          </cell>
          <cell r="S1199">
            <v>0</v>
          </cell>
        </row>
        <row r="1200">
          <cell r="E1200" t="str">
            <v>N 150</v>
          </cell>
          <cell r="F1200" t="str">
            <v>US</v>
          </cell>
          <cell r="H1200" t="str">
            <v>buy</v>
          </cell>
          <cell r="I1200">
            <v>0</v>
          </cell>
          <cell r="K1200">
            <v>0</v>
          </cell>
          <cell r="M1200">
            <v>0</v>
          </cell>
          <cell r="O1200">
            <v>0</v>
          </cell>
          <cell r="Q1200">
            <v>0</v>
          </cell>
          <cell r="S1200">
            <v>0</v>
          </cell>
        </row>
        <row r="1201">
          <cell r="E1201" t="str">
            <v>N 180</v>
          </cell>
          <cell r="I1201">
            <v>0</v>
          </cell>
          <cell r="K1201">
            <v>0</v>
          </cell>
          <cell r="M1201">
            <v>0</v>
          </cell>
          <cell r="O1201">
            <v>0</v>
          </cell>
          <cell r="Q1201">
            <v>0</v>
          </cell>
          <cell r="S1201">
            <v>0</v>
          </cell>
        </row>
        <row r="1202">
          <cell r="E1202" t="str">
            <v>N 200</v>
          </cell>
          <cell r="G1202" t="str">
            <v>37CDLF</v>
          </cell>
          <cell r="I1202">
            <v>0</v>
          </cell>
          <cell r="K1202">
            <v>0</v>
          </cell>
          <cell r="M1202">
            <v>0</v>
          </cell>
          <cell r="O1202">
            <v>0</v>
          </cell>
          <cell r="Q1202">
            <v>0</v>
          </cell>
          <cell r="S1202">
            <v>0</v>
          </cell>
        </row>
        <row r="1203">
          <cell r="E1203" t="str">
            <v>N 200</v>
          </cell>
          <cell r="H1203" t="str">
            <v>buy</v>
          </cell>
          <cell r="I1203">
            <v>0</v>
          </cell>
          <cell r="K1203">
            <v>0</v>
          </cell>
          <cell r="M1203">
            <v>0</v>
          </cell>
          <cell r="O1203">
            <v>0</v>
          </cell>
          <cell r="Q1203">
            <v>0</v>
          </cell>
          <cell r="S1203">
            <v>0</v>
          </cell>
        </row>
        <row r="1204">
          <cell r="E1204" t="str">
            <v>N 200</v>
          </cell>
          <cell r="F1204" t="str">
            <v>US</v>
          </cell>
          <cell r="I1204">
            <v>0</v>
          </cell>
          <cell r="K1204">
            <v>0</v>
          </cell>
          <cell r="M1204">
            <v>0</v>
          </cell>
          <cell r="O1204">
            <v>0</v>
          </cell>
          <cell r="Q1204">
            <v>0</v>
          </cell>
          <cell r="S1204">
            <v>0</v>
          </cell>
        </row>
        <row r="1205">
          <cell r="E1205" t="str">
            <v>N 200</v>
          </cell>
          <cell r="F1205" t="str">
            <v>US</v>
          </cell>
          <cell r="H1205" t="str">
            <v>buy</v>
          </cell>
          <cell r="I1205">
            <v>0</v>
          </cell>
          <cell r="K1205">
            <v>0</v>
          </cell>
          <cell r="M1205">
            <v>0</v>
          </cell>
          <cell r="O1205">
            <v>0</v>
          </cell>
          <cell r="Q1205">
            <v>0</v>
          </cell>
          <cell r="S1205">
            <v>0</v>
          </cell>
        </row>
        <row r="1206">
          <cell r="E1206" t="str">
            <v>544-59</v>
          </cell>
          <cell r="I1206">
            <v>0</v>
          </cell>
          <cell r="K1206">
            <v>0</v>
          </cell>
          <cell r="M1206">
            <v>0</v>
          </cell>
          <cell r="O1206">
            <v>0</v>
          </cell>
          <cell r="Q1206">
            <v>0</v>
          </cell>
          <cell r="S1206">
            <v>0</v>
          </cell>
        </row>
        <row r="1207">
          <cell r="E1207" t="str">
            <v>545-19</v>
          </cell>
          <cell r="I1207">
            <v>0</v>
          </cell>
          <cell r="K1207">
            <v>0</v>
          </cell>
          <cell r="M1207">
            <v>0</v>
          </cell>
          <cell r="O1207">
            <v>0</v>
          </cell>
          <cell r="Q1207">
            <v>0</v>
          </cell>
          <cell r="S1207">
            <v>0</v>
          </cell>
        </row>
        <row r="1208">
          <cell r="E1208" t="str">
            <v>570-24/29</v>
          </cell>
          <cell r="I1208">
            <v>0</v>
          </cell>
          <cell r="K1208">
            <v>0</v>
          </cell>
          <cell r="M1208">
            <v>0</v>
          </cell>
          <cell r="O1208">
            <v>0</v>
          </cell>
          <cell r="Q1208">
            <v>0</v>
          </cell>
          <cell r="S1208">
            <v>0</v>
          </cell>
        </row>
        <row r="1209">
          <cell r="E1209" t="str">
            <v>555-59/30/65</v>
          </cell>
          <cell r="I1209">
            <v>0</v>
          </cell>
          <cell r="K1209">
            <v>0</v>
          </cell>
          <cell r="M1209">
            <v>0</v>
          </cell>
          <cell r="O1209">
            <v>0</v>
          </cell>
          <cell r="Q1209">
            <v>0</v>
          </cell>
          <cell r="S1209">
            <v>0</v>
          </cell>
        </row>
        <row r="1210">
          <cell r="E1210" t="str">
            <v>566-18 / 38</v>
          </cell>
          <cell r="I1210">
            <v>0</v>
          </cell>
          <cell r="K1210">
            <v>0</v>
          </cell>
          <cell r="M1210">
            <v>0</v>
          </cell>
          <cell r="O1210">
            <v>0</v>
          </cell>
          <cell r="Q1210">
            <v>0</v>
          </cell>
          <cell r="S1210">
            <v>0</v>
          </cell>
        </row>
        <row r="1211">
          <cell r="E1211" t="str">
            <v>588-15 / 27</v>
          </cell>
          <cell r="I1211">
            <v>0</v>
          </cell>
          <cell r="K1211">
            <v>0</v>
          </cell>
          <cell r="M1211">
            <v>0</v>
          </cell>
          <cell r="O1211">
            <v>0</v>
          </cell>
          <cell r="Q1211">
            <v>0</v>
          </cell>
          <cell r="S1211">
            <v>0</v>
          </cell>
        </row>
        <row r="1212">
          <cell r="E1212" t="str">
            <v>NX-120-7 R / L</v>
          </cell>
          <cell r="G1212" t="str">
            <v>17CDPB</v>
          </cell>
          <cell r="I1212">
            <v>0</v>
          </cell>
          <cell r="K1212">
            <v>0</v>
          </cell>
          <cell r="M1212">
            <v>0</v>
          </cell>
          <cell r="O1212">
            <v>0</v>
          </cell>
          <cell r="Q1212">
            <v>0</v>
          </cell>
          <cell r="S1212">
            <v>0</v>
          </cell>
        </row>
        <row r="1213">
          <cell r="E1213" t="str">
            <v>NX-120-7 R / L</v>
          </cell>
          <cell r="H1213" t="str">
            <v>buy</v>
          </cell>
          <cell r="I1213">
            <v>0</v>
          </cell>
          <cell r="K1213">
            <v>0</v>
          </cell>
          <cell r="M1213">
            <v>0</v>
          </cell>
          <cell r="O1213">
            <v>0</v>
          </cell>
          <cell r="Q1213">
            <v>0</v>
          </cell>
          <cell r="S1213">
            <v>0</v>
          </cell>
        </row>
        <row r="1214">
          <cell r="E1214" t="str">
            <v>NX-120-7 R / L</v>
          </cell>
          <cell r="F1214" t="str">
            <v>US</v>
          </cell>
          <cell r="I1214">
            <v>0</v>
          </cell>
          <cell r="K1214">
            <v>0</v>
          </cell>
          <cell r="M1214">
            <v>0</v>
          </cell>
          <cell r="O1214">
            <v>0</v>
          </cell>
          <cell r="Q1214">
            <v>0</v>
          </cell>
          <cell r="S1214">
            <v>0</v>
          </cell>
        </row>
        <row r="1215">
          <cell r="E1215" t="str">
            <v>55D23 R / L</v>
          </cell>
          <cell r="G1215" t="str">
            <v>11CDLS</v>
          </cell>
          <cell r="I1215">
            <v>0</v>
          </cell>
          <cell r="K1215">
            <v>0</v>
          </cell>
          <cell r="M1215">
            <v>0</v>
          </cell>
          <cell r="O1215">
            <v>0</v>
          </cell>
          <cell r="Q1215">
            <v>0</v>
          </cell>
          <cell r="S1215">
            <v>0</v>
          </cell>
        </row>
        <row r="1216">
          <cell r="E1216" t="str">
            <v>55D23 R / L</v>
          </cell>
          <cell r="H1216" t="str">
            <v>buy</v>
          </cell>
          <cell r="I1216">
            <v>0</v>
          </cell>
          <cell r="K1216">
            <v>0</v>
          </cell>
          <cell r="M1216">
            <v>0</v>
          </cell>
          <cell r="O1216">
            <v>0</v>
          </cell>
          <cell r="Q1216">
            <v>0</v>
          </cell>
          <cell r="S1216">
            <v>0</v>
          </cell>
        </row>
        <row r="1217">
          <cell r="E1217" t="str">
            <v>80D26L</v>
          </cell>
          <cell r="G1217" t="str">
            <v>13CDPB</v>
          </cell>
          <cell r="I1217">
            <v>0</v>
          </cell>
          <cell r="K1217">
            <v>0</v>
          </cell>
          <cell r="M1217">
            <v>0</v>
          </cell>
          <cell r="O1217">
            <v>0</v>
          </cell>
          <cell r="Q1217">
            <v>0</v>
          </cell>
          <cell r="S1217">
            <v>0</v>
          </cell>
        </row>
        <row r="1218">
          <cell r="E1218" t="str">
            <v>X</v>
          </cell>
          <cell r="K1218">
            <v>0</v>
          </cell>
          <cell r="M1218">
            <v>0</v>
          </cell>
          <cell r="O1218">
            <v>0</v>
          </cell>
          <cell r="Q1218">
            <v>0</v>
          </cell>
          <cell r="S1218">
            <v>0</v>
          </cell>
        </row>
        <row r="1220">
          <cell r="I1220">
            <v>0</v>
          </cell>
          <cell r="K1220">
            <v>0</v>
          </cell>
          <cell r="N1220" t="str">
            <v xml:space="preserve"> </v>
          </cell>
          <cell r="O1220">
            <v>0</v>
          </cell>
          <cell r="Q1220" t="str">
            <v xml:space="preserve"> </v>
          </cell>
          <cell r="S1220">
            <v>0</v>
          </cell>
        </row>
        <row r="1223">
          <cell r="E1223" t="str">
            <v>JAPAN STD.</v>
          </cell>
        </row>
        <row r="1224">
          <cell r="E1224" t="str">
            <v>NS 60 L / S / LS</v>
          </cell>
          <cell r="G1224" t="str">
            <v>13CDPD</v>
          </cell>
          <cell r="I1224">
            <v>0</v>
          </cell>
          <cell r="K1224">
            <v>0</v>
          </cell>
          <cell r="M1224">
            <v>0</v>
          </cell>
          <cell r="O1224">
            <v>0</v>
          </cell>
          <cell r="Q1224">
            <v>0</v>
          </cell>
          <cell r="S1224">
            <v>0</v>
          </cell>
        </row>
        <row r="1225">
          <cell r="E1225" t="str">
            <v>N 70 / L</v>
          </cell>
          <cell r="G1225" t="str">
            <v>13CDPB</v>
          </cell>
          <cell r="I1225">
            <v>0</v>
          </cell>
          <cell r="K1225">
            <v>0</v>
          </cell>
          <cell r="M1225">
            <v>0</v>
          </cell>
          <cell r="O1225">
            <v>0</v>
          </cell>
          <cell r="Q1225">
            <v>0</v>
          </cell>
          <cell r="S1225">
            <v>0</v>
          </cell>
        </row>
        <row r="1226">
          <cell r="E1226" t="str">
            <v>N 120</v>
          </cell>
          <cell r="G1226" t="str">
            <v>21CDLR</v>
          </cell>
          <cell r="I1226">
            <v>0</v>
          </cell>
          <cell r="K1226">
            <v>0</v>
          </cell>
          <cell r="M1226">
            <v>0</v>
          </cell>
          <cell r="O1226">
            <v>0</v>
          </cell>
          <cell r="Q1226">
            <v>0</v>
          </cell>
          <cell r="S1226">
            <v>0</v>
          </cell>
        </row>
        <row r="1227">
          <cell r="E1227" t="str">
            <v>N 150</v>
          </cell>
          <cell r="F1227" t="str">
            <v>US</v>
          </cell>
          <cell r="G1227" t="str">
            <v>25CDPR</v>
          </cell>
          <cell r="I1227">
            <v>0</v>
          </cell>
          <cell r="K1227">
            <v>0</v>
          </cell>
          <cell r="M1227">
            <v>0</v>
          </cell>
          <cell r="O1227">
            <v>0</v>
          </cell>
          <cell r="Q1227">
            <v>0</v>
          </cell>
          <cell r="S1227">
            <v>0</v>
          </cell>
        </row>
        <row r="1229">
          <cell r="I1229">
            <v>0</v>
          </cell>
          <cell r="K1229">
            <v>0</v>
          </cell>
          <cell r="N1229" t="str">
            <v xml:space="preserve"> </v>
          </cell>
          <cell r="O1229">
            <v>0</v>
          </cell>
          <cell r="Q1229" t="str">
            <v xml:space="preserve"> </v>
          </cell>
          <cell r="S1229">
            <v>0</v>
          </cell>
        </row>
        <row r="1231">
          <cell r="E1231" t="str">
            <v>C/F EXPORT</v>
          </cell>
          <cell r="I1231">
            <v>79202</v>
          </cell>
          <cell r="J1231" t="str">
            <v xml:space="preserve"> </v>
          </cell>
          <cell r="K1231">
            <v>16356435308.796</v>
          </cell>
          <cell r="L1231" t="str">
            <v xml:space="preserve"> </v>
          </cell>
          <cell r="N1231" t="str">
            <v xml:space="preserve"> </v>
          </cell>
          <cell r="O1231">
            <v>15484626853.657963</v>
          </cell>
          <cell r="S1231">
            <v>5.3300639086635471</v>
          </cell>
        </row>
        <row r="1234">
          <cell r="E1234" t="str">
            <v xml:space="preserve"> TOTAL AMB</v>
          </cell>
          <cell r="I1234">
            <v>133045</v>
          </cell>
          <cell r="J1234" t="str">
            <v xml:space="preserve"> </v>
          </cell>
          <cell r="K1234">
            <v>29996146938.795998</v>
          </cell>
          <cell r="L1234" t="str">
            <v xml:space="preserve"> </v>
          </cell>
          <cell r="N1234" t="str">
            <v xml:space="preserve"> </v>
          </cell>
          <cell r="O1234">
            <v>27559704630.985802</v>
          </cell>
          <cell r="S1234">
            <v>8.1225175779459278</v>
          </cell>
        </row>
      </sheetData>
      <sheetData sheetId="1" refreshError="1">
        <row r="7">
          <cell r="I7" t="str">
            <v>UNIT</v>
          </cell>
          <cell r="K7" t="str">
            <v>NET</v>
          </cell>
          <cell r="M7" t="str">
            <v>SALES</v>
          </cell>
          <cell r="O7" t="str">
            <v>COGS</v>
          </cell>
          <cell r="Q7" t="str">
            <v>COGS</v>
          </cell>
          <cell r="S7" t="str">
            <v>MARGIN</v>
          </cell>
        </row>
        <row r="8">
          <cell r="K8" t="str">
            <v>SALES</v>
          </cell>
          <cell r="M8" t="str">
            <v>/UNIT</v>
          </cell>
          <cell r="O8" t="str">
            <v>ACTUAL</v>
          </cell>
          <cell r="Q8" t="str">
            <v>/UNIT</v>
          </cell>
          <cell r="S8" t="str">
            <v>%</v>
          </cell>
        </row>
        <row r="12">
          <cell r="E12" t="str">
            <v>INCOE  CONVENSIONAL</v>
          </cell>
          <cell r="Q12" t="str">
            <v xml:space="preserve"> </v>
          </cell>
          <cell r="S12" t="str">
            <v xml:space="preserve"> </v>
          </cell>
        </row>
        <row r="13">
          <cell r="E13" t="str">
            <v>12 N 24-3 PP</v>
          </cell>
          <cell r="G13" t="str">
            <v>09CDSN</v>
          </cell>
          <cell r="H13" t="str">
            <v>buy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</row>
        <row r="14">
          <cell r="E14" t="str">
            <v>12 N 24-4 PP</v>
          </cell>
          <cell r="G14" t="str">
            <v>09CDSN</v>
          </cell>
          <cell r="H14" t="str">
            <v>buy</v>
          </cell>
          <cell r="I14">
            <v>37</v>
          </cell>
          <cell r="K14">
            <v>5157800</v>
          </cell>
          <cell r="M14">
            <v>139400</v>
          </cell>
          <cell r="O14">
            <v>4690359.730033746</v>
          </cell>
          <cell r="Q14">
            <v>126766.47919010124</v>
          </cell>
          <cell r="S14">
            <v>9.0627839382344035</v>
          </cell>
        </row>
        <row r="15">
          <cell r="E15" t="str">
            <v>NS 40 / L / S</v>
          </cell>
          <cell r="G15" t="str">
            <v>09CDLN</v>
          </cell>
          <cell r="I15">
            <v>2114</v>
          </cell>
          <cell r="K15">
            <v>343736400</v>
          </cell>
          <cell r="M15">
            <v>162600</v>
          </cell>
          <cell r="O15">
            <v>280397427.66255659</v>
          </cell>
          <cell r="Q15">
            <v>132638.32907405705</v>
          </cell>
          <cell r="S15">
            <v>18.426611885573777</v>
          </cell>
        </row>
        <row r="16">
          <cell r="E16" t="str">
            <v>NS 40 / L / S</v>
          </cell>
          <cell r="G16" t="str">
            <v>09CDLN</v>
          </cell>
          <cell r="H16" t="str">
            <v>buy</v>
          </cell>
          <cell r="I16">
            <v>4740</v>
          </cell>
          <cell r="K16">
            <v>770724000</v>
          </cell>
          <cell r="M16">
            <v>162600</v>
          </cell>
          <cell r="O16">
            <v>670954590.24390244</v>
          </cell>
          <cell r="Q16">
            <v>141551.60131727898</v>
          </cell>
          <cell r="S16">
            <v>12.944894638819804</v>
          </cell>
        </row>
        <row r="17">
          <cell r="E17" t="str">
            <v>NS 40 Z / ZL / S</v>
          </cell>
          <cell r="G17" t="str">
            <v>11CDLN</v>
          </cell>
          <cell r="I17">
            <v>1758</v>
          </cell>
          <cell r="K17">
            <v>303079200</v>
          </cell>
          <cell r="M17">
            <v>172400</v>
          </cell>
          <cell r="O17">
            <v>269078609.86139095</v>
          </cell>
          <cell r="Q17">
            <v>153059.50504060919</v>
          </cell>
          <cell r="S17">
            <v>11.218384547210448</v>
          </cell>
        </row>
        <row r="18">
          <cell r="E18" t="str">
            <v>NS 40 Z / ZL / S</v>
          </cell>
          <cell r="G18" t="str">
            <v>11CDLN</v>
          </cell>
          <cell r="H18" t="str">
            <v>buy</v>
          </cell>
          <cell r="I18">
            <v>1393</v>
          </cell>
          <cell r="K18">
            <v>240153200</v>
          </cell>
          <cell r="M18">
            <v>172400</v>
          </cell>
          <cell r="O18">
            <v>220881005.36585367</v>
          </cell>
          <cell r="Q18">
            <v>158564.97154763364</v>
          </cell>
          <cell r="S18">
            <v>8.024958499052417</v>
          </cell>
        </row>
        <row r="19">
          <cell r="E19" t="str">
            <v>N 40 / L</v>
          </cell>
          <cell r="G19" t="str">
            <v>11CDLN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</row>
        <row r="20">
          <cell r="E20" t="str">
            <v>N 40 / L</v>
          </cell>
          <cell r="G20" t="str">
            <v>11CDLN</v>
          </cell>
          <cell r="H20" t="str">
            <v>buy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</row>
        <row r="21">
          <cell r="E21" t="str">
            <v>NS 60 L/ S / LS</v>
          </cell>
          <cell r="G21" t="str">
            <v>13CDLN</v>
          </cell>
          <cell r="I21">
            <v>960</v>
          </cell>
          <cell r="K21">
            <v>178464000</v>
          </cell>
          <cell r="M21">
            <v>185900</v>
          </cell>
          <cell r="O21">
            <v>165538063.04250529</v>
          </cell>
          <cell r="Q21">
            <v>172435.482335943</v>
          </cell>
          <cell r="S21">
            <v>7.2428820140166721</v>
          </cell>
        </row>
        <row r="22">
          <cell r="E22" t="str">
            <v>NS 60 L/ S / LS</v>
          </cell>
          <cell r="G22" t="str">
            <v>13CDLN</v>
          </cell>
          <cell r="H22" t="str">
            <v>buy</v>
          </cell>
          <cell r="I22">
            <v>4285</v>
          </cell>
          <cell r="K22">
            <v>796581500</v>
          </cell>
          <cell r="M22">
            <v>185900</v>
          </cell>
          <cell r="O22">
            <v>778291450</v>
          </cell>
          <cell r="Q22">
            <v>181631.61026837808</v>
          </cell>
          <cell r="S22">
            <v>2.2960676340085655</v>
          </cell>
        </row>
        <row r="23">
          <cell r="E23" t="str">
            <v>N  50 / L</v>
          </cell>
          <cell r="G23" t="str">
            <v>09CDLN</v>
          </cell>
          <cell r="I23">
            <v>5</v>
          </cell>
          <cell r="K23">
            <v>996000.00000000012</v>
          </cell>
          <cell r="M23">
            <v>199200.00000000003</v>
          </cell>
          <cell r="O23">
            <v>847410.68165084056</v>
          </cell>
          <cell r="Q23">
            <v>169482.13633016811</v>
          </cell>
          <cell r="S23">
            <v>14.91860625995578</v>
          </cell>
        </row>
        <row r="24">
          <cell r="E24" t="str">
            <v>N  50 / L</v>
          </cell>
          <cell r="G24" t="str">
            <v>09CDLN</v>
          </cell>
          <cell r="H24" t="str">
            <v>buy</v>
          </cell>
          <cell r="I24">
            <v>4504</v>
          </cell>
          <cell r="K24">
            <v>897196800</v>
          </cell>
          <cell r="M24">
            <v>199200</v>
          </cell>
          <cell r="O24">
            <v>824378869.56521738</v>
          </cell>
          <cell r="Q24">
            <v>183032.60869565216</v>
          </cell>
          <cell r="S24">
            <v>8.1161602933473063</v>
          </cell>
        </row>
        <row r="25">
          <cell r="E25" t="str">
            <v>N  50 / PE</v>
          </cell>
          <cell r="G25" t="str">
            <v>09CDPN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</row>
        <row r="26">
          <cell r="E26" t="str">
            <v>N  50 / PE</v>
          </cell>
          <cell r="G26" t="str">
            <v>09CDPN</v>
          </cell>
          <cell r="H26" t="str">
            <v>buy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</row>
        <row r="27">
          <cell r="E27" t="str">
            <v>N  50 Z / ZL</v>
          </cell>
          <cell r="G27" t="str">
            <v>11CDLN</v>
          </cell>
          <cell r="I27">
            <v>344</v>
          </cell>
          <cell r="K27">
            <v>79842400</v>
          </cell>
          <cell r="M27">
            <v>232100</v>
          </cell>
          <cell r="O27">
            <v>68234296.909950688</v>
          </cell>
          <cell r="Q27">
            <v>198355.51427311247</v>
          </cell>
          <cell r="S27">
            <v>14.538770239934308</v>
          </cell>
        </row>
        <row r="28">
          <cell r="E28" t="str">
            <v>N  50 Z / ZL</v>
          </cell>
          <cell r="G28" t="str">
            <v>11CDLN</v>
          </cell>
          <cell r="H28" t="str">
            <v>buy</v>
          </cell>
          <cell r="I28">
            <v>7034</v>
          </cell>
          <cell r="K28">
            <v>1632591400</v>
          </cell>
          <cell r="M28">
            <v>232100</v>
          </cell>
          <cell r="O28">
            <v>1505838720</v>
          </cell>
          <cell r="Q28">
            <v>214080</v>
          </cell>
          <cell r="S28">
            <v>7.7638948728996127</v>
          </cell>
        </row>
        <row r="29">
          <cell r="E29" t="str">
            <v>NS 70 / L</v>
          </cell>
          <cell r="G29" t="str">
            <v>13CDLN</v>
          </cell>
          <cell r="I29">
            <v>1368</v>
          </cell>
          <cell r="K29">
            <v>344736000</v>
          </cell>
          <cell r="M29">
            <v>252000</v>
          </cell>
          <cell r="O29">
            <v>302707410.27881521</v>
          </cell>
          <cell r="Q29">
            <v>221277.34669504035</v>
          </cell>
          <cell r="S29">
            <v>12.191529089269707</v>
          </cell>
        </row>
        <row r="30">
          <cell r="E30" t="str">
            <v>NS 70 / L</v>
          </cell>
          <cell r="G30" t="str">
            <v>13CDLN</v>
          </cell>
          <cell r="H30" t="str">
            <v>buy</v>
          </cell>
          <cell r="I30">
            <v>6650</v>
          </cell>
          <cell r="K30">
            <v>1675800000</v>
          </cell>
          <cell r="M30">
            <v>252000</v>
          </cell>
          <cell r="O30">
            <v>1574220043</v>
          </cell>
          <cell r="Q30">
            <v>236724.81849624059</v>
          </cell>
          <cell r="S30">
            <v>6.0615799618092865</v>
          </cell>
        </row>
        <row r="31">
          <cell r="E31" t="str">
            <v>N  70  / L</v>
          </cell>
          <cell r="G31" t="str">
            <v>13CDLN</v>
          </cell>
          <cell r="I31">
            <v>43</v>
          </cell>
          <cell r="K31">
            <v>12332400</v>
          </cell>
          <cell r="M31">
            <v>286800</v>
          </cell>
          <cell r="O31">
            <v>9809539.5702783149</v>
          </cell>
          <cell r="Q31">
            <v>228128.82721577477</v>
          </cell>
          <cell r="S31">
            <v>20.457173216257047</v>
          </cell>
        </row>
        <row r="32">
          <cell r="E32" t="str">
            <v>N  70  / L</v>
          </cell>
          <cell r="G32" t="str">
            <v>13CDLN</v>
          </cell>
          <cell r="H32" t="str">
            <v>buy</v>
          </cell>
          <cell r="I32">
            <v>4445</v>
          </cell>
          <cell r="K32">
            <v>1274826000</v>
          </cell>
          <cell r="M32">
            <v>286800</v>
          </cell>
          <cell r="O32">
            <v>1111737451.6853933</v>
          </cell>
          <cell r="Q32">
            <v>250109.66292134832</v>
          </cell>
          <cell r="S32">
            <v>12.793004560199321</v>
          </cell>
        </row>
        <row r="33">
          <cell r="E33" t="str">
            <v>N 70 Z / ZL</v>
          </cell>
          <cell r="G33" t="str">
            <v>15CDLN</v>
          </cell>
          <cell r="I33">
            <v>222</v>
          </cell>
          <cell r="K33">
            <v>67421400</v>
          </cell>
          <cell r="M33">
            <v>303700</v>
          </cell>
          <cell r="O33">
            <v>56760097.146185875</v>
          </cell>
          <cell r="Q33">
            <v>255676.11327110755</v>
          </cell>
          <cell r="S33">
            <v>15.812936031904002</v>
          </cell>
        </row>
        <row r="34">
          <cell r="E34" t="str">
            <v>N 70 Z / ZL</v>
          </cell>
          <cell r="G34" t="str">
            <v>15CDLN</v>
          </cell>
          <cell r="H34" t="str">
            <v>buy</v>
          </cell>
          <cell r="I34">
            <v>2625</v>
          </cell>
          <cell r="K34">
            <v>797212500</v>
          </cell>
          <cell r="M34">
            <v>303700</v>
          </cell>
          <cell r="O34">
            <v>731981250</v>
          </cell>
          <cell r="Q34">
            <v>278850</v>
          </cell>
          <cell r="S34">
            <v>8.1824168587421866</v>
          </cell>
        </row>
        <row r="35">
          <cell r="E35" t="str">
            <v>N 70 T</v>
          </cell>
          <cell r="G35" t="str">
            <v>15DDPN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</row>
        <row r="36">
          <cell r="E36" t="str">
            <v>N 100 / L</v>
          </cell>
          <cell r="G36" t="str">
            <v>17CDLD</v>
          </cell>
          <cell r="I36">
            <v>74</v>
          </cell>
          <cell r="K36">
            <v>28889600</v>
          </cell>
          <cell r="M36">
            <v>390400</v>
          </cell>
          <cell r="O36">
            <v>23320822.832051538</v>
          </cell>
          <cell r="Q36">
            <v>315146.25448718295</v>
          </cell>
          <cell r="S36">
            <v>19.276061862914204</v>
          </cell>
        </row>
        <row r="37">
          <cell r="E37" t="str">
            <v>N 100 / L</v>
          </cell>
          <cell r="G37" t="str">
            <v>17CDLD</v>
          </cell>
          <cell r="H37" t="str">
            <v>buy</v>
          </cell>
          <cell r="I37">
            <v>2463</v>
          </cell>
          <cell r="K37">
            <v>961555200</v>
          </cell>
          <cell r="M37">
            <v>390400</v>
          </cell>
          <cell r="O37">
            <v>845752030.00000012</v>
          </cell>
          <cell r="Q37">
            <v>343382.8786033293</v>
          </cell>
          <cell r="S37">
            <v>12.04332002988491</v>
          </cell>
        </row>
        <row r="38">
          <cell r="E38" t="str">
            <v>N 100 T</v>
          </cell>
          <cell r="G38" t="str">
            <v>19DDPD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</row>
        <row r="39">
          <cell r="E39" t="str">
            <v>N 120</v>
          </cell>
          <cell r="G39" t="str">
            <v>21CDLR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</row>
        <row r="40">
          <cell r="E40" t="str">
            <v>N 120</v>
          </cell>
          <cell r="G40" t="str">
            <v>21CDLR</v>
          </cell>
          <cell r="H40" t="str">
            <v>buy</v>
          </cell>
          <cell r="I40">
            <v>2557</v>
          </cell>
          <cell r="K40">
            <v>1216364900</v>
          </cell>
          <cell r="M40">
            <v>475700</v>
          </cell>
          <cell r="O40">
            <v>1076982830</v>
          </cell>
          <cell r="Q40">
            <v>421190</v>
          </cell>
          <cell r="S40">
            <v>11.458902669749833</v>
          </cell>
        </row>
        <row r="41">
          <cell r="E41" t="str">
            <v>N 150</v>
          </cell>
          <cell r="G41" t="str">
            <v>27CDLR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</row>
        <row r="42">
          <cell r="E42" t="str">
            <v>N 150</v>
          </cell>
          <cell r="G42" t="str">
            <v>27CDLR</v>
          </cell>
          <cell r="H42" t="str">
            <v>buy</v>
          </cell>
          <cell r="I42">
            <v>636</v>
          </cell>
          <cell r="K42">
            <v>393556800</v>
          </cell>
          <cell r="M42">
            <v>618800</v>
          </cell>
          <cell r="O42">
            <v>333340320</v>
          </cell>
          <cell r="Q42">
            <v>524120</v>
          </cell>
          <cell r="S42">
            <v>15.300581771170002</v>
          </cell>
        </row>
        <row r="43">
          <cell r="E43" t="str">
            <v>N  200</v>
          </cell>
          <cell r="G43" t="str">
            <v>37CDLF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</row>
        <row r="44">
          <cell r="E44" t="str">
            <v>N  200</v>
          </cell>
          <cell r="G44" t="str">
            <v>37CDLF</v>
          </cell>
          <cell r="H44" t="str">
            <v>buy</v>
          </cell>
          <cell r="I44">
            <v>158</v>
          </cell>
          <cell r="K44">
            <v>129101800</v>
          </cell>
          <cell r="M44">
            <v>817100</v>
          </cell>
          <cell r="O44">
            <v>111391580</v>
          </cell>
          <cell r="Q44">
            <v>705010</v>
          </cell>
          <cell r="S44">
            <v>13.718027169257127</v>
          </cell>
        </row>
        <row r="45">
          <cell r="E45" t="str">
            <v>X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</row>
        <row r="47">
          <cell r="I47">
            <v>48415</v>
          </cell>
          <cell r="K47">
            <v>12150319300</v>
          </cell>
          <cell r="O47">
            <v>10967134177.575787</v>
          </cell>
          <cell r="Q47" t="str">
            <v xml:space="preserve"> </v>
          </cell>
          <cell r="S47">
            <v>9.7378932455232956</v>
          </cell>
        </row>
        <row r="49">
          <cell r="E49" t="str">
            <v>INCOE GOLD</v>
          </cell>
        </row>
        <row r="50">
          <cell r="E50" t="str">
            <v>N 50</v>
          </cell>
          <cell r="G50" t="str">
            <v>09CWLB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</row>
        <row r="51">
          <cell r="E51" t="str">
            <v>N 50 Z</v>
          </cell>
          <cell r="G51" t="str">
            <v>11HWPB</v>
          </cell>
          <cell r="H51" t="str">
            <v>buy</v>
          </cell>
          <cell r="I51">
            <v>1023</v>
          </cell>
          <cell r="K51">
            <v>238563600</v>
          </cell>
          <cell r="M51">
            <v>233200</v>
          </cell>
          <cell r="O51">
            <v>218627902.81437129</v>
          </cell>
          <cell r="Q51">
            <v>213712.51497005991</v>
          </cell>
          <cell r="S51">
            <v>8.3565544725300498</v>
          </cell>
        </row>
        <row r="52">
          <cell r="E52" t="str">
            <v>NS 40</v>
          </cell>
          <cell r="G52" t="str">
            <v>09CWLD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</row>
        <row r="53">
          <cell r="E53" t="str">
            <v>NS 60</v>
          </cell>
          <cell r="G53" t="str">
            <v>12HWPD</v>
          </cell>
          <cell r="H53" t="str">
            <v>buy</v>
          </cell>
          <cell r="I53">
            <v>683</v>
          </cell>
          <cell r="K53">
            <v>127516100</v>
          </cell>
          <cell r="M53">
            <v>186700</v>
          </cell>
          <cell r="O53">
            <v>121076511.61290324</v>
          </cell>
          <cell r="Q53">
            <v>177271.61290322582</v>
          </cell>
          <cell r="S53">
            <v>5.0500198697237266</v>
          </cell>
        </row>
        <row r="54">
          <cell r="E54" t="str">
            <v>NS -70</v>
          </cell>
          <cell r="G54" t="str">
            <v>13HWPB</v>
          </cell>
          <cell r="H54" t="str">
            <v>buy</v>
          </cell>
          <cell r="I54">
            <v>610</v>
          </cell>
          <cell r="K54">
            <v>155001000</v>
          </cell>
          <cell r="M54">
            <v>254100</v>
          </cell>
          <cell r="O54">
            <v>139735407.58348644</v>
          </cell>
          <cell r="Q54">
            <v>229074.43866145317</v>
          </cell>
          <cell r="S54">
            <v>9.8487057609393247</v>
          </cell>
        </row>
        <row r="55">
          <cell r="E55" t="str">
            <v>X</v>
          </cell>
          <cell r="I55">
            <v>0</v>
          </cell>
          <cell r="K55">
            <v>0</v>
          </cell>
          <cell r="M55">
            <v>0</v>
          </cell>
          <cell r="O55">
            <v>0</v>
          </cell>
          <cell r="Q55">
            <v>0</v>
          </cell>
          <cell r="S55">
            <v>0</v>
          </cell>
        </row>
        <row r="57">
          <cell r="I57">
            <v>2316</v>
          </cell>
          <cell r="K57">
            <v>521080700</v>
          </cell>
          <cell r="O57">
            <v>479439822.01076096</v>
          </cell>
          <cell r="S57">
            <v>7.9912531761853813</v>
          </cell>
        </row>
        <row r="58">
          <cell r="I58">
            <v>2310</v>
          </cell>
          <cell r="K58">
            <v>519821000</v>
          </cell>
          <cell r="O58">
            <v>478266869.62714112</v>
          </cell>
        </row>
        <row r="59">
          <cell r="E59" t="str">
            <v>INCOE JEPANG STD</v>
          </cell>
        </row>
        <row r="60">
          <cell r="E60" t="str">
            <v>58024 CL</v>
          </cell>
          <cell r="G60" t="str">
            <v>15CDPR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</row>
        <row r="61">
          <cell r="E61" t="str">
            <v>544-59 L/64</v>
          </cell>
          <cell r="G61" t="str">
            <v>09CDPN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</row>
        <row r="62">
          <cell r="E62" t="str">
            <v>555-59 L</v>
          </cell>
          <cell r="G62" t="str">
            <v>11CDPN</v>
          </cell>
          <cell r="I62">
            <v>22</v>
          </cell>
          <cell r="K62">
            <v>6560400</v>
          </cell>
          <cell r="M62">
            <v>298200</v>
          </cell>
          <cell r="O62">
            <v>4308497.2417454645</v>
          </cell>
          <cell r="Q62">
            <v>195840.78371570294</v>
          </cell>
          <cell r="S62">
            <v>34.325692918946032</v>
          </cell>
        </row>
        <row r="63">
          <cell r="E63" t="str">
            <v>555-65 R</v>
          </cell>
          <cell r="G63" t="str">
            <v>11CDPN</v>
          </cell>
          <cell r="I63">
            <v>0</v>
          </cell>
          <cell r="K63">
            <v>0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</row>
        <row r="64">
          <cell r="E64" t="str">
            <v>566-38 L</v>
          </cell>
          <cell r="G64" t="str">
            <v>13CDPR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</row>
        <row r="65">
          <cell r="E65" t="str">
            <v>588-27 L</v>
          </cell>
          <cell r="G65" t="str">
            <v>17CDPR</v>
          </cell>
          <cell r="I65">
            <v>0</v>
          </cell>
          <cell r="K65">
            <v>0</v>
          </cell>
          <cell r="M65">
            <v>0</v>
          </cell>
          <cell r="O65">
            <v>0</v>
          </cell>
          <cell r="Q65">
            <v>0</v>
          </cell>
          <cell r="S65">
            <v>0</v>
          </cell>
        </row>
        <row r="66">
          <cell r="E66" t="str">
            <v>NX-120-7 R / L</v>
          </cell>
          <cell r="G66" t="str">
            <v>17CDPB</v>
          </cell>
          <cell r="I66">
            <v>20</v>
          </cell>
          <cell r="K66">
            <v>6874000</v>
          </cell>
          <cell r="M66">
            <v>343700</v>
          </cell>
          <cell r="O66">
            <v>5732509.3481726535</v>
          </cell>
          <cell r="Q66">
            <v>286625.46740863268</v>
          </cell>
          <cell r="S66">
            <v>16.605915796149944</v>
          </cell>
        </row>
        <row r="67">
          <cell r="E67" t="str">
            <v>55D23 L / R</v>
          </cell>
          <cell r="G67" t="str">
            <v>11CDLS</v>
          </cell>
          <cell r="I67">
            <v>11</v>
          </cell>
          <cell r="K67">
            <v>2544300</v>
          </cell>
          <cell r="M67">
            <v>231300</v>
          </cell>
          <cell r="O67">
            <v>2289272.0032350603</v>
          </cell>
          <cell r="Q67">
            <v>208115.63665773274</v>
          </cell>
          <cell r="S67">
            <v>10.023503390517618</v>
          </cell>
        </row>
        <row r="69">
          <cell r="I69">
            <v>53</v>
          </cell>
          <cell r="K69">
            <v>15978700</v>
          </cell>
          <cell r="O69">
            <v>12330278.593153179</v>
          </cell>
          <cell r="Q69" t="str">
            <v xml:space="preserve"> </v>
          </cell>
          <cell r="S69">
            <v>22.833030264332024</v>
          </cell>
        </row>
        <row r="73">
          <cell r="O73">
            <v>0</v>
          </cell>
        </row>
        <row r="74">
          <cell r="E74" t="str">
            <v>GOLF CAR</v>
          </cell>
          <cell r="K74" t="str">
            <v xml:space="preserve"> </v>
          </cell>
        </row>
        <row r="75">
          <cell r="E75" t="str">
            <v>6D135</v>
          </cell>
          <cell r="G75" t="str">
            <v>19CWRS</v>
          </cell>
          <cell r="I75">
            <v>102</v>
          </cell>
          <cell r="K75">
            <v>61200000</v>
          </cell>
          <cell r="M75">
            <v>600000</v>
          </cell>
          <cell r="O75">
            <v>52188387.732482269</v>
          </cell>
          <cell r="Q75">
            <v>511650.86012237519</v>
          </cell>
          <cell r="S75">
            <v>14.724856646270794</v>
          </cell>
        </row>
        <row r="76">
          <cell r="E76" t="str">
            <v>8D90</v>
          </cell>
          <cell r="G76" t="str">
            <v>15CWRS</v>
          </cell>
          <cell r="I76">
            <v>60</v>
          </cell>
          <cell r="K76">
            <v>38700000</v>
          </cell>
          <cell r="M76">
            <v>645000</v>
          </cell>
          <cell r="O76">
            <v>32543327.638065174</v>
          </cell>
          <cell r="Q76">
            <v>542388.79396775295</v>
          </cell>
          <cell r="S76">
            <v>15.908714113526685</v>
          </cell>
        </row>
        <row r="77">
          <cell r="E77" t="str">
            <v>6D135</v>
          </cell>
          <cell r="G77" t="str">
            <v>19DDRS</v>
          </cell>
          <cell r="I77">
            <v>30</v>
          </cell>
          <cell r="K77">
            <v>18000000</v>
          </cell>
          <cell r="M77">
            <v>600000</v>
          </cell>
          <cell r="O77">
            <v>15358070.018652327</v>
          </cell>
          <cell r="Q77">
            <v>511935.66728841088</v>
          </cell>
          <cell r="S77">
            <v>14.677388785264839</v>
          </cell>
        </row>
        <row r="78">
          <cell r="E78" t="str">
            <v>8D90</v>
          </cell>
          <cell r="G78" t="str">
            <v>15DDRS</v>
          </cell>
          <cell r="I78">
            <v>6</v>
          </cell>
          <cell r="K78">
            <v>3870000</v>
          </cell>
          <cell r="M78">
            <v>645000</v>
          </cell>
          <cell r="O78">
            <v>3254332.7638065172</v>
          </cell>
          <cell r="Q78">
            <v>542388.79396775283</v>
          </cell>
          <cell r="S78">
            <v>15.908714113526685</v>
          </cell>
        </row>
        <row r="79">
          <cell r="E79" t="str">
            <v>CG2200</v>
          </cell>
          <cell r="H79" t="str">
            <v>buy</v>
          </cell>
          <cell r="I79">
            <v>144</v>
          </cell>
          <cell r="K79">
            <v>81155520</v>
          </cell>
          <cell r="M79">
            <v>563580</v>
          </cell>
          <cell r="O79">
            <v>65645608.284158684</v>
          </cell>
          <cell r="Q79">
            <v>455872.27975110197</v>
          </cell>
          <cell r="S79">
            <v>19.111345372244941</v>
          </cell>
        </row>
        <row r="80">
          <cell r="E80" t="str">
            <v>CG2300</v>
          </cell>
          <cell r="H80" t="str">
            <v>buy</v>
          </cell>
          <cell r="I80">
            <v>48</v>
          </cell>
          <cell r="K80">
            <v>37087200</v>
          </cell>
          <cell r="M80">
            <v>772650</v>
          </cell>
          <cell r="O80">
            <v>30082551.686180979</v>
          </cell>
          <cell r="Q80">
            <v>626719.82679543702</v>
          </cell>
          <cell r="S80">
            <v>18.886969935231079</v>
          </cell>
        </row>
        <row r="81">
          <cell r="E81" t="str">
            <v>CG2400</v>
          </cell>
          <cell r="H81" t="str">
            <v>buy</v>
          </cell>
          <cell r="I81">
            <v>48</v>
          </cell>
          <cell r="K81">
            <v>47995200</v>
          </cell>
          <cell r="M81">
            <v>999900</v>
          </cell>
          <cell r="O81">
            <v>39773810.829660386</v>
          </cell>
          <cell r="Q81">
            <v>828621.05895125808</v>
          </cell>
          <cell r="S81">
            <v>17.129607065580757</v>
          </cell>
        </row>
        <row r="82">
          <cell r="E82" t="str">
            <v>6FM45</v>
          </cell>
          <cell r="H82" t="str">
            <v>buy</v>
          </cell>
          <cell r="I82">
            <v>0</v>
          </cell>
          <cell r="K82">
            <v>0</v>
          </cell>
          <cell r="M82">
            <v>0</v>
          </cell>
          <cell r="O82">
            <v>0</v>
          </cell>
          <cell r="Q82">
            <v>0</v>
          </cell>
          <cell r="S82">
            <v>0</v>
          </cell>
        </row>
        <row r="83">
          <cell r="E83" t="str">
            <v>6FM65</v>
          </cell>
          <cell r="H83" t="str">
            <v>buy</v>
          </cell>
          <cell r="I83">
            <v>12</v>
          </cell>
          <cell r="K83">
            <v>7417440</v>
          </cell>
          <cell r="M83">
            <v>618120</v>
          </cell>
          <cell r="O83">
            <v>5494620</v>
          </cell>
          <cell r="Q83">
            <v>457885</v>
          </cell>
          <cell r="S83">
            <v>25.922959943053129</v>
          </cell>
        </row>
        <row r="84">
          <cell r="E84" t="str">
            <v>6FM100</v>
          </cell>
          <cell r="H84" t="str">
            <v>buy</v>
          </cell>
          <cell r="I84">
            <v>6</v>
          </cell>
          <cell r="K84">
            <v>4581360</v>
          </cell>
          <cell r="M84">
            <v>763560</v>
          </cell>
          <cell r="O84">
            <v>3499554</v>
          </cell>
          <cell r="Q84">
            <v>583259</v>
          </cell>
          <cell r="S84">
            <v>23.613206558751116</v>
          </cell>
        </row>
        <row r="85">
          <cell r="E85" t="str">
            <v>6FM200</v>
          </cell>
          <cell r="H85" t="str">
            <v>buy</v>
          </cell>
          <cell r="I85">
            <v>0</v>
          </cell>
          <cell r="K85">
            <v>0</v>
          </cell>
          <cell r="M85">
            <v>0</v>
          </cell>
          <cell r="O85">
            <v>0</v>
          </cell>
          <cell r="Q85">
            <v>0</v>
          </cell>
          <cell r="S85">
            <v>0</v>
          </cell>
        </row>
        <row r="87">
          <cell r="I87">
            <v>456</v>
          </cell>
          <cell r="K87">
            <v>300006720</v>
          </cell>
          <cell r="N87" t="str">
            <v xml:space="preserve"> </v>
          </cell>
          <cell r="O87">
            <v>247840262.95300633</v>
          </cell>
          <cell r="Q87" t="str">
            <v xml:space="preserve"> </v>
          </cell>
          <cell r="S87">
            <v>17.388429514843423</v>
          </cell>
        </row>
        <row r="90">
          <cell r="E90" t="str">
            <v>INCOE  CONVENSIONAL</v>
          </cell>
          <cell r="K90" t="str">
            <v xml:space="preserve"> </v>
          </cell>
        </row>
        <row r="91">
          <cell r="E91" t="str">
            <v>12 N 24-4 PP</v>
          </cell>
          <cell r="G91" t="str">
            <v>09CDSN</v>
          </cell>
          <cell r="H91" t="str">
            <v>buy</v>
          </cell>
          <cell r="I91">
            <v>0</v>
          </cell>
          <cell r="K91">
            <v>0</v>
          </cell>
          <cell r="M91">
            <v>0</v>
          </cell>
          <cell r="O91">
            <v>0</v>
          </cell>
          <cell r="Q91">
            <v>0</v>
          </cell>
          <cell r="S91">
            <v>0</v>
          </cell>
        </row>
        <row r="92">
          <cell r="E92" t="str">
            <v>NS 40 Z / ZL / S</v>
          </cell>
          <cell r="G92" t="str">
            <v>11CDLN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</row>
        <row r="93">
          <cell r="E93" t="str">
            <v>NS 60 L/ S / LS</v>
          </cell>
          <cell r="G93" t="str">
            <v>13CDLN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>
            <v>0</v>
          </cell>
          <cell r="S93">
            <v>0</v>
          </cell>
        </row>
        <row r="94">
          <cell r="E94" t="str">
            <v>NS 70 / L</v>
          </cell>
          <cell r="G94" t="str">
            <v>13CDLN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</row>
        <row r="95">
          <cell r="E95" t="str">
            <v>N  70  / L</v>
          </cell>
          <cell r="G95" t="str">
            <v>13CDLN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</row>
        <row r="96">
          <cell r="E96" t="str">
            <v>N 100 T</v>
          </cell>
          <cell r="G96" t="str">
            <v>19DDPD</v>
          </cell>
          <cell r="I96">
            <v>0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</row>
        <row r="97">
          <cell r="E97" t="str">
            <v>N 100 / L</v>
          </cell>
          <cell r="G97" t="str">
            <v>17CDLD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</row>
        <row r="98">
          <cell r="E98" t="str">
            <v>N 120</v>
          </cell>
          <cell r="G98" t="str">
            <v>21CDLR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</row>
        <row r="99">
          <cell r="E99" t="str">
            <v>N 120 T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</row>
        <row r="100">
          <cell r="E100" t="str">
            <v>N 150 T</v>
          </cell>
          <cell r="G100" t="str">
            <v>29DDPR</v>
          </cell>
          <cell r="I100">
            <v>0</v>
          </cell>
          <cell r="K100">
            <v>0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</row>
        <row r="101">
          <cell r="E101" t="str">
            <v>N 200 T</v>
          </cell>
          <cell r="G101" t="str">
            <v>39DDPF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</row>
        <row r="103">
          <cell r="I103">
            <v>0</v>
          </cell>
          <cell r="K103">
            <v>0</v>
          </cell>
          <cell r="O103">
            <v>0</v>
          </cell>
          <cell r="Q103" t="str">
            <v xml:space="preserve"> </v>
          </cell>
          <cell r="S103">
            <v>0</v>
          </cell>
        </row>
        <row r="106">
          <cell r="E106" t="str">
            <v>INCOE  CONVENSIONAL</v>
          </cell>
        </row>
        <row r="107">
          <cell r="E107" t="str">
            <v>N-70 T</v>
          </cell>
          <cell r="G107" t="str">
            <v>15DDPN</v>
          </cell>
          <cell r="I107">
            <v>0</v>
          </cell>
          <cell r="K107">
            <v>0</v>
          </cell>
          <cell r="M107">
            <v>0</v>
          </cell>
          <cell r="O107">
            <v>0</v>
          </cell>
          <cell r="Q107">
            <v>0</v>
          </cell>
          <cell r="S107">
            <v>0</v>
          </cell>
        </row>
        <row r="108">
          <cell r="E108" t="str">
            <v>N  70  / L</v>
          </cell>
          <cell r="G108" t="str">
            <v>13CDLN</v>
          </cell>
          <cell r="I108">
            <v>0</v>
          </cell>
          <cell r="K108">
            <v>0</v>
          </cell>
          <cell r="M108">
            <v>0</v>
          </cell>
          <cell r="O108">
            <v>0</v>
          </cell>
          <cell r="Q108">
            <v>0</v>
          </cell>
          <cell r="S108">
            <v>0</v>
          </cell>
        </row>
        <row r="109">
          <cell r="E109" t="str">
            <v>N  70  / L</v>
          </cell>
          <cell r="G109" t="str">
            <v>13CDLN</v>
          </cell>
          <cell r="H109" t="str">
            <v>buy</v>
          </cell>
          <cell r="I109">
            <v>0</v>
          </cell>
          <cell r="K109">
            <v>0</v>
          </cell>
          <cell r="M109">
            <v>0</v>
          </cell>
          <cell r="O109">
            <v>0</v>
          </cell>
          <cell r="Q109">
            <v>0</v>
          </cell>
          <cell r="S109">
            <v>0</v>
          </cell>
        </row>
        <row r="110">
          <cell r="E110" t="str">
            <v>N 100 / L</v>
          </cell>
          <cell r="G110" t="str">
            <v>17CDLD</v>
          </cell>
          <cell r="I110">
            <v>0</v>
          </cell>
          <cell r="K110">
            <v>0</v>
          </cell>
          <cell r="M110">
            <v>0</v>
          </cell>
          <cell r="O110">
            <v>0</v>
          </cell>
          <cell r="Q110">
            <v>0</v>
          </cell>
          <cell r="S110">
            <v>0</v>
          </cell>
        </row>
        <row r="111">
          <cell r="E111" t="str">
            <v>N-100 T</v>
          </cell>
          <cell r="G111" t="str">
            <v>19DDPD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</row>
        <row r="112">
          <cell r="E112" t="str">
            <v>N-120</v>
          </cell>
          <cell r="G112" t="str">
            <v>21CDLR</v>
          </cell>
          <cell r="I112">
            <v>0</v>
          </cell>
          <cell r="K112">
            <v>0</v>
          </cell>
          <cell r="M112">
            <v>0</v>
          </cell>
          <cell r="O112">
            <v>0</v>
          </cell>
          <cell r="Q112">
            <v>0</v>
          </cell>
          <cell r="S112">
            <v>0</v>
          </cell>
        </row>
        <row r="114">
          <cell r="I114">
            <v>0</v>
          </cell>
          <cell r="K114">
            <v>0</v>
          </cell>
          <cell r="O114">
            <v>0</v>
          </cell>
          <cell r="Q114" t="str">
            <v xml:space="preserve"> </v>
          </cell>
          <cell r="S114">
            <v>0</v>
          </cell>
        </row>
        <row r="117">
          <cell r="E117" t="str">
            <v>AUSTRALIA</v>
          </cell>
          <cell r="K117" t="str">
            <v xml:space="preserve"> </v>
          </cell>
        </row>
        <row r="118">
          <cell r="E118" t="str">
            <v>NS 40 / L</v>
          </cell>
          <cell r="G118" t="str">
            <v>09CDPD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</row>
        <row r="119">
          <cell r="E119" t="str">
            <v xml:space="preserve">NS 40 ZA / ZAL </v>
          </cell>
          <cell r="G119" t="str">
            <v>09CDPD</v>
          </cell>
          <cell r="I119">
            <v>0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</row>
        <row r="120">
          <cell r="E120" t="str">
            <v>NS 60 ALH</v>
          </cell>
          <cell r="G120" t="str">
            <v>13CDPD</v>
          </cell>
          <cell r="I120">
            <v>0</v>
          </cell>
          <cell r="K120">
            <v>0</v>
          </cell>
          <cell r="M120">
            <v>0</v>
          </cell>
          <cell r="O120">
            <v>0</v>
          </cell>
          <cell r="Q120">
            <v>0</v>
          </cell>
          <cell r="S120">
            <v>0</v>
          </cell>
        </row>
        <row r="121">
          <cell r="E121" t="str">
            <v>N 40 T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</row>
        <row r="122">
          <cell r="E122" t="str">
            <v>N 40 M</v>
          </cell>
          <cell r="G122" t="str">
            <v>09CDPD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</row>
        <row r="123">
          <cell r="E123" t="str">
            <v>N-50 Z/ZL</v>
          </cell>
          <cell r="G123" t="str">
            <v>11CDPB</v>
          </cell>
          <cell r="I123">
            <v>0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</row>
        <row r="124">
          <cell r="E124" t="str">
            <v>N-50 MZ</v>
          </cell>
          <cell r="G124" t="str">
            <v>13CDPN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</row>
        <row r="125">
          <cell r="E125" t="str">
            <v>N-52/53</v>
          </cell>
          <cell r="G125" t="str">
            <v>13CDPB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</row>
        <row r="126">
          <cell r="E126" t="str">
            <v>N-70 ZZ</v>
          </cell>
          <cell r="G126" t="str">
            <v>15CDPB</v>
          </cell>
          <cell r="I126">
            <v>0</v>
          </cell>
          <cell r="K126">
            <v>0</v>
          </cell>
          <cell r="M126">
            <v>0</v>
          </cell>
          <cell r="O126">
            <v>0</v>
          </cell>
          <cell r="Q126">
            <v>0</v>
          </cell>
          <cell r="S126">
            <v>0</v>
          </cell>
        </row>
        <row r="127">
          <cell r="E127" t="str">
            <v>N-70 ZZL</v>
          </cell>
          <cell r="G127" t="str">
            <v>15CDPB</v>
          </cell>
          <cell r="I127">
            <v>0</v>
          </cell>
          <cell r="K127">
            <v>0</v>
          </cell>
          <cell r="M127">
            <v>0</v>
          </cell>
          <cell r="O127">
            <v>0</v>
          </cell>
          <cell r="Q127">
            <v>0</v>
          </cell>
          <cell r="S127">
            <v>0</v>
          </cell>
        </row>
        <row r="128">
          <cell r="E128" t="str">
            <v>N-70 ZZL</v>
          </cell>
          <cell r="G128" t="str">
            <v>17CDPB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</row>
        <row r="129">
          <cell r="E129" t="str">
            <v>N-88 / L</v>
          </cell>
          <cell r="G129" t="str">
            <v>17CDPR</v>
          </cell>
          <cell r="I129">
            <v>0</v>
          </cell>
          <cell r="K129">
            <v>0</v>
          </cell>
          <cell r="M129">
            <v>0</v>
          </cell>
          <cell r="O129">
            <v>0</v>
          </cell>
          <cell r="Q129">
            <v>0</v>
          </cell>
          <cell r="S129">
            <v>0</v>
          </cell>
        </row>
        <row r="130">
          <cell r="E130" t="str">
            <v>N 100 / L</v>
          </cell>
          <cell r="G130" t="str">
            <v>17CDPD</v>
          </cell>
          <cell r="I130">
            <v>0</v>
          </cell>
          <cell r="K130">
            <v>0</v>
          </cell>
          <cell r="M130">
            <v>0</v>
          </cell>
          <cell r="O130">
            <v>0</v>
          </cell>
          <cell r="Q130">
            <v>0</v>
          </cell>
          <cell r="S130">
            <v>0</v>
          </cell>
        </row>
        <row r="131">
          <cell r="E131" t="str">
            <v>N 120</v>
          </cell>
          <cell r="G131" t="str">
            <v>21CDPR</v>
          </cell>
          <cell r="I131">
            <v>0</v>
          </cell>
          <cell r="K131">
            <v>0</v>
          </cell>
          <cell r="M131">
            <v>0</v>
          </cell>
          <cell r="O131">
            <v>0</v>
          </cell>
          <cell r="Q131">
            <v>0</v>
          </cell>
          <cell r="S131">
            <v>0</v>
          </cell>
        </row>
        <row r="132">
          <cell r="E132" t="str">
            <v>N-150</v>
          </cell>
          <cell r="G132" t="str">
            <v>25CDPR</v>
          </cell>
          <cell r="I132">
            <v>0</v>
          </cell>
          <cell r="K132">
            <v>0</v>
          </cell>
          <cell r="M132">
            <v>0</v>
          </cell>
          <cell r="O132">
            <v>0</v>
          </cell>
          <cell r="Q132">
            <v>0</v>
          </cell>
          <cell r="S132">
            <v>0</v>
          </cell>
        </row>
        <row r="133">
          <cell r="E133" t="str">
            <v>N-200</v>
          </cell>
          <cell r="G133" t="str">
            <v>33CDPR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</row>
        <row r="134">
          <cell r="E134" t="str">
            <v>N-03</v>
          </cell>
          <cell r="G134" t="str">
            <v>15CDPN</v>
          </cell>
          <cell r="I134">
            <v>0</v>
          </cell>
          <cell r="K134">
            <v>0</v>
          </cell>
          <cell r="M134">
            <v>0</v>
          </cell>
          <cell r="O134">
            <v>0</v>
          </cell>
          <cell r="Q134">
            <v>0</v>
          </cell>
          <cell r="S134">
            <v>0</v>
          </cell>
        </row>
        <row r="135">
          <cell r="E135" t="str">
            <v>N-39 / L</v>
          </cell>
          <cell r="G135" t="str">
            <v>09CDPN</v>
          </cell>
          <cell r="I135">
            <v>0</v>
          </cell>
          <cell r="K135">
            <v>0</v>
          </cell>
          <cell r="M135">
            <v>0</v>
          </cell>
          <cell r="O135">
            <v>0</v>
          </cell>
          <cell r="Q135">
            <v>0</v>
          </cell>
          <cell r="S135">
            <v>0</v>
          </cell>
        </row>
        <row r="136">
          <cell r="E136" t="str">
            <v>N-46 / R</v>
          </cell>
          <cell r="G136" t="str">
            <v>07CDPN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</row>
        <row r="137">
          <cell r="E137" t="str">
            <v>N-47 / L</v>
          </cell>
          <cell r="G137" t="str">
            <v>07CDPN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>
            <v>0</v>
          </cell>
          <cell r="S137">
            <v>0</v>
          </cell>
        </row>
        <row r="138">
          <cell r="E138" t="str">
            <v>N-48 / R</v>
          </cell>
          <cell r="G138" t="str">
            <v>09CDPN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>
            <v>0</v>
          </cell>
          <cell r="S138">
            <v>0</v>
          </cell>
        </row>
        <row r="139">
          <cell r="E139" t="str">
            <v>N-49 / L</v>
          </cell>
          <cell r="G139" t="str">
            <v>09CDPN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</row>
        <row r="140">
          <cell r="E140" t="str">
            <v>N-50</v>
          </cell>
          <cell r="G140" t="str">
            <v>11CDPN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</row>
        <row r="141">
          <cell r="E141" t="str">
            <v>N-50 EF</v>
          </cell>
          <cell r="G141" t="str">
            <v>11CDPN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</row>
        <row r="142">
          <cell r="E142" t="str">
            <v>N-51 / L</v>
          </cell>
          <cell r="G142" t="str">
            <v>11CDPN</v>
          </cell>
          <cell r="I142">
            <v>0</v>
          </cell>
          <cell r="K142">
            <v>0</v>
          </cell>
          <cell r="M142">
            <v>0</v>
          </cell>
          <cell r="O142">
            <v>0</v>
          </cell>
          <cell r="Q142">
            <v>0</v>
          </cell>
          <cell r="S142">
            <v>0</v>
          </cell>
        </row>
        <row r="143">
          <cell r="E143" t="str">
            <v>N-51 Z/ ZL</v>
          </cell>
          <cell r="G143" t="str">
            <v>13CDPN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</row>
        <row r="144">
          <cell r="E144" t="str">
            <v>N-55 / L</v>
          </cell>
          <cell r="G144" t="str">
            <v>11CDPN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>
            <v>0</v>
          </cell>
          <cell r="S144">
            <v>0</v>
          </cell>
        </row>
        <row r="145">
          <cell r="E145" t="str">
            <v>N-66 / L</v>
          </cell>
          <cell r="G145" t="str">
            <v>13CDPR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>
            <v>0</v>
          </cell>
          <cell r="S145">
            <v>0</v>
          </cell>
        </row>
        <row r="146">
          <cell r="E146" t="str">
            <v>N-86 / R</v>
          </cell>
          <cell r="G146" t="str">
            <v>15CDPR</v>
          </cell>
          <cell r="I146">
            <v>0</v>
          </cell>
          <cell r="K146">
            <v>0</v>
          </cell>
          <cell r="M146">
            <v>0</v>
          </cell>
          <cell r="O146">
            <v>0</v>
          </cell>
          <cell r="Q146">
            <v>0</v>
          </cell>
          <cell r="S146">
            <v>0</v>
          </cell>
        </row>
        <row r="147">
          <cell r="E147" t="str">
            <v>N-89/90 L / R</v>
          </cell>
          <cell r="G147" t="str">
            <v>19CDPR</v>
          </cell>
          <cell r="I147">
            <v>0</v>
          </cell>
          <cell r="K147">
            <v>0</v>
          </cell>
          <cell r="M147">
            <v>0</v>
          </cell>
          <cell r="O147">
            <v>0</v>
          </cell>
          <cell r="Q147">
            <v>0</v>
          </cell>
          <cell r="S147">
            <v>0</v>
          </cell>
        </row>
        <row r="148">
          <cell r="E148" t="str">
            <v>N-94</v>
          </cell>
          <cell r="G148" t="str">
            <v>25CDPN</v>
          </cell>
          <cell r="I148">
            <v>0</v>
          </cell>
          <cell r="K148">
            <v>0</v>
          </cell>
          <cell r="M148">
            <v>0</v>
          </cell>
          <cell r="O148">
            <v>0</v>
          </cell>
          <cell r="Q148">
            <v>0</v>
          </cell>
          <cell r="S148">
            <v>0</v>
          </cell>
        </row>
        <row r="149">
          <cell r="E149" t="str">
            <v>N12D</v>
          </cell>
          <cell r="G149" t="str">
            <v>19CDPN</v>
          </cell>
          <cell r="I149">
            <v>0</v>
          </cell>
          <cell r="K149">
            <v>0</v>
          </cell>
          <cell r="M149">
            <v>0</v>
          </cell>
          <cell r="O149">
            <v>0</v>
          </cell>
          <cell r="Q149">
            <v>0</v>
          </cell>
          <cell r="S149">
            <v>0</v>
          </cell>
        </row>
        <row r="150">
          <cell r="E150" t="str">
            <v>55D23L</v>
          </cell>
          <cell r="G150" t="str">
            <v>11CDPS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</row>
        <row r="151">
          <cell r="E151" t="str">
            <v>555-59</v>
          </cell>
          <cell r="I151">
            <v>0</v>
          </cell>
          <cell r="K151">
            <v>0</v>
          </cell>
          <cell r="M151">
            <v>0</v>
          </cell>
          <cell r="O151">
            <v>0</v>
          </cell>
          <cell r="Q151">
            <v>0</v>
          </cell>
          <cell r="S151">
            <v>0</v>
          </cell>
        </row>
        <row r="152">
          <cell r="E152" t="str">
            <v>588-27L</v>
          </cell>
          <cell r="I152">
            <v>0</v>
          </cell>
          <cell r="K152">
            <v>0</v>
          </cell>
          <cell r="M152">
            <v>0</v>
          </cell>
          <cell r="O152">
            <v>0</v>
          </cell>
          <cell r="Q152">
            <v>0</v>
          </cell>
          <cell r="S152">
            <v>0</v>
          </cell>
        </row>
        <row r="153">
          <cell r="I153">
            <v>0</v>
          </cell>
          <cell r="K153">
            <v>0</v>
          </cell>
          <cell r="N153" t="str">
            <v xml:space="preserve"> </v>
          </cell>
          <cell r="O153">
            <v>0</v>
          </cell>
          <cell r="Q153" t="str">
            <v xml:space="preserve"> </v>
          </cell>
          <cell r="S153">
            <v>0</v>
          </cell>
        </row>
        <row r="155">
          <cell r="E155" t="str">
            <v>GS</v>
          </cell>
          <cell r="Q155">
            <v>0</v>
          </cell>
          <cell r="S155">
            <v>0</v>
          </cell>
        </row>
        <row r="156">
          <cell r="E156" t="str">
            <v>544-59/64</v>
          </cell>
          <cell r="G156" t="str">
            <v>09CDPN</v>
          </cell>
          <cell r="I156">
            <v>0</v>
          </cell>
          <cell r="K156">
            <v>0</v>
          </cell>
          <cell r="M156">
            <v>0</v>
          </cell>
          <cell r="O156">
            <v>0</v>
          </cell>
          <cell r="Q156">
            <v>0</v>
          </cell>
          <cell r="S156">
            <v>0</v>
          </cell>
        </row>
        <row r="157">
          <cell r="E157" t="str">
            <v xml:space="preserve">545-19 </v>
          </cell>
          <cell r="G157" t="str">
            <v>11CDPN</v>
          </cell>
          <cell r="I157">
            <v>0</v>
          </cell>
          <cell r="K157">
            <v>0</v>
          </cell>
          <cell r="M157">
            <v>0</v>
          </cell>
          <cell r="O157">
            <v>0</v>
          </cell>
          <cell r="Q157">
            <v>0</v>
          </cell>
          <cell r="S157">
            <v>0</v>
          </cell>
        </row>
        <row r="158">
          <cell r="E158" t="str">
            <v>555-30</v>
          </cell>
          <cell r="G158" t="str">
            <v>13CDPN</v>
          </cell>
          <cell r="I158">
            <v>0</v>
          </cell>
          <cell r="K158">
            <v>0</v>
          </cell>
          <cell r="M158">
            <v>0</v>
          </cell>
          <cell r="O158">
            <v>0</v>
          </cell>
          <cell r="Q158">
            <v>0</v>
          </cell>
          <cell r="S158">
            <v>0</v>
          </cell>
        </row>
        <row r="159">
          <cell r="E159" t="str">
            <v>555-59L</v>
          </cell>
          <cell r="G159" t="str">
            <v>13CDPN</v>
          </cell>
          <cell r="I159">
            <v>0</v>
          </cell>
          <cell r="K159">
            <v>0</v>
          </cell>
          <cell r="M159">
            <v>0</v>
          </cell>
          <cell r="O159">
            <v>0</v>
          </cell>
          <cell r="Q159">
            <v>0</v>
          </cell>
          <cell r="S159">
            <v>0</v>
          </cell>
        </row>
        <row r="160">
          <cell r="E160" t="str">
            <v>555-65</v>
          </cell>
          <cell r="G160" t="str">
            <v>11CDPN</v>
          </cell>
          <cell r="I160">
            <v>0</v>
          </cell>
          <cell r="K160">
            <v>0</v>
          </cell>
          <cell r="M160">
            <v>0</v>
          </cell>
          <cell r="O160">
            <v>0</v>
          </cell>
          <cell r="Q160">
            <v>0</v>
          </cell>
          <cell r="S160">
            <v>0</v>
          </cell>
        </row>
        <row r="161">
          <cell r="E161" t="str">
            <v xml:space="preserve">566-18 / 38 </v>
          </cell>
          <cell r="I161">
            <v>0</v>
          </cell>
          <cell r="K161">
            <v>0</v>
          </cell>
          <cell r="M161">
            <v>0</v>
          </cell>
          <cell r="O161">
            <v>0</v>
          </cell>
          <cell r="Q161">
            <v>0</v>
          </cell>
          <cell r="S161">
            <v>0</v>
          </cell>
        </row>
        <row r="162">
          <cell r="E162" t="str">
            <v>588-15 / 27</v>
          </cell>
          <cell r="G162" t="str">
            <v>17CDPR</v>
          </cell>
          <cell r="I162">
            <v>0</v>
          </cell>
          <cell r="K162">
            <v>0</v>
          </cell>
          <cell r="M162">
            <v>0</v>
          </cell>
          <cell r="O162">
            <v>0</v>
          </cell>
          <cell r="Q162">
            <v>0</v>
          </cell>
          <cell r="S162">
            <v>0</v>
          </cell>
        </row>
        <row r="163">
          <cell r="E163" t="str">
            <v>55D23 R /L</v>
          </cell>
          <cell r="I163">
            <v>0</v>
          </cell>
          <cell r="K163">
            <v>0</v>
          </cell>
          <cell r="M163">
            <v>0</v>
          </cell>
          <cell r="O163">
            <v>0</v>
          </cell>
          <cell r="Q163">
            <v>0</v>
          </cell>
          <cell r="S163">
            <v>0</v>
          </cell>
        </row>
        <row r="164">
          <cell r="E164" t="str">
            <v>8D90</v>
          </cell>
          <cell r="G164" t="str">
            <v>15DDRS</v>
          </cell>
          <cell r="I164">
            <v>0</v>
          </cell>
          <cell r="K164">
            <v>0</v>
          </cell>
          <cell r="M164">
            <v>0</v>
          </cell>
          <cell r="O164">
            <v>0</v>
          </cell>
          <cell r="Q164">
            <v>0</v>
          </cell>
          <cell r="S164">
            <v>0</v>
          </cell>
        </row>
        <row r="165">
          <cell r="E165" t="str">
            <v>6D135</v>
          </cell>
          <cell r="G165" t="str">
            <v>19DDRS</v>
          </cell>
          <cell r="I165">
            <v>0</v>
          </cell>
          <cell r="K165">
            <v>0</v>
          </cell>
          <cell r="M165">
            <v>0</v>
          </cell>
          <cell r="O165">
            <v>0</v>
          </cell>
          <cell r="Q165">
            <v>0</v>
          </cell>
          <cell r="S165">
            <v>0</v>
          </cell>
        </row>
        <row r="167">
          <cell r="I167">
            <v>0</v>
          </cell>
          <cell r="K167">
            <v>0</v>
          </cell>
          <cell r="N167" t="str">
            <v xml:space="preserve"> </v>
          </cell>
          <cell r="O167">
            <v>0</v>
          </cell>
          <cell r="Q167" t="str">
            <v xml:space="preserve"> </v>
          </cell>
          <cell r="S167">
            <v>0</v>
          </cell>
        </row>
        <row r="168">
          <cell r="Q168" t="str">
            <v xml:space="preserve"> </v>
          </cell>
        </row>
        <row r="170">
          <cell r="E170" t="str">
            <v>WIP - GRID, F.PLATE, dll</v>
          </cell>
          <cell r="I170">
            <v>0</v>
          </cell>
          <cell r="J170" t="str">
            <v>Pnl</v>
          </cell>
          <cell r="K170">
            <v>0</v>
          </cell>
          <cell r="M170">
            <v>0</v>
          </cell>
          <cell r="O170">
            <v>0</v>
          </cell>
          <cell r="Q170">
            <v>0</v>
          </cell>
          <cell r="S170">
            <v>0</v>
          </cell>
        </row>
        <row r="171">
          <cell r="E171" t="str">
            <v>WIP - LEAD PART</v>
          </cell>
          <cell r="I171">
            <v>49500</v>
          </cell>
          <cell r="J171" t="str">
            <v>Pcs</v>
          </cell>
          <cell r="K171">
            <v>83300000</v>
          </cell>
          <cell r="M171">
            <v>1682.8282828282829</v>
          </cell>
          <cell r="O171">
            <v>69394685.015429154</v>
          </cell>
          <cell r="Q171">
            <v>1401.9128285945283</v>
          </cell>
          <cell r="S171">
            <v>16.693055203566445</v>
          </cell>
        </row>
        <row r="172">
          <cell r="E172" t="str">
            <v>SEPARATOR</v>
          </cell>
          <cell r="I172">
            <v>2895.6</v>
          </cell>
          <cell r="J172" t="str">
            <v>m2</v>
          </cell>
          <cell r="K172">
            <v>24349680</v>
          </cell>
          <cell r="M172">
            <v>8409.2001657687524</v>
          </cell>
          <cell r="O172">
            <v>24228582.248042136</v>
          </cell>
          <cell r="Q172">
            <v>8367.3788672614101</v>
          </cell>
          <cell r="S172">
            <v>0.4973278990026273</v>
          </cell>
        </row>
        <row r="173">
          <cell r="E173" t="str">
            <v xml:space="preserve">COMPONENT PART </v>
          </cell>
          <cell r="I173">
            <v>0</v>
          </cell>
          <cell r="J173" t="str">
            <v>Pcs</v>
          </cell>
          <cell r="K173">
            <v>0</v>
          </cell>
          <cell r="M173">
            <v>0</v>
          </cell>
          <cell r="O173">
            <v>0</v>
          </cell>
          <cell r="Q173">
            <v>0</v>
          </cell>
          <cell r="S173">
            <v>0</v>
          </cell>
        </row>
        <row r="174">
          <cell r="E174" t="str">
            <v>PACKAGING</v>
          </cell>
          <cell r="I174">
            <v>38548</v>
          </cell>
          <cell r="J174" t="str">
            <v>Pcs</v>
          </cell>
          <cell r="K174">
            <v>42443950</v>
          </cell>
          <cell r="M174">
            <v>1101.0675002594169</v>
          </cell>
          <cell r="O174">
            <v>31114422.012505431</v>
          </cell>
          <cell r="Q174">
            <v>807.16047557604622</v>
          </cell>
          <cell r="S174">
            <v>26.69291615764925</v>
          </cell>
        </row>
        <row r="175">
          <cell r="E175" t="str">
            <v>MATERIAL OTHERS</v>
          </cell>
          <cell r="I175">
            <v>0</v>
          </cell>
          <cell r="J175" t="str">
            <v>Kgs</v>
          </cell>
          <cell r="K175">
            <v>0</v>
          </cell>
          <cell r="M175">
            <v>0</v>
          </cell>
          <cell r="O175">
            <v>0</v>
          </cell>
          <cell r="Q175">
            <v>0</v>
          </cell>
          <cell r="S175">
            <v>0</v>
          </cell>
        </row>
        <row r="177">
          <cell r="I177">
            <v>90943.6</v>
          </cell>
          <cell r="K177">
            <v>150093630</v>
          </cell>
          <cell r="O177">
            <v>124737689.27597672</v>
          </cell>
          <cell r="Q177" t="str">
            <v xml:space="preserve"> </v>
          </cell>
          <cell r="S177">
            <v>16.893415612656767</v>
          </cell>
        </row>
        <row r="179">
          <cell r="E179" t="str">
            <v>KARTON BOX</v>
          </cell>
          <cell r="I179">
            <v>0</v>
          </cell>
          <cell r="J179" t="str">
            <v>Pcs</v>
          </cell>
          <cell r="K179">
            <v>0</v>
          </cell>
          <cell r="M179">
            <v>0</v>
          </cell>
          <cell r="O179">
            <v>0</v>
          </cell>
          <cell r="Q179">
            <v>0</v>
          </cell>
          <cell r="S179">
            <v>0</v>
          </cell>
        </row>
        <row r="180">
          <cell r="E180" t="str">
            <v>ACCU ZUUR</v>
          </cell>
          <cell r="I180">
            <v>0</v>
          </cell>
          <cell r="J180" t="str">
            <v>Liter</v>
          </cell>
          <cell r="K180">
            <v>0</v>
          </cell>
          <cell r="M180">
            <v>0</v>
          </cell>
          <cell r="O180">
            <v>0</v>
          </cell>
          <cell r="Q180">
            <v>0</v>
          </cell>
          <cell r="S180">
            <v>0</v>
          </cell>
        </row>
        <row r="181">
          <cell r="E181" t="str">
            <v>ACCU ZUUR</v>
          </cell>
          <cell r="I181">
            <v>0</v>
          </cell>
          <cell r="J181" t="str">
            <v>Btl</v>
          </cell>
          <cell r="K181">
            <v>0</v>
          </cell>
          <cell r="M181">
            <v>0</v>
          </cell>
          <cell r="O181">
            <v>0</v>
          </cell>
          <cell r="Q181">
            <v>0</v>
          </cell>
          <cell r="S181">
            <v>0</v>
          </cell>
        </row>
        <row r="182">
          <cell r="E182" t="str">
            <v>RAK BATTERY</v>
          </cell>
          <cell r="H182" t="str">
            <v>buy</v>
          </cell>
          <cell r="I182">
            <v>0</v>
          </cell>
          <cell r="J182" t="str">
            <v>Pcs</v>
          </cell>
          <cell r="K182">
            <v>0</v>
          </cell>
          <cell r="M182">
            <v>0</v>
          </cell>
          <cell r="O182">
            <v>0</v>
          </cell>
          <cell r="Q182">
            <v>0</v>
          </cell>
          <cell r="S182">
            <v>0</v>
          </cell>
        </row>
        <row r="183">
          <cell r="E183" t="str">
            <v>SOLAR HOME SYSTEM</v>
          </cell>
          <cell r="H183" t="str">
            <v>buy</v>
          </cell>
          <cell r="I183">
            <v>0</v>
          </cell>
          <cell r="J183" t="str">
            <v>Pcs</v>
          </cell>
          <cell r="K183">
            <v>0</v>
          </cell>
          <cell r="M183">
            <v>0</v>
          </cell>
          <cell r="O183">
            <v>0</v>
          </cell>
          <cell r="Q183">
            <v>0</v>
          </cell>
          <cell r="S183">
            <v>0</v>
          </cell>
        </row>
        <row r="185">
          <cell r="I185">
            <v>0</v>
          </cell>
          <cell r="K185">
            <v>0</v>
          </cell>
          <cell r="O185">
            <v>0</v>
          </cell>
          <cell r="S185">
            <v>0</v>
          </cell>
        </row>
        <row r="187">
          <cell r="E187" t="str">
            <v>SOLAR HOME SYSTEM</v>
          </cell>
          <cell r="H187" t="str">
            <v>buy</v>
          </cell>
          <cell r="I187">
            <v>0</v>
          </cell>
          <cell r="J187" t="str">
            <v>Jrg</v>
          </cell>
          <cell r="K187">
            <v>0</v>
          </cell>
          <cell r="M187">
            <v>0</v>
          </cell>
          <cell r="O187">
            <v>0</v>
          </cell>
          <cell r="Q187">
            <v>0</v>
          </cell>
          <cell r="S187">
            <v>0</v>
          </cell>
        </row>
        <row r="188">
          <cell r="E188" t="str">
            <v xml:space="preserve">COMPONENT PART </v>
          </cell>
          <cell r="I188">
            <v>800</v>
          </cell>
          <cell r="J188" t="str">
            <v>Pcs</v>
          </cell>
          <cell r="K188">
            <v>379250</v>
          </cell>
          <cell r="M188">
            <v>474.0625</v>
          </cell>
          <cell r="O188">
            <v>366791.86406912556</v>
          </cell>
          <cell r="Q188">
            <v>458.48983008640693</v>
          </cell>
          <cell r="S188">
            <v>3.2849402586353165</v>
          </cell>
        </row>
        <row r="190">
          <cell r="I190">
            <v>800</v>
          </cell>
          <cell r="K190">
            <v>379250</v>
          </cell>
          <cell r="O190">
            <v>366791.86406912556</v>
          </cell>
          <cell r="S190">
            <v>3.2849402586353165</v>
          </cell>
        </row>
        <row r="192">
          <cell r="E192" t="str">
            <v>INCOE  CONVENSIONAL RETURN</v>
          </cell>
          <cell r="Q192" t="str">
            <v xml:space="preserve"> </v>
          </cell>
          <cell r="S192" t="str">
            <v xml:space="preserve"> </v>
          </cell>
        </row>
        <row r="193">
          <cell r="E193" t="str">
            <v>12 N 24-4 PP</v>
          </cell>
          <cell r="G193" t="str">
            <v>09CDSN</v>
          </cell>
          <cell r="H193" t="str">
            <v>buy</v>
          </cell>
          <cell r="I193">
            <v>-2</v>
          </cell>
          <cell r="K193">
            <v>-278800</v>
          </cell>
          <cell r="M193">
            <v>139400</v>
          </cell>
          <cell r="O193">
            <v>-253532.95838020247</v>
          </cell>
          <cell r="Q193">
            <v>126766.47919010124</v>
          </cell>
          <cell r="S193">
            <v>9.0627839382344035</v>
          </cell>
        </row>
        <row r="194">
          <cell r="E194" t="str">
            <v>NS 40 / L / S</v>
          </cell>
          <cell r="G194" t="str">
            <v>09CDLN</v>
          </cell>
          <cell r="I194">
            <v>-109</v>
          </cell>
          <cell r="K194">
            <v>-17723400</v>
          </cell>
          <cell r="M194">
            <v>162600</v>
          </cell>
          <cell r="O194">
            <v>-14457577.869072217</v>
          </cell>
          <cell r="Q194">
            <v>132638.32907405705</v>
          </cell>
          <cell r="S194">
            <v>18.426611885573777</v>
          </cell>
        </row>
        <row r="195">
          <cell r="E195" t="str">
            <v>NS 40 / L / S</v>
          </cell>
          <cell r="G195" t="str">
            <v>09CDLN</v>
          </cell>
          <cell r="H195" t="str">
            <v>buy</v>
          </cell>
          <cell r="I195">
            <v>0</v>
          </cell>
          <cell r="K195">
            <v>0</v>
          </cell>
          <cell r="M195">
            <v>0</v>
          </cell>
          <cell r="O195">
            <v>0</v>
          </cell>
          <cell r="Q195">
            <v>0</v>
          </cell>
          <cell r="S195">
            <v>0</v>
          </cell>
        </row>
        <row r="196">
          <cell r="E196" t="str">
            <v>NS 40 Z / ZL / S</v>
          </cell>
          <cell r="G196" t="str">
            <v>11CDLN</v>
          </cell>
          <cell r="I196">
            <v>-36</v>
          </cell>
          <cell r="K196">
            <v>-6206400</v>
          </cell>
          <cell r="M196">
            <v>172400</v>
          </cell>
          <cell r="O196">
            <v>-5510142.1814619303</v>
          </cell>
          <cell r="Q196">
            <v>153059.50504060916</v>
          </cell>
          <cell r="S196">
            <v>11.218384547210462</v>
          </cell>
        </row>
        <row r="197">
          <cell r="E197" t="str">
            <v>NS 40 Z / ZL / S</v>
          </cell>
          <cell r="G197" t="str">
            <v>11CDLN</v>
          </cell>
          <cell r="H197" t="str">
            <v>buy</v>
          </cell>
          <cell r="I197">
            <v>0</v>
          </cell>
          <cell r="K197">
            <v>0</v>
          </cell>
          <cell r="M197">
            <v>0</v>
          </cell>
          <cell r="O197">
            <v>0</v>
          </cell>
          <cell r="Q197">
            <v>0</v>
          </cell>
          <cell r="S197">
            <v>0</v>
          </cell>
        </row>
        <row r="198">
          <cell r="E198" t="str">
            <v>N 40 / L</v>
          </cell>
          <cell r="G198" t="str">
            <v>11CDLN</v>
          </cell>
          <cell r="I198">
            <v>0</v>
          </cell>
          <cell r="K198">
            <v>0</v>
          </cell>
          <cell r="M198">
            <v>0</v>
          </cell>
          <cell r="O198">
            <v>0</v>
          </cell>
          <cell r="Q198">
            <v>0</v>
          </cell>
          <cell r="S198">
            <v>0</v>
          </cell>
        </row>
        <row r="199">
          <cell r="E199" t="str">
            <v>NS 60 L/ S / LS</v>
          </cell>
          <cell r="G199" t="str">
            <v>13CDLN</v>
          </cell>
          <cell r="I199">
            <v>-85</v>
          </cell>
          <cell r="K199">
            <v>-15801500</v>
          </cell>
          <cell r="M199">
            <v>185900</v>
          </cell>
          <cell r="O199">
            <v>-14662304.902378263</v>
          </cell>
          <cell r="Q199">
            <v>172497.70473386193</v>
          </cell>
          <cell r="S199">
            <v>7.2094111168036932</v>
          </cell>
        </row>
        <row r="200">
          <cell r="E200" t="str">
            <v>N  50 / L</v>
          </cell>
          <cell r="G200" t="str">
            <v>09CDLN</v>
          </cell>
          <cell r="I200">
            <v>-5</v>
          </cell>
          <cell r="K200">
            <v>-996000</v>
          </cell>
          <cell r="M200">
            <v>199200</v>
          </cell>
          <cell r="O200">
            <v>-847410.68165084056</v>
          </cell>
          <cell r="Q200">
            <v>169482.13633016811</v>
          </cell>
          <cell r="S200">
            <v>14.918606259955766</v>
          </cell>
        </row>
        <row r="201">
          <cell r="E201" t="str">
            <v>N  50 / L</v>
          </cell>
          <cell r="G201" t="str">
            <v>09CDLN</v>
          </cell>
          <cell r="H201" t="str">
            <v>buy</v>
          </cell>
          <cell r="I201">
            <v>-54</v>
          </cell>
          <cell r="K201">
            <v>-10756800</v>
          </cell>
          <cell r="M201">
            <v>199200</v>
          </cell>
          <cell r="O201">
            <v>-9883760.8695652168</v>
          </cell>
          <cell r="Q201">
            <v>183032.60869565216</v>
          </cell>
          <cell r="S201">
            <v>8.1161602933473063</v>
          </cell>
        </row>
        <row r="202">
          <cell r="E202" t="str">
            <v>N  50 Z / ZL</v>
          </cell>
          <cell r="G202" t="str">
            <v>11CDLN</v>
          </cell>
          <cell r="I202">
            <v>-85</v>
          </cell>
          <cell r="K202">
            <v>-19728500</v>
          </cell>
          <cell r="M202">
            <v>232100</v>
          </cell>
          <cell r="O202">
            <v>-16860218.713214561</v>
          </cell>
          <cell r="Q202">
            <v>198355.51427311249</v>
          </cell>
          <cell r="S202">
            <v>14.538770239934308</v>
          </cell>
        </row>
        <row r="203">
          <cell r="E203" t="str">
            <v>N  50 Z / ZL</v>
          </cell>
          <cell r="G203" t="str">
            <v>11CDLN</v>
          </cell>
          <cell r="H203" t="str">
            <v>buy</v>
          </cell>
          <cell r="I203">
            <v>0</v>
          </cell>
          <cell r="K203">
            <v>0</v>
          </cell>
          <cell r="M203">
            <v>0</v>
          </cell>
          <cell r="O203">
            <v>0</v>
          </cell>
          <cell r="Q203">
            <v>0</v>
          </cell>
          <cell r="S203">
            <v>0</v>
          </cell>
        </row>
        <row r="204">
          <cell r="E204" t="str">
            <v>NS 70 / L</v>
          </cell>
          <cell r="G204" t="str">
            <v>13CDLN</v>
          </cell>
          <cell r="I204">
            <v>-53</v>
          </cell>
          <cell r="K204">
            <v>-13356000</v>
          </cell>
          <cell r="M204">
            <v>252000</v>
          </cell>
          <cell r="O204">
            <v>-11727699.37483714</v>
          </cell>
          <cell r="Q204">
            <v>221277.34669504038</v>
          </cell>
          <cell r="S204">
            <v>12.191529089269693</v>
          </cell>
        </row>
        <row r="205">
          <cell r="E205" t="str">
            <v>NS 70 / L</v>
          </cell>
          <cell r="G205" t="str">
            <v>13CDLN</v>
          </cell>
          <cell r="H205" t="str">
            <v>buy</v>
          </cell>
        </row>
        <row r="206">
          <cell r="E206" t="str">
            <v>N  70  / L</v>
          </cell>
          <cell r="G206" t="str">
            <v>13CDLN</v>
          </cell>
          <cell r="I206">
            <v>-43</v>
          </cell>
          <cell r="K206">
            <v>-12332400</v>
          </cell>
          <cell r="M206">
            <v>286800</v>
          </cell>
          <cell r="O206">
            <v>-9809539.5702783149</v>
          </cell>
          <cell r="Q206">
            <v>228128.82721577477</v>
          </cell>
          <cell r="S206">
            <v>20.457173216257047</v>
          </cell>
        </row>
        <row r="207">
          <cell r="E207" t="str">
            <v>N  70  / L</v>
          </cell>
          <cell r="G207" t="str">
            <v>13CDLN</v>
          </cell>
          <cell r="H207" t="str">
            <v>buy</v>
          </cell>
          <cell r="I207">
            <v>0</v>
          </cell>
          <cell r="K207">
            <v>0</v>
          </cell>
          <cell r="M207">
            <v>0</v>
          </cell>
          <cell r="O207">
            <v>0</v>
          </cell>
          <cell r="Q207">
            <v>0</v>
          </cell>
          <cell r="S207">
            <v>0</v>
          </cell>
        </row>
        <row r="208">
          <cell r="E208" t="str">
            <v>N 70 Z / ZL</v>
          </cell>
          <cell r="G208" t="str">
            <v>15CDLN</v>
          </cell>
          <cell r="I208">
            <v>-36</v>
          </cell>
          <cell r="K208">
            <v>-10933200</v>
          </cell>
          <cell r="M208">
            <v>303700</v>
          </cell>
          <cell r="O208">
            <v>-9204340.0777598713</v>
          </cell>
          <cell r="Q208">
            <v>255676.11327110755</v>
          </cell>
          <cell r="S208">
            <v>15.812936031904002</v>
          </cell>
        </row>
        <row r="209">
          <cell r="E209" t="str">
            <v>N 70 Z / ZL</v>
          </cell>
          <cell r="G209" t="str">
            <v>15CDLN</v>
          </cell>
          <cell r="H209" t="str">
            <v>buy</v>
          </cell>
          <cell r="I209">
            <v>0</v>
          </cell>
          <cell r="K209">
            <v>0</v>
          </cell>
          <cell r="M209">
            <v>0</v>
          </cell>
          <cell r="O209">
            <v>0</v>
          </cell>
          <cell r="Q209">
            <v>0</v>
          </cell>
          <cell r="S209">
            <v>0</v>
          </cell>
        </row>
        <row r="210">
          <cell r="E210" t="str">
            <v>N 70 T</v>
          </cell>
          <cell r="G210" t="str">
            <v>15DDPN</v>
          </cell>
          <cell r="I210">
            <v>0</v>
          </cell>
          <cell r="K210">
            <v>0</v>
          </cell>
          <cell r="M210">
            <v>0</v>
          </cell>
          <cell r="O210">
            <v>0</v>
          </cell>
          <cell r="Q210">
            <v>0</v>
          </cell>
          <cell r="S210">
            <v>0</v>
          </cell>
        </row>
        <row r="211">
          <cell r="E211" t="str">
            <v>N 100 / L</v>
          </cell>
          <cell r="G211" t="str">
            <v>17CDLD</v>
          </cell>
          <cell r="I211">
            <v>-31</v>
          </cell>
          <cell r="K211">
            <v>-12102400</v>
          </cell>
          <cell r="M211">
            <v>390400</v>
          </cell>
          <cell r="O211">
            <v>-9769533.8891026713</v>
          </cell>
          <cell r="Q211">
            <v>315146.25448718295</v>
          </cell>
          <cell r="S211">
            <v>19.276061862914204</v>
          </cell>
        </row>
        <row r="212">
          <cell r="E212" t="str">
            <v>N 100 T</v>
          </cell>
          <cell r="G212" t="str">
            <v>19DDPD</v>
          </cell>
          <cell r="I212">
            <v>0</v>
          </cell>
          <cell r="K212">
            <v>0</v>
          </cell>
          <cell r="M212">
            <v>0</v>
          </cell>
          <cell r="O212">
            <v>0</v>
          </cell>
          <cell r="Q212">
            <v>0</v>
          </cell>
          <cell r="S212">
            <v>0</v>
          </cell>
        </row>
        <row r="213">
          <cell r="E213" t="str">
            <v>N 120</v>
          </cell>
          <cell r="G213" t="str">
            <v>21CDLR</v>
          </cell>
          <cell r="I213">
            <v>0</v>
          </cell>
          <cell r="K213">
            <v>0</v>
          </cell>
          <cell r="M213">
            <v>0</v>
          </cell>
          <cell r="O213">
            <v>0</v>
          </cell>
          <cell r="Q213">
            <v>0</v>
          </cell>
          <cell r="S213">
            <v>0</v>
          </cell>
        </row>
        <row r="214">
          <cell r="E214" t="str">
            <v>N 120</v>
          </cell>
          <cell r="G214" t="str">
            <v>21CDLR</v>
          </cell>
          <cell r="H214" t="str">
            <v>buy</v>
          </cell>
          <cell r="I214">
            <v>-21</v>
          </cell>
          <cell r="K214">
            <v>-9989700</v>
          </cell>
          <cell r="M214">
            <v>475700</v>
          </cell>
          <cell r="O214">
            <v>-8844990</v>
          </cell>
          <cell r="Q214">
            <v>421190</v>
          </cell>
          <cell r="S214">
            <v>11.458902669749833</v>
          </cell>
        </row>
        <row r="215">
          <cell r="E215" t="str">
            <v>N 150</v>
          </cell>
          <cell r="G215" t="str">
            <v>27CDLR</v>
          </cell>
          <cell r="I215">
            <v>0</v>
          </cell>
          <cell r="K215">
            <v>0</v>
          </cell>
          <cell r="M215">
            <v>0</v>
          </cell>
          <cell r="O215">
            <v>0</v>
          </cell>
          <cell r="Q215">
            <v>0</v>
          </cell>
          <cell r="S215">
            <v>0</v>
          </cell>
        </row>
        <row r="216">
          <cell r="E216" t="str">
            <v>N 150</v>
          </cell>
          <cell r="G216" t="str">
            <v>27CDLR</v>
          </cell>
          <cell r="H216" t="str">
            <v>buy</v>
          </cell>
          <cell r="I216">
            <v>-6</v>
          </cell>
          <cell r="K216">
            <v>-3712800</v>
          </cell>
          <cell r="M216">
            <v>618800</v>
          </cell>
          <cell r="O216">
            <v>-3144720</v>
          </cell>
          <cell r="Q216">
            <v>524120</v>
          </cell>
          <cell r="S216">
            <v>15.300581771170002</v>
          </cell>
        </row>
        <row r="217">
          <cell r="E217" t="str">
            <v>N  200</v>
          </cell>
          <cell r="G217" t="str">
            <v>37CDLF</v>
          </cell>
          <cell r="I217">
            <v>0</v>
          </cell>
          <cell r="K217">
            <v>0</v>
          </cell>
          <cell r="M217">
            <v>0</v>
          </cell>
          <cell r="O217">
            <v>0</v>
          </cell>
          <cell r="Q217">
            <v>0</v>
          </cell>
          <cell r="S217">
            <v>0</v>
          </cell>
        </row>
        <row r="218">
          <cell r="E218" t="str">
            <v>NX-120-7 R / L</v>
          </cell>
          <cell r="G218" t="str">
            <v>17CDPB</v>
          </cell>
          <cell r="I218">
            <v>-1</v>
          </cell>
          <cell r="K218">
            <v>-343700</v>
          </cell>
          <cell r="M218">
            <v>343700</v>
          </cell>
          <cell r="O218">
            <v>-286625.46740863268</v>
          </cell>
          <cell r="Q218">
            <v>286625.46740863268</v>
          </cell>
          <cell r="S218">
            <v>16.60591579614993</v>
          </cell>
        </row>
        <row r="219">
          <cell r="E219" t="str">
            <v>55D23 L / R</v>
          </cell>
          <cell r="G219" t="str">
            <v>11CDLS</v>
          </cell>
          <cell r="I219">
            <v>-1</v>
          </cell>
          <cell r="K219">
            <v>-231300</v>
          </cell>
          <cell r="M219">
            <v>231300</v>
          </cell>
          <cell r="O219">
            <v>-208112.57008642427</v>
          </cell>
          <cell r="Q219">
            <v>208112.57008642427</v>
          </cell>
          <cell r="S219">
            <v>10.024829188748697</v>
          </cell>
        </row>
        <row r="220">
          <cell r="E220" t="str">
            <v>555-59L</v>
          </cell>
          <cell r="I220">
            <v>-2</v>
          </cell>
          <cell r="K220">
            <v>-596400</v>
          </cell>
          <cell r="M220">
            <v>298200</v>
          </cell>
          <cell r="O220">
            <v>-391681.56743140583</v>
          </cell>
          <cell r="Q220">
            <v>195840.78371570291</v>
          </cell>
          <cell r="S220">
            <v>34.325692918946032</v>
          </cell>
        </row>
        <row r="221">
          <cell r="E221" t="str">
            <v>588-27L</v>
          </cell>
          <cell r="I221">
            <v>0</v>
          </cell>
          <cell r="K221">
            <v>0</v>
          </cell>
          <cell r="M221">
            <v>0</v>
          </cell>
          <cell r="O221">
            <v>0</v>
          </cell>
          <cell r="Q221">
            <v>0</v>
          </cell>
          <cell r="S221">
            <v>0</v>
          </cell>
        </row>
        <row r="223">
          <cell r="I223">
            <v>-570</v>
          </cell>
          <cell r="K223">
            <v>-135089300</v>
          </cell>
          <cell r="O223">
            <v>-115862190.69262768</v>
          </cell>
          <cell r="Q223" t="str">
            <v xml:space="preserve"> </v>
          </cell>
          <cell r="S223">
            <v>14.232888398542528</v>
          </cell>
        </row>
        <row r="225">
          <cell r="E225" t="str">
            <v>INCOE PREMIUM RETURN</v>
          </cell>
        </row>
        <row r="226">
          <cell r="E226" t="str">
            <v>N 50</v>
          </cell>
          <cell r="G226" t="str">
            <v>09CWLB</v>
          </cell>
          <cell r="I226">
            <v>0</v>
          </cell>
          <cell r="K226">
            <v>0</v>
          </cell>
          <cell r="M226">
            <v>0</v>
          </cell>
          <cell r="O226">
            <v>0</v>
          </cell>
          <cell r="Q226">
            <v>0</v>
          </cell>
          <cell r="S226">
            <v>0</v>
          </cell>
        </row>
        <row r="227">
          <cell r="E227" t="str">
            <v>N 50 Z</v>
          </cell>
          <cell r="G227" t="str">
            <v>11HWPB</v>
          </cell>
          <cell r="H227" t="str">
            <v>buy</v>
          </cell>
          <cell r="I227">
            <v>-3</v>
          </cell>
          <cell r="K227">
            <v>-699600</v>
          </cell>
          <cell r="M227">
            <v>233200</v>
          </cell>
          <cell r="O227">
            <v>-641137.54491017968</v>
          </cell>
          <cell r="Q227">
            <v>213712.51497005988</v>
          </cell>
          <cell r="S227">
            <v>8.356554472530064</v>
          </cell>
        </row>
        <row r="228">
          <cell r="E228" t="str">
            <v>NS 40</v>
          </cell>
          <cell r="G228" t="str">
            <v>09CWLD</v>
          </cell>
          <cell r="I228">
            <v>0</v>
          </cell>
          <cell r="K228">
            <v>0</v>
          </cell>
          <cell r="M228">
            <v>0</v>
          </cell>
          <cell r="O228">
            <v>0</v>
          </cell>
          <cell r="Q228">
            <v>0</v>
          </cell>
          <cell r="S228">
            <v>0</v>
          </cell>
        </row>
        <row r="229">
          <cell r="E229" t="str">
            <v>NS 60</v>
          </cell>
          <cell r="G229" t="str">
            <v>12HWPD</v>
          </cell>
          <cell r="H229" t="str">
            <v>buy</v>
          </cell>
          <cell r="I229">
            <v>-3</v>
          </cell>
          <cell r="K229">
            <v>-560100</v>
          </cell>
          <cell r="M229">
            <v>186700</v>
          </cell>
          <cell r="O229">
            <v>-531814.83870967745</v>
          </cell>
          <cell r="Q229">
            <v>177271.61290322582</v>
          </cell>
          <cell r="S229">
            <v>5.0500198697237266</v>
          </cell>
        </row>
        <row r="230">
          <cell r="E230" t="str">
            <v>NS -70</v>
          </cell>
          <cell r="G230" t="str">
            <v>13HWPB</v>
          </cell>
          <cell r="H230" t="str">
            <v>buy</v>
          </cell>
          <cell r="I230">
            <v>0</v>
          </cell>
          <cell r="K230">
            <v>0</v>
          </cell>
          <cell r="M230">
            <v>0</v>
          </cell>
          <cell r="O230">
            <v>0</v>
          </cell>
          <cell r="Q230">
            <v>0</v>
          </cell>
          <cell r="S230">
            <v>0</v>
          </cell>
        </row>
        <row r="231">
          <cell r="E231" t="str">
            <v>GM5Z</v>
          </cell>
          <cell r="I231">
            <v>0</v>
          </cell>
          <cell r="K231">
            <v>0</v>
          </cell>
          <cell r="M231">
            <v>0</v>
          </cell>
          <cell r="O231">
            <v>0</v>
          </cell>
          <cell r="Q231">
            <v>0</v>
          </cell>
          <cell r="S231">
            <v>0</v>
          </cell>
        </row>
        <row r="233">
          <cell r="I233">
            <v>-6</v>
          </cell>
          <cell r="K233">
            <v>-1259700</v>
          </cell>
          <cell r="O233">
            <v>-1172952.383619857</v>
          </cell>
          <cell r="S233">
            <v>6.886371070901248</v>
          </cell>
        </row>
        <row r="235">
          <cell r="E235" t="str">
            <v>ACCU ZUUR</v>
          </cell>
          <cell r="I235">
            <v>0</v>
          </cell>
          <cell r="J235" t="str">
            <v>Pcs</v>
          </cell>
          <cell r="K235">
            <v>0</v>
          </cell>
          <cell r="M235">
            <v>0</v>
          </cell>
          <cell r="O235">
            <v>0</v>
          </cell>
          <cell r="Q235">
            <v>0</v>
          </cell>
          <cell r="S235">
            <v>0</v>
          </cell>
        </row>
        <row r="236">
          <cell r="E236" t="str">
            <v>ACCU ZUUR</v>
          </cell>
          <cell r="I236">
            <v>0</v>
          </cell>
          <cell r="J236" t="str">
            <v>Jrg</v>
          </cell>
          <cell r="K236">
            <v>0</v>
          </cell>
          <cell r="M236">
            <v>0</v>
          </cell>
          <cell r="O236">
            <v>0</v>
          </cell>
          <cell r="Q236">
            <v>0</v>
          </cell>
          <cell r="S236">
            <v>0</v>
          </cell>
        </row>
        <row r="237">
          <cell r="E237" t="str">
            <v>PACKAGING</v>
          </cell>
          <cell r="I237">
            <v>0</v>
          </cell>
          <cell r="J237" t="str">
            <v>Ea</v>
          </cell>
          <cell r="K237">
            <v>0</v>
          </cell>
          <cell r="M237">
            <v>0</v>
          </cell>
          <cell r="O237">
            <v>0</v>
          </cell>
        </row>
        <row r="238">
          <cell r="I238">
            <v>0</v>
          </cell>
          <cell r="K238">
            <v>0</v>
          </cell>
          <cell r="O238">
            <v>0</v>
          </cell>
          <cell r="S238">
            <v>0</v>
          </cell>
        </row>
        <row r="240">
          <cell r="E240" t="str">
            <v>C/F</v>
          </cell>
          <cell r="I240">
            <v>50664</v>
          </cell>
          <cell r="J240" t="str">
            <v xml:space="preserve"> </v>
          </cell>
          <cell r="K240">
            <v>13001509300</v>
          </cell>
          <cell r="L240" t="str">
            <v xml:space="preserve"> </v>
          </cell>
          <cell r="N240" t="str">
            <v xml:space="preserve"> </v>
          </cell>
          <cell r="O240">
            <v>11714813879.196507</v>
          </cell>
          <cell r="Q240" t="str">
            <v xml:space="preserve"> </v>
          </cell>
          <cell r="S240">
            <v>9.8965080985135501</v>
          </cell>
        </row>
        <row r="242">
          <cell r="I242" t="str">
            <v xml:space="preserve"> </v>
          </cell>
          <cell r="K242" t="str">
            <v xml:space="preserve"> </v>
          </cell>
          <cell r="O242" t="str">
            <v xml:space="preserve"> </v>
          </cell>
        </row>
        <row r="243">
          <cell r="I243" t="str">
            <v xml:space="preserve"> </v>
          </cell>
        </row>
        <row r="244">
          <cell r="E244" t="str">
            <v>P.T. CENTURY BATTERIES INDONESIA LTD.</v>
          </cell>
        </row>
        <row r="245">
          <cell r="E245">
            <v>0</v>
          </cell>
          <cell r="K245" t="str">
            <v xml:space="preserve"> </v>
          </cell>
          <cell r="N245" t="str">
            <v xml:space="preserve"> </v>
          </cell>
        </row>
        <row r="246">
          <cell r="E246" t="str">
            <v>APRIL 2006</v>
          </cell>
          <cell r="K246" t="str">
            <v xml:space="preserve"> </v>
          </cell>
          <cell r="N246" t="str">
            <v xml:space="preserve"> </v>
          </cell>
        </row>
        <row r="249">
          <cell r="I249" t="str">
            <v>UNIT</v>
          </cell>
          <cell r="K249" t="str">
            <v>NET</v>
          </cell>
          <cell r="M249" t="str">
            <v>SALES</v>
          </cell>
          <cell r="O249" t="str">
            <v>COGS</v>
          </cell>
          <cell r="Q249" t="str">
            <v>COGS</v>
          </cell>
          <cell r="S249" t="str">
            <v>MARGIN</v>
          </cell>
        </row>
        <row r="250">
          <cell r="K250" t="str">
            <v>SALES</v>
          </cell>
          <cell r="M250" t="str">
            <v>/UNIT</v>
          </cell>
          <cell r="Q250" t="str">
            <v>/UNIT</v>
          </cell>
          <cell r="S250" t="str">
            <v>%</v>
          </cell>
        </row>
        <row r="251">
          <cell r="K251" t="str">
            <v xml:space="preserve"> </v>
          </cell>
          <cell r="Q251" t="str">
            <v xml:space="preserve"> </v>
          </cell>
          <cell r="S251" t="str">
            <v xml:space="preserve"> </v>
          </cell>
        </row>
        <row r="252">
          <cell r="E252" t="str">
            <v>B/F</v>
          </cell>
          <cell r="I252">
            <v>50664</v>
          </cell>
          <cell r="K252">
            <v>13001509300</v>
          </cell>
          <cell r="O252">
            <v>11714813879.196507</v>
          </cell>
          <cell r="Q252" t="str">
            <v xml:space="preserve"> </v>
          </cell>
          <cell r="S252">
            <v>9.8965080985135501</v>
          </cell>
        </row>
        <row r="254">
          <cell r="K254" t="str">
            <v xml:space="preserve"> </v>
          </cell>
          <cell r="O254" t="str">
            <v xml:space="preserve">     </v>
          </cell>
        </row>
        <row r="258">
          <cell r="E258" t="str">
            <v>INCOE EXP</v>
          </cell>
          <cell r="K258" t="str">
            <v xml:space="preserve"> </v>
          </cell>
        </row>
        <row r="259">
          <cell r="E259" t="str">
            <v>12 N 24-3/4 PP</v>
          </cell>
          <cell r="G259" t="str">
            <v>09CDSN</v>
          </cell>
          <cell r="H259" t="str">
            <v>buy</v>
          </cell>
          <cell r="I259">
            <v>30</v>
          </cell>
          <cell r="K259">
            <v>3475016.1</v>
          </cell>
          <cell r="M259">
            <v>115833.87000000001</v>
          </cell>
          <cell r="O259">
            <v>3963900</v>
          </cell>
          <cell r="Q259">
            <v>132130</v>
          </cell>
          <cell r="S259">
            <v>-14.068536258004684</v>
          </cell>
        </row>
        <row r="260">
          <cell r="E260" t="str">
            <v>NS 40 / L / S</v>
          </cell>
          <cell r="G260" t="str">
            <v>09CDLD</v>
          </cell>
          <cell r="I260">
            <v>20</v>
          </cell>
          <cell r="K260">
            <v>2544745.5</v>
          </cell>
          <cell r="M260">
            <v>127237.27499999999</v>
          </cell>
          <cell r="O260">
            <v>2584206.5545689017</v>
          </cell>
          <cell r="Q260">
            <v>129210.32772844509</v>
          </cell>
          <cell r="S260">
            <v>-1.5506876647940544</v>
          </cell>
        </row>
        <row r="261">
          <cell r="E261" t="str">
            <v>NS 40 / L / S</v>
          </cell>
          <cell r="F261" t="str">
            <v>US</v>
          </cell>
          <cell r="G261" t="str">
            <v>07CDLD</v>
          </cell>
          <cell r="I261">
            <v>0</v>
          </cell>
          <cell r="K261">
            <v>0</v>
          </cell>
          <cell r="M261">
            <v>0</v>
          </cell>
          <cell r="O261">
            <v>0</v>
          </cell>
          <cell r="Q261">
            <v>0</v>
          </cell>
          <cell r="S261">
            <v>0</v>
          </cell>
        </row>
        <row r="262">
          <cell r="E262" t="str">
            <v>NS 40 Z / ZL / S</v>
          </cell>
          <cell r="G262" t="str">
            <v>11CDLD</v>
          </cell>
          <cell r="I262">
            <v>3800</v>
          </cell>
          <cell r="K262">
            <v>574983586.79999995</v>
          </cell>
          <cell r="M262">
            <v>151311.47021052631</v>
          </cell>
          <cell r="O262">
            <v>556819605.27120352</v>
          </cell>
          <cell r="Q262">
            <v>146531.47507136935</v>
          </cell>
          <cell r="S262">
            <v>3.1590434832906737</v>
          </cell>
        </row>
        <row r="263">
          <cell r="E263" t="str">
            <v>NS 40 Z / ZL / S</v>
          </cell>
          <cell r="H263" t="str">
            <v>buy</v>
          </cell>
          <cell r="I263">
            <v>0</v>
          </cell>
          <cell r="K263">
            <v>0</v>
          </cell>
          <cell r="M263">
            <v>0</v>
          </cell>
          <cell r="O263">
            <v>0</v>
          </cell>
          <cell r="Q263">
            <v>0</v>
          </cell>
          <cell r="S263">
            <v>0</v>
          </cell>
        </row>
        <row r="264">
          <cell r="E264" t="str">
            <v>NS 40 ZAL</v>
          </cell>
          <cell r="I264">
            <v>0</v>
          </cell>
          <cell r="K264">
            <v>0</v>
          </cell>
          <cell r="M264">
            <v>0</v>
          </cell>
          <cell r="O264">
            <v>0</v>
          </cell>
          <cell r="Q264">
            <v>0</v>
          </cell>
          <cell r="S264">
            <v>0</v>
          </cell>
        </row>
        <row r="265">
          <cell r="E265" t="str">
            <v>N 39</v>
          </cell>
          <cell r="I265">
            <v>0</v>
          </cell>
          <cell r="K265">
            <v>0</v>
          </cell>
          <cell r="M265">
            <v>0</v>
          </cell>
          <cell r="O265">
            <v>0</v>
          </cell>
          <cell r="Q265">
            <v>0</v>
          </cell>
          <cell r="S265">
            <v>0</v>
          </cell>
        </row>
        <row r="266">
          <cell r="E266" t="str">
            <v>N 40 / L</v>
          </cell>
          <cell r="G266" t="str">
            <v>11CDLD</v>
          </cell>
          <cell r="I266">
            <v>2750</v>
          </cell>
          <cell r="K266">
            <v>420461404.19999999</v>
          </cell>
          <cell r="M266">
            <v>152895.05607272728</v>
          </cell>
          <cell r="O266">
            <v>414671549.65478015</v>
          </cell>
          <cell r="Q266">
            <v>150789.65441992006</v>
          </cell>
          <cell r="S266">
            <v>1.3770240234620417</v>
          </cell>
        </row>
        <row r="267">
          <cell r="E267" t="str">
            <v>N 40 / L</v>
          </cell>
          <cell r="G267" t="str">
            <v>11CDLD</v>
          </cell>
          <cell r="H267" t="str">
            <v>buy</v>
          </cell>
          <cell r="I267">
            <v>0</v>
          </cell>
          <cell r="K267">
            <v>0</v>
          </cell>
          <cell r="M267">
            <v>0</v>
          </cell>
          <cell r="O267">
            <v>0</v>
          </cell>
          <cell r="Q267">
            <v>0</v>
          </cell>
          <cell r="S267">
            <v>0</v>
          </cell>
        </row>
        <row r="268">
          <cell r="E268" t="str">
            <v>N 46</v>
          </cell>
          <cell r="I268">
            <v>0</v>
          </cell>
          <cell r="K268">
            <v>0</v>
          </cell>
          <cell r="M268">
            <v>0</v>
          </cell>
          <cell r="O268">
            <v>0</v>
          </cell>
          <cell r="Q268">
            <v>0</v>
          </cell>
          <cell r="S268">
            <v>0</v>
          </cell>
        </row>
        <row r="269">
          <cell r="E269" t="str">
            <v>N 47</v>
          </cell>
          <cell r="I269">
            <v>0</v>
          </cell>
          <cell r="K269">
            <v>0</v>
          </cell>
          <cell r="M269">
            <v>0</v>
          </cell>
          <cell r="O269">
            <v>0</v>
          </cell>
          <cell r="Q269">
            <v>0</v>
          </cell>
          <cell r="S269">
            <v>0</v>
          </cell>
        </row>
        <row r="270">
          <cell r="E270" t="str">
            <v>N 48</v>
          </cell>
          <cell r="I270">
            <v>0</v>
          </cell>
          <cell r="K270">
            <v>0</v>
          </cell>
          <cell r="M270">
            <v>0</v>
          </cell>
          <cell r="O270">
            <v>0</v>
          </cell>
          <cell r="Q270">
            <v>0</v>
          </cell>
          <cell r="S270">
            <v>0</v>
          </cell>
        </row>
        <row r="271">
          <cell r="E271" t="str">
            <v>N 49</v>
          </cell>
          <cell r="G271" t="str">
            <v>09CDPN</v>
          </cell>
          <cell r="I271">
            <v>0</v>
          </cell>
          <cell r="K271">
            <v>0</v>
          </cell>
          <cell r="M271">
            <v>0</v>
          </cell>
          <cell r="O271">
            <v>0</v>
          </cell>
          <cell r="Q271">
            <v>0</v>
          </cell>
          <cell r="S271">
            <v>0</v>
          </cell>
        </row>
        <row r="272">
          <cell r="E272" t="str">
            <v>NS 60 L / S / LS</v>
          </cell>
          <cell r="G272" t="str">
            <v>13CDLD</v>
          </cell>
          <cell r="I272">
            <v>20</v>
          </cell>
          <cell r="K272">
            <v>3339393.3</v>
          </cell>
          <cell r="M272">
            <v>166969.66499999998</v>
          </cell>
          <cell r="O272">
            <v>3396175.4171768818</v>
          </cell>
          <cell r="Q272">
            <v>169808.7708588441</v>
          </cell>
          <cell r="S272">
            <v>-1.7003722555495955</v>
          </cell>
        </row>
        <row r="273">
          <cell r="E273" t="str">
            <v>NS 60 A / AL / ALS</v>
          </cell>
          <cell r="F273" t="str">
            <v>US</v>
          </cell>
          <cell r="G273" t="str">
            <v>11CDLD</v>
          </cell>
          <cell r="I273">
            <v>0</v>
          </cell>
          <cell r="K273">
            <v>0</v>
          </cell>
          <cell r="M273">
            <v>0</v>
          </cell>
          <cell r="O273">
            <v>0</v>
          </cell>
          <cell r="Q273">
            <v>0</v>
          </cell>
          <cell r="S273">
            <v>0</v>
          </cell>
        </row>
        <row r="274">
          <cell r="E274" t="str">
            <v>N 50 / L</v>
          </cell>
          <cell r="G274" t="str">
            <v>09CDLB</v>
          </cell>
          <cell r="I274">
            <v>13450</v>
          </cell>
          <cell r="K274">
            <v>2373207291.9000001</v>
          </cell>
          <cell r="M274">
            <v>176446.63880297399</v>
          </cell>
          <cell r="O274">
            <v>2292200733.3022189</v>
          </cell>
          <cell r="Q274">
            <v>170423.84634217242</v>
          </cell>
          <cell r="S274">
            <v>3.4133789692229897</v>
          </cell>
        </row>
        <row r="275">
          <cell r="E275" t="str">
            <v>N 50 / L</v>
          </cell>
          <cell r="G275" t="str">
            <v>09CDLB</v>
          </cell>
          <cell r="H275" t="str">
            <v>buy</v>
          </cell>
          <cell r="I275">
            <v>0</v>
          </cell>
          <cell r="K275">
            <v>0</v>
          </cell>
          <cell r="M275">
            <v>0</v>
          </cell>
          <cell r="O275">
            <v>0</v>
          </cell>
          <cell r="Q275">
            <v>0</v>
          </cell>
          <cell r="S275">
            <v>0</v>
          </cell>
        </row>
        <row r="276">
          <cell r="E276" t="str">
            <v>N 50 Z / ZL</v>
          </cell>
          <cell r="G276" t="str">
            <v>11CDLB</v>
          </cell>
          <cell r="I276">
            <v>50</v>
          </cell>
          <cell r="K276">
            <v>9911736</v>
          </cell>
          <cell r="M276">
            <v>198234.72</v>
          </cell>
          <cell r="O276">
            <v>9916466.3607205115</v>
          </cell>
          <cell r="Q276">
            <v>198329.32721441024</v>
          </cell>
          <cell r="S276">
            <v>-4.7724845783946535E-2</v>
          </cell>
        </row>
        <row r="277">
          <cell r="E277" t="str">
            <v>N 50 Z / ZL</v>
          </cell>
          <cell r="G277" t="str">
            <v>11CDLB</v>
          </cell>
          <cell r="H277" t="str">
            <v>buy</v>
          </cell>
          <cell r="I277">
            <v>0</v>
          </cell>
          <cell r="K277">
            <v>0</v>
          </cell>
          <cell r="M277">
            <v>0</v>
          </cell>
          <cell r="O277">
            <v>0</v>
          </cell>
          <cell r="Q277">
            <v>0</v>
          </cell>
          <cell r="S277">
            <v>0</v>
          </cell>
        </row>
        <row r="278">
          <cell r="E278" t="str">
            <v>N 50  EF</v>
          </cell>
          <cell r="I278">
            <v>0</v>
          </cell>
          <cell r="K278">
            <v>0</v>
          </cell>
          <cell r="M278">
            <v>0</v>
          </cell>
          <cell r="O278">
            <v>0</v>
          </cell>
          <cell r="Q278">
            <v>0</v>
          </cell>
          <cell r="S278">
            <v>0</v>
          </cell>
        </row>
        <row r="279">
          <cell r="E279" t="str">
            <v>N 50 MZ</v>
          </cell>
          <cell r="I279">
            <v>0</v>
          </cell>
          <cell r="K279">
            <v>0</v>
          </cell>
          <cell r="M279">
            <v>0</v>
          </cell>
          <cell r="O279">
            <v>0</v>
          </cell>
          <cell r="Q279">
            <v>0</v>
          </cell>
          <cell r="S279">
            <v>0</v>
          </cell>
        </row>
        <row r="280">
          <cell r="E280" t="str">
            <v>N 51</v>
          </cell>
          <cell r="I280">
            <v>0</v>
          </cell>
          <cell r="K280">
            <v>0</v>
          </cell>
          <cell r="M280">
            <v>0</v>
          </cell>
          <cell r="O280">
            <v>0</v>
          </cell>
          <cell r="Q280">
            <v>0</v>
          </cell>
          <cell r="S280">
            <v>0</v>
          </cell>
        </row>
        <row r="281">
          <cell r="E281" t="str">
            <v>N 51 Z</v>
          </cell>
          <cell r="I281">
            <v>0</v>
          </cell>
          <cell r="K281">
            <v>0</v>
          </cell>
          <cell r="M281">
            <v>0</v>
          </cell>
          <cell r="O281">
            <v>0</v>
          </cell>
          <cell r="Q281">
            <v>0</v>
          </cell>
          <cell r="S281">
            <v>0</v>
          </cell>
        </row>
        <row r="282">
          <cell r="E282" t="str">
            <v>NS 70 / L</v>
          </cell>
          <cell r="F282" t="str">
            <v>US</v>
          </cell>
          <cell r="G282" t="str">
            <v>11CDPB</v>
          </cell>
          <cell r="I282">
            <v>0</v>
          </cell>
          <cell r="K282">
            <v>0</v>
          </cell>
          <cell r="M282">
            <v>0</v>
          </cell>
          <cell r="O282">
            <v>0</v>
          </cell>
          <cell r="Q282">
            <v>0</v>
          </cell>
          <cell r="S282">
            <v>0</v>
          </cell>
        </row>
        <row r="283">
          <cell r="E283" t="str">
            <v>NS 70 / L</v>
          </cell>
          <cell r="G283" t="str">
            <v>13CDLB</v>
          </cell>
          <cell r="I283">
            <v>0</v>
          </cell>
          <cell r="K283">
            <v>0</v>
          </cell>
          <cell r="M283">
            <v>0</v>
          </cell>
          <cell r="O283">
            <v>0</v>
          </cell>
          <cell r="Q283">
            <v>0</v>
          </cell>
          <cell r="S283">
            <v>0</v>
          </cell>
        </row>
        <row r="284">
          <cell r="E284" t="str">
            <v>N 70 / L</v>
          </cell>
          <cell r="G284" t="str">
            <v>13CDLB</v>
          </cell>
          <cell r="I284">
            <v>7750</v>
          </cell>
          <cell r="K284">
            <v>1884294097.1999998</v>
          </cell>
          <cell r="M284">
            <v>243134.72221935482</v>
          </cell>
          <cell r="O284">
            <v>1788679876.4465797</v>
          </cell>
          <cell r="Q284">
            <v>230797.40341246189</v>
          </cell>
          <cell r="S284">
            <v>5.074272688934272</v>
          </cell>
        </row>
        <row r="285">
          <cell r="E285" t="str">
            <v>N 70 / L</v>
          </cell>
          <cell r="G285" t="str">
            <v>13CDLB</v>
          </cell>
          <cell r="H285" t="str">
            <v>buy</v>
          </cell>
          <cell r="I285">
            <v>0</v>
          </cell>
          <cell r="K285">
            <v>0</v>
          </cell>
          <cell r="M285">
            <v>0</v>
          </cell>
          <cell r="O285">
            <v>0</v>
          </cell>
          <cell r="Q285">
            <v>0</v>
          </cell>
          <cell r="S285">
            <v>0</v>
          </cell>
        </row>
        <row r="286">
          <cell r="E286" t="str">
            <v>N 70 / L</v>
          </cell>
          <cell r="F286" t="str">
            <v>US</v>
          </cell>
          <cell r="G286" t="str">
            <v>11CDPB</v>
          </cell>
          <cell r="I286">
            <v>0</v>
          </cell>
          <cell r="K286">
            <v>0</v>
          </cell>
          <cell r="M286">
            <v>0</v>
          </cell>
          <cell r="O286">
            <v>0</v>
          </cell>
          <cell r="Q286">
            <v>0</v>
          </cell>
          <cell r="S286">
            <v>0</v>
          </cell>
        </row>
        <row r="287">
          <cell r="E287" t="str">
            <v>N 70 / T</v>
          </cell>
          <cell r="I287">
            <v>0</v>
          </cell>
          <cell r="K287">
            <v>0</v>
          </cell>
          <cell r="M287">
            <v>0</v>
          </cell>
          <cell r="O287">
            <v>0</v>
          </cell>
          <cell r="Q287">
            <v>0</v>
          </cell>
          <cell r="S287">
            <v>0</v>
          </cell>
        </row>
        <row r="288">
          <cell r="E288" t="str">
            <v>N 70 ZZ / ZZL</v>
          </cell>
          <cell r="G288" t="str">
            <v>15CDPB</v>
          </cell>
          <cell r="I288">
            <v>0</v>
          </cell>
          <cell r="K288">
            <v>0</v>
          </cell>
          <cell r="M288">
            <v>0</v>
          </cell>
          <cell r="O288">
            <v>0</v>
          </cell>
          <cell r="Q288">
            <v>0</v>
          </cell>
          <cell r="S288">
            <v>0</v>
          </cell>
        </row>
        <row r="289">
          <cell r="E289" t="str">
            <v>N 70 Z / ZL</v>
          </cell>
          <cell r="G289" t="str">
            <v>15CDLB</v>
          </cell>
          <cell r="I289">
            <v>0</v>
          </cell>
          <cell r="K289">
            <v>0</v>
          </cell>
          <cell r="M289">
            <v>0</v>
          </cell>
          <cell r="O289">
            <v>0</v>
          </cell>
          <cell r="Q289">
            <v>0</v>
          </cell>
          <cell r="S289">
            <v>0</v>
          </cell>
        </row>
        <row r="290">
          <cell r="E290" t="str">
            <v>N 70 Z / ZL</v>
          </cell>
          <cell r="G290" t="str">
            <v>15CDLB</v>
          </cell>
          <cell r="H290" t="str">
            <v>buy</v>
          </cell>
          <cell r="I290">
            <v>0</v>
          </cell>
          <cell r="K290">
            <v>0</v>
          </cell>
          <cell r="M290">
            <v>0</v>
          </cell>
          <cell r="O290">
            <v>0</v>
          </cell>
          <cell r="Q290">
            <v>0</v>
          </cell>
          <cell r="S290">
            <v>0</v>
          </cell>
        </row>
        <row r="291">
          <cell r="E291" t="str">
            <v>N 100 / L</v>
          </cell>
          <cell r="G291" t="str">
            <v>17CDLD</v>
          </cell>
          <cell r="I291">
            <v>2150</v>
          </cell>
          <cell r="K291">
            <v>706138652.61810005</v>
          </cell>
          <cell r="M291">
            <v>328436.5826130698</v>
          </cell>
          <cell r="O291">
            <v>677322640.23112381</v>
          </cell>
          <cell r="Q291">
            <v>315033.78615401109</v>
          </cell>
          <cell r="S291">
            <v>4.0807867237032269</v>
          </cell>
        </row>
        <row r="292">
          <cell r="E292" t="str">
            <v>N 100 / L</v>
          </cell>
          <cell r="G292" t="str">
            <v>17CDLD</v>
          </cell>
          <cell r="H292" t="str">
            <v>buy</v>
          </cell>
          <cell r="I292">
            <v>0</v>
          </cell>
          <cell r="K292">
            <v>0</v>
          </cell>
          <cell r="M292">
            <v>0</v>
          </cell>
          <cell r="O292">
            <v>0</v>
          </cell>
          <cell r="Q292">
            <v>0</v>
          </cell>
          <cell r="S292">
            <v>0</v>
          </cell>
        </row>
        <row r="293">
          <cell r="E293" t="str">
            <v>N 100 / L</v>
          </cell>
          <cell r="F293" t="str">
            <v>US</v>
          </cell>
          <cell r="G293" t="str">
            <v>15CDPD</v>
          </cell>
          <cell r="I293">
            <v>0</v>
          </cell>
          <cell r="K293">
            <v>0</v>
          </cell>
          <cell r="M293">
            <v>0</v>
          </cell>
          <cell r="O293">
            <v>0</v>
          </cell>
          <cell r="Q293">
            <v>0</v>
          </cell>
          <cell r="S293">
            <v>0</v>
          </cell>
        </row>
        <row r="294">
          <cell r="E294" t="str">
            <v>N 100 CA</v>
          </cell>
          <cell r="I294">
            <v>0</v>
          </cell>
          <cell r="K294">
            <v>0</v>
          </cell>
          <cell r="M294">
            <v>0</v>
          </cell>
          <cell r="O294">
            <v>0</v>
          </cell>
          <cell r="Q294">
            <v>0</v>
          </cell>
          <cell r="S294">
            <v>0</v>
          </cell>
        </row>
        <row r="295">
          <cell r="E295" t="str">
            <v>N 100 / T</v>
          </cell>
          <cell r="G295" t="str">
            <v>19DDPD</v>
          </cell>
          <cell r="I295">
            <v>0</v>
          </cell>
          <cell r="K295">
            <v>0</v>
          </cell>
          <cell r="M295">
            <v>0</v>
          </cell>
          <cell r="O295">
            <v>0</v>
          </cell>
          <cell r="Q295">
            <v>0</v>
          </cell>
          <cell r="S295">
            <v>0</v>
          </cell>
        </row>
        <row r="296">
          <cell r="E296" t="str">
            <v>N 120</v>
          </cell>
          <cell r="F296" t="str">
            <v>US</v>
          </cell>
          <cell r="G296" t="str">
            <v>19CDPR</v>
          </cell>
          <cell r="I296">
            <v>0</v>
          </cell>
          <cell r="K296">
            <v>0</v>
          </cell>
          <cell r="M296">
            <v>0</v>
          </cell>
          <cell r="O296">
            <v>0</v>
          </cell>
          <cell r="Q296">
            <v>0</v>
          </cell>
          <cell r="S296">
            <v>0</v>
          </cell>
        </row>
        <row r="297">
          <cell r="E297" t="str">
            <v>N 120</v>
          </cell>
          <cell r="G297" t="str">
            <v>21CDLR</v>
          </cell>
          <cell r="I297">
            <v>5800</v>
          </cell>
          <cell r="K297">
            <v>2349489845.7000003</v>
          </cell>
          <cell r="M297">
            <v>405084.45615517249</v>
          </cell>
          <cell r="O297">
            <v>2224924593.8525209</v>
          </cell>
          <cell r="Q297">
            <v>383607.68859526224</v>
          </cell>
          <cell r="S297">
            <v>5.3017999662972244</v>
          </cell>
        </row>
        <row r="298">
          <cell r="E298" t="str">
            <v>N 120</v>
          </cell>
          <cell r="G298" t="str">
            <v>21CDLR</v>
          </cell>
          <cell r="H298" t="str">
            <v>buy</v>
          </cell>
          <cell r="I298">
            <v>0</v>
          </cell>
          <cell r="K298">
            <v>0</v>
          </cell>
          <cell r="M298">
            <v>0</v>
          </cell>
          <cell r="O298">
            <v>0</v>
          </cell>
          <cell r="Q298">
            <v>0</v>
          </cell>
          <cell r="S298">
            <v>0</v>
          </cell>
        </row>
        <row r="299">
          <cell r="E299" t="str">
            <v>N 135</v>
          </cell>
          <cell r="I299">
            <v>0</v>
          </cell>
          <cell r="K299">
            <v>0</v>
          </cell>
          <cell r="M299">
            <v>0</v>
          </cell>
          <cell r="O299">
            <v>0</v>
          </cell>
          <cell r="Q299">
            <v>0</v>
          </cell>
          <cell r="S299">
            <v>0</v>
          </cell>
        </row>
        <row r="300">
          <cell r="E300" t="str">
            <v>N 150</v>
          </cell>
          <cell r="G300" t="str">
            <v>27CDLR</v>
          </cell>
          <cell r="I300">
            <v>1050</v>
          </cell>
          <cell r="K300">
            <v>517422434.40000004</v>
          </cell>
          <cell r="M300">
            <v>492783.27085714287</v>
          </cell>
          <cell r="O300">
            <v>495389669.57283628</v>
          </cell>
          <cell r="Q300">
            <v>471799.68530746311</v>
          </cell>
          <cell r="S300">
            <v>4.258177334872002</v>
          </cell>
        </row>
        <row r="301">
          <cell r="E301" t="str">
            <v>N 150</v>
          </cell>
          <cell r="G301" t="str">
            <v>27CDLR</v>
          </cell>
          <cell r="H301" t="str">
            <v>buy</v>
          </cell>
          <cell r="I301">
            <v>0</v>
          </cell>
          <cell r="K301">
            <v>0</v>
          </cell>
          <cell r="M301">
            <v>0</v>
          </cell>
          <cell r="O301">
            <v>0</v>
          </cell>
          <cell r="Q301">
            <v>0</v>
          </cell>
          <cell r="S301">
            <v>0</v>
          </cell>
        </row>
        <row r="302">
          <cell r="E302" t="str">
            <v>N 150</v>
          </cell>
          <cell r="F302" t="str">
            <v>US</v>
          </cell>
          <cell r="G302" t="str">
            <v>25CDPR</v>
          </cell>
          <cell r="I302">
            <v>0</v>
          </cell>
          <cell r="K302">
            <v>0</v>
          </cell>
          <cell r="M302">
            <v>0</v>
          </cell>
          <cell r="O302">
            <v>0</v>
          </cell>
          <cell r="Q302">
            <v>0</v>
          </cell>
          <cell r="S302">
            <v>0</v>
          </cell>
        </row>
        <row r="303">
          <cell r="E303" t="str">
            <v>N 150</v>
          </cell>
          <cell r="F303" t="str">
            <v>US</v>
          </cell>
          <cell r="G303" t="str">
            <v>23CDPR</v>
          </cell>
          <cell r="I303">
            <v>0</v>
          </cell>
          <cell r="K303">
            <v>0</v>
          </cell>
          <cell r="M303">
            <v>0</v>
          </cell>
          <cell r="O303">
            <v>0</v>
          </cell>
          <cell r="Q303">
            <v>0</v>
          </cell>
          <cell r="S303">
            <v>0</v>
          </cell>
        </row>
        <row r="304">
          <cell r="E304" t="str">
            <v>N 180</v>
          </cell>
          <cell r="I304">
            <v>0</v>
          </cell>
          <cell r="K304">
            <v>0</v>
          </cell>
          <cell r="M304">
            <v>0</v>
          </cell>
          <cell r="O304">
            <v>0</v>
          </cell>
          <cell r="Q304">
            <v>0</v>
          </cell>
          <cell r="S304">
            <v>0</v>
          </cell>
        </row>
        <row r="305">
          <cell r="E305" t="str">
            <v>N 200</v>
          </cell>
          <cell r="G305" t="str">
            <v>37CDLF</v>
          </cell>
          <cell r="I305">
            <v>100</v>
          </cell>
          <cell r="K305">
            <v>66346182.900000006</v>
          </cell>
          <cell r="M305">
            <v>663461.82900000003</v>
          </cell>
          <cell r="O305">
            <v>63929315.10202568</v>
          </cell>
          <cell r="Q305">
            <v>639293.1510202568</v>
          </cell>
          <cell r="S305">
            <v>3.6428136364938126</v>
          </cell>
        </row>
        <row r="306">
          <cell r="E306" t="str">
            <v>N 200</v>
          </cell>
          <cell r="G306" t="str">
            <v>37CDLF</v>
          </cell>
          <cell r="H306" t="str">
            <v>buy</v>
          </cell>
          <cell r="I306">
            <v>0</v>
          </cell>
          <cell r="K306">
            <v>0</v>
          </cell>
          <cell r="M306">
            <v>0</v>
          </cell>
          <cell r="O306">
            <v>0</v>
          </cell>
          <cell r="Q306">
            <v>0</v>
          </cell>
          <cell r="S306">
            <v>0</v>
          </cell>
        </row>
        <row r="307">
          <cell r="E307" t="str">
            <v>N 200</v>
          </cell>
          <cell r="F307" t="str">
            <v>US</v>
          </cell>
          <cell r="G307" t="str">
            <v>35CDPF</v>
          </cell>
          <cell r="I307">
            <v>0</v>
          </cell>
          <cell r="K307">
            <v>0</v>
          </cell>
          <cell r="M307">
            <v>0</v>
          </cell>
          <cell r="O307">
            <v>0</v>
          </cell>
          <cell r="Q307">
            <v>0</v>
          </cell>
          <cell r="S307">
            <v>0</v>
          </cell>
        </row>
        <row r="308">
          <cell r="E308" t="str">
            <v>N 200</v>
          </cell>
          <cell r="F308" t="str">
            <v>US</v>
          </cell>
          <cell r="G308" t="str">
            <v>33CDPF</v>
          </cell>
          <cell r="I308">
            <v>0</v>
          </cell>
          <cell r="K308">
            <v>0</v>
          </cell>
          <cell r="M308">
            <v>0</v>
          </cell>
          <cell r="O308">
            <v>0</v>
          </cell>
          <cell r="Q308">
            <v>0</v>
          </cell>
          <cell r="S308">
            <v>0</v>
          </cell>
        </row>
        <row r="309">
          <cell r="E309" t="str">
            <v>544-59</v>
          </cell>
          <cell r="G309" t="str">
            <v>09CDPN</v>
          </cell>
          <cell r="I309">
            <v>0</v>
          </cell>
          <cell r="K309">
            <v>0</v>
          </cell>
          <cell r="M309">
            <v>0</v>
          </cell>
          <cell r="O309">
            <v>0</v>
          </cell>
          <cell r="Q309">
            <v>0</v>
          </cell>
          <cell r="S309">
            <v>0</v>
          </cell>
        </row>
        <row r="310">
          <cell r="E310" t="str">
            <v>545-19</v>
          </cell>
          <cell r="G310" t="str">
            <v>11CDPN</v>
          </cell>
          <cell r="I310">
            <v>0</v>
          </cell>
          <cell r="K310">
            <v>0</v>
          </cell>
          <cell r="M310">
            <v>0</v>
          </cell>
          <cell r="O310">
            <v>0</v>
          </cell>
          <cell r="Q310">
            <v>0</v>
          </cell>
          <cell r="S310">
            <v>0</v>
          </cell>
        </row>
        <row r="311">
          <cell r="E311" t="str">
            <v>560-48 L</v>
          </cell>
          <cell r="G311" t="str">
            <v>11CDPN</v>
          </cell>
          <cell r="I311">
            <v>0</v>
          </cell>
          <cell r="K311">
            <v>0</v>
          </cell>
          <cell r="M311">
            <v>0</v>
          </cell>
          <cell r="O311">
            <v>0</v>
          </cell>
          <cell r="Q311">
            <v>0</v>
          </cell>
          <cell r="S311">
            <v>0</v>
          </cell>
        </row>
        <row r="312">
          <cell r="E312" t="str">
            <v>570-24/29</v>
          </cell>
          <cell r="G312" t="str">
            <v>13CDPN</v>
          </cell>
          <cell r="I312">
            <v>0</v>
          </cell>
          <cell r="K312">
            <v>0</v>
          </cell>
          <cell r="M312">
            <v>0</v>
          </cell>
          <cell r="O312">
            <v>0</v>
          </cell>
          <cell r="Q312">
            <v>0</v>
          </cell>
          <cell r="S312">
            <v>0</v>
          </cell>
        </row>
        <row r="313">
          <cell r="E313" t="str">
            <v>574-12</v>
          </cell>
          <cell r="G313" t="str">
            <v>15CDPR</v>
          </cell>
          <cell r="I313">
            <v>0</v>
          </cell>
          <cell r="K313">
            <v>0</v>
          </cell>
          <cell r="M313">
            <v>0</v>
          </cell>
          <cell r="O313">
            <v>0</v>
          </cell>
          <cell r="Q313">
            <v>0</v>
          </cell>
          <cell r="S313">
            <v>0</v>
          </cell>
        </row>
        <row r="314">
          <cell r="E314" t="str">
            <v>555-59/30/65</v>
          </cell>
          <cell r="G314" t="str">
            <v>11CDPN</v>
          </cell>
          <cell r="I314">
            <v>1350</v>
          </cell>
          <cell r="K314">
            <v>283730533.19999999</v>
          </cell>
          <cell r="M314">
            <v>210170.76533333331</v>
          </cell>
          <cell r="O314">
            <v>264445366.12022123</v>
          </cell>
          <cell r="Q314">
            <v>195885.45638534907</v>
          </cell>
          <cell r="S314">
            <v>6.7970009650617129</v>
          </cell>
        </row>
        <row r="315">
          <cell r="E315" t="str">
            <v>566-18 / 38</v>
          </cell>
          <cell r="G315" t="str">
            <v>13CDPR</v>
          </cell>
          <cell r="I315">
            <v>1000</v>
          </cell>
          <cell r="K315">
            <v>232096788</v>
          </cell>
          <cell r="M315">
            <v>232096.788</v>
          </cell>
          <cell r="O315">
            <v>226851867.78764015</v>
          </cell>
          <cell r="Q315">
            <v>226851.86778764016</v>
          </cell>
          <cell r="S315">
            <v>2.2597987062017637</v>
          </cell>
        </row>
        <row r="316">
          <cell r="E316" t="str">
            <v>588-15 / 27</v>
          </cell>
          <cell r="G316" t="str">
            <v>17CDPR</v>
          </cell>
          <cell r="I316">
            <v>100</v>
          </cell>
          <cell r="K316">
            <v>30940905.600000001</v>
          </cell>
          <cell r="M316">
            <v>309409.05600000004</v>
          </cell>
          <cell r="O316">
            <v>29099033.096757747</v>
          </cell>
          <cell r="Q316">
            <v>290990.33096757747</v>
          </cell>
          <cell r="S316">
            <v>5.9528719910585011</v>
          </cell>
        </row>
        <row r="317">
          <cell r="E317" t="str">
            <v>NX-120-7 R / L</v>
          </cell>
          <cell r="G317" t="str">
            <v>17CDPB</v>
          </cell>
          <cell r="I317">
            <v>0</v>
          </cell>
          <cell r="K317">
            <v>0</v>
          </cell>
          <cell r="M317">
            <v>0</v>
          </cell>
          <cell r="O317">
            <v>0</v>
          </cell>
          <cell r="Q317">
            <v>0</v>
          </cell>
          <cell r="S317">
            <v>0</v>
          </cell>
        </row>
        <row r="318">
          <cell r="E318" t="str">
            <v>600-38 L</v>
          </cell>
          <cell r="G318" t="str">
            <v>21CDPR</v>
          </cell>
          <cell r="I318">
            <v>0</v>
          </cell>
          <cell r="K318">
            <v>0</v>
          </cell>
          <cell r="M318">
            <v>0</v>
          </cell>
          <cell r="O318">
            <v>0</v>
          </cell>
          <cell r="Q318">
            <v>0</v>
          </cell>
          <cell r="S318">
            <v>0</v>
          </cell>
        </row>
        <row r="319">
          <cell r="E319" t="str">
            <v>NX-120-7 R / L</v>
          </cell>
          <cell r="F319" t="str">
            <v>US</v>
          </cell>
          <cell r="G319" t="str">
            <v>15CDPB</v>
          </cell>
          <cell r="I319">
            <v>0</v>
          </cell>
          <cell r="K319">
            <v>0</v>
          </cell>
          <cell r="M319">
            <v>0</v>
          </cell>
          <cell r="O319">
            <v>0</v>
          </cell>
          <cell r="Q319">
            <v>0</v>
          </cell>
          <cell r="S319">
            <v>0</v>
          </cell>
        </row>
        <row r="320">
          <cell r="E320" t="str">
            <v>55D23 R / L</v>
          </cell>
          <cell r="G320" t="str">
            <v>11CDLS</v>
          </cell>
          <cell r="I320">
            <v>0</v>
          </cell>
          <cell r="K320">
            <v>0</v>
          </cell>
          <cell r="M320">
            <v>0</v>
          </cell>
          <cell r="O320">
            <v>0</v>
          </cell>
          <cell r="Q320">
            <v>0</v>
          </cell>
          <cell r="S320">
            <v>0</v>
          </cell>
        </row>
        <row r="321">
          <cell r="E321" t="str">
            <v>55D23 R / L</v>
          </cell>
          <cell r="G321" t="str">
            <v>11CDLS</v>
          </cell>
          <cell r="H321" t="str">
            <v>buy</v>
          </cell>
          <cell r="I321">
            <v>0</v>
          </cell>
          <cell r="K321">
            <v>0</v>
          </cell>
          <cell r="M321">
            <v>0</v>
          </cell>
          <cell r="O321">
            <v>0</v>
          </cell>
          <cell r="Q321">
            <v>0</v>
          </cell>
          <cell r="S321">
            <v>0</v>
          </cell>
        </row>
        <row r="322">
          <cell r="E322" t="str">
            <v>80D26L</v>
          </cell>
          <cell r="I322">
            <v>0</v>
          </cell>
          <cell r="K322">
            <v>0</v>
          </cell>
          <cell r="M322">
            <v>0</v>
          </cell>
          <cell r="O322">
            <v>0</v>
          </cell>
          <cell r="Q322">
            <v>0</v>
          </cell>
          <cell r="S322">
            <v>0</v>
          </cell>
        </row>
        <row r="323">
          <cell r="E323" t="str">
            <v>X</v>
          </cell>
          <cell r="I323">
            <v>0</v>
          </cell>
          <cell r="K323">
            <v>0</v>
          </cell>
          <cell r="M323">
            <v>0</v>
          </cell>
          <cell r="O323">
            <v>0</v>
          </cell>
          <cell r="Q323">
            <v>0</v>
          </cell>
          <cell r="S323">
            <v>0</v>
          </cell>
        </row>
        <row r="325">
          <cell r="I325">
            <v>39420</v>
          </cell>
          <cell r="K325">
            <v>9458382613.4181004</v>
          </cell>
          <cell r="O325">
            <v>9054194998.7703743</v>
          </cell>
          <cell r="Q325" t="str">
            <v xml:space="preserve"> </v>
          </cell>
          <cell r="S325">
            <v>4.2733269647426511</v>
          </cell>
        </row>
        <row r="327">
          <cell r="E327" t="str">
            <v>SPARX</v>
          </cell>
        </row>
        <row r="328">
          <cell r="E328" t="str">
            <v>12 N 24-3/4 PP</v>
          </cell>
          <cell r="G328" t="str">
            <v>9LNSDC</v>
          </cell>
          <cell r="H328" t="str">
            <v>buy</v>
          </cell>
          <cell r="I328">
            <v>0</v>
          </cell>
          <cell r="K328">
            <v>0</v>
          </cell>
          <cell r="M328">
            <v>0</v>
          </cell>
          <cell r="O328">
            <v>0</v>
          </cell>
          <cell r="Q328">
            <v>0</v>
          </cell>
          <cell r="S328">
            <v>0</v>
          </cell>
        </row>
        <row r="329">
          <cell r="E329" t="str">
            <v>X40ZL09</v>
          </cell>
          <cell r="G329" t="str">
            <v>09CDPD</v>
          </cell>
          <cell r="I329">
            <v>0</v>
          </cell>
          <cell r="K329">
            <v>0</v>
          </cell>
          <cell r="M329">
            <v>0</v>
          </cell>
          <cell r="O329">
            <v>0</v>
          </cell>
          <cell r="Q329">
            <v>0</v>
          </cell>
          <cell r="S329">
            <v>0</v>
          </cell>
        </row>
        <row r="330">
          <cell r="E330" t="str">
            <v>X40ZAL09</v>
          </cell>
          <cell r="G330" t="str">
            <v>09CDPD</v>
          </cell>
          <cell r="I330">
            <v>0</v>
          </cell>
          <cell r="K330">
            <v>0</v>
          </cell>
          <cell r="M330">
            <v>0</v>
          </cell>
          <cell r="O330">
            <v>0</v>
          </cell>
          <cell r="Q330">
            <v>0</v>
          </cell>
          <cell r="S330">
            <v>0</v>
          </cell>
        </row>
        <row r="331">
          <cell r="E331" t="str">
            <v>X41R09</v>
          </cell>
          <cell r="G331" t="str">
            <v>09CDPN</v>
          </cell>
          <cell r="I331">
            <v>0</v>
          </cell>
          <cell r="K331">
            <v>0</v>
          </cell>
          <cell r="M331">
            <v>0</v>
          </cell>
          <cell r="O331">
            <v>0</v>
          </cell>
          <cell r="Q331">
            <v>0</v>
          </cell>
          <cell r="S331">
            <v>0</v>
          </cell>
        </row>
        <row r="332">
          <cell r="E332" t="str">
            <v>X43L09</v>
          </cell>
          <cell r="G332" t="str">
            <v>09CDPN</v>
          </cell>
          <cell r="I332">
            <v>0</v>
          </cell>
          <cell r="K332">
            <v>0</v>
          </cell>
          <cell r="M332">
            <v>0</v>
          </cell>
          <cell r="O332">
            <v>0</v>
          </cell>
          <cell r="Q332">
            <v>0</v>
          </cell>
          <cell r="S332">
            <v>0</v>
          </cell>
        </row>
        <row r="333">
          <cell r="E333" t="str">
            <v>X50ZR09</v>
          </cell>
          <cell r="G333" t="str">
            <v>09CDPN</v>
          </cell>
          <cell r="I333">
            <v>0</v>
          </cell>
          <cell r="K333">
            <v>0</v>
          </cell>
          <cell r="M333">
            <v>0</v>
          </cell>
          <cell r="O333">
            <v>0</v>
          </cell>
          <cell r="Q333">
            <v>0</v>
          </cell>
          <cell r="S333">
            <v>0</v>
          </cell>
        </row>
        <row r="334">
          <cell r="E334" t="str">
            <v>X50ZL09</v>
          </cell>
          <cell r="G334" t="str">
            <v>09CDPN</v>
          </cell>
          <cell r="I334">
            <v>0</v>
          </cell>
          <cell r="K334">
            <v>0</v>
          </cell>
          <cell r="M334">
            <v>0</v>
          </cell>
          <cell r="O334">
            <v>0</v>
          </cell>
          <cell r="Q334">
            <v>0</v>
          </cell>
          <cell r="S334">
            <v>0</v>
          </cell>
        </row>
        <row r="335">
          <cell r="E335" t="str">
            <v>X50P11</v>
          </cell>
          <cell r="G335" t="str">
            <v>11CDPN</v>
          </cell>
          <cell r="I335">
            <v>0</v>
          </cell>
          <cell r="K335">
            <v>0</v>
          </cell>
          <cell r="M335">
            <v>0</v>
          </cell>
          <cell r="O335">
            <v>0</v>
          </cell>
          <cell r="Q335">
            <v>0</v>
          </cell>
          <cell r="S335">
            <v>0</v>
          </cell>
        </row>
        <row r="336">
          <cell r="E336" t="str">
            <v>X50PL11</v>
          </cell>
          <cell r="G336" t="str">
            <v>11CDPN</v>
          </cell>
          <cell r="I336">
            <v>0</v>
          </cell>
          <cell r="K336">
            <v>0</v>
          </cell>
          <cell r="M336">
            <v>0</v>
          </cell>
          <cell r="O336">
            <v>0</v>
          </cell>
          <cell r="Q336">
            <v>0</v>
          </cell>
          <cell r="S336">
            <v>0</v>
          </cell>
        </row>
        <row r="337">
          <cell r="E337" t="str">
            <v>X70ZZ16</v>
          </cell>
          <cell r="G337" t="str">
            <v>16CDPB</v>
          </cell>
          <cell r="I337">
            <v>0</v>
          </cell>
          <cell r="K337">
            <v>0</v>
          </cell>
          <cell r="M337">
            <v>0</v>
          </cell>
          <cell r="O337">
            <v>0</v>
          </cell>
          <cell r="Q337">
            <v>0</v>
          </cell>
          <cell r="S337">
            <v>0</v>
          </cell>
        </row>
        <row r="338">
          <cell r="E338" t="str">
            <v>X70ZZL16</v>
          </cell>
          <cell r="G338" t="str">
            <v>16CDPB</v>
          </cell>
          <cell r="I338">
            <v>0</v>
          </cell>
          <cell r="K338">
            <v>0</v>
          </cell>
          <cell r="M338">
            <v>0</v>
          </cell>
          <cell r="O338">
            <v>0</v>
          </cell>
          <cell r="Q338">
            <v>0</v>
          </cell>
          <cell r="S338">
            <v>0</v>
          </cell>
        </row>
        <row r="339">
          <cell r="E339" t="str">
            <v>XS7013</v>
          </cell>
          <cell r="G339" t="str">
            <v>13CDPB</v>
          </cell>
          <cell r="I339">
            <v>0</v>
          </cell>
          <cell r="K339">
            <v>0</v>
          </cell>
          <cell r="M339">
            <v>0</v>
          </cell>
          <cell r="O339">
            <v>0</v>
          </cell>
          <cell r="Q339">
            <v>0</v>
          </cell>
          <cell r="S339">
            <v>0</v>
          </cell>
        </row>
        <row r="340">
          <cell r="E340" t="str">
            <v>N86L17</v>
          </cell>
          <cell r="G340" t="str">
            <v>17CDPR</v>
          </cell>
          <cell r="I340">
            <v>0</v>
          </cell>
          <cell r="K340">
            <v>0</v>
          </cell>
          <cell r="M340">
            <v>0</v>
          </cell>
          <cell r="O340">
            <v>0</v>
          </cell>
          <cell r="Q340">
            <v>0</v>
          </cell>
          <cell r="S340">
            <v>0</v>
          </cell>
        </row>
        <row r="341">
          <cell r="E341" t="str">
            <v>NS40ZL</v>
          </cell>
          <cell r="G341" t="str">
            <v>09CDPD</v>
          </cell>
          <cell r="I341">
            <v>0</v>
          </cell>
          <cell r="K341">
            <v>0</v>
          </cell>
          <cell r="M341">
            <v>0</v>
          </cell>
          <cell r="O341">
            <v>0</v>
          </cell>
          <cell r="Q341">
            <v>0</v>
          </cell>
          <cell r="S341">
            <v>0</v>
          </cell>
        </row>
        <row r="342">
          <cell r="E342" t="str">
            <v>NS 60 A / AL / ALS</v>
          </cell>
          <cell r="G342" t="str">
            <v>11CDPD</v>
          </cell>
          <cell r="I342">
            <v>0</v>
          </cell>
          <cell r="K342">
            <v>0</v>
          </cell>
          <cell r="M342">
            <v>0</v>
          </cell>
          <cell r="O342">
            <v>0</v>
          </cell>
          <cell r="Q342">
            <v>0</v>
          </cell>
          <cell r="S342">
            <v>0</v>
          </cell>
        </row>
        <row r="343">
          <cell r="E343" t="str">
            <v>N 50 / L</v>
          </cell>
          <cell r="I343">
            <v>0</v>
          </cell>
          <cell r="K343">
            <v>0</v>
          </cell>
          <cell r="M343">
            <v>0</v>
          </cell>
          <cell r="O343">
            <v>0</v>
          </cell>
          <cell r="Q343">
            <v>0</v>
          </cell>
          <cell r="S343">
            <v>0</v>
          </cell>
        </row>
        <row r="344">
          <cell r="E344" t="str">
            <v>N 50 / L</v>
          </cell>
          <cell r="H344" t="str">
            <v>buy</v>
          </cell>
          <cell r="I344">
            <v>0</v>
          </cell>
          <cell r="K344">
            <v>0</v>
          </cell>
          <cell r="M344">
            <v>0</v>
          </cell>
          <cell r="O344">
            <v>0</v>
          </cell>
          <cell r="Q344">
            <v>0</v>
          </cell>
          <cell r="S344">
            <v>0</v>
          </cell>
        </row>
        <row r="345">
          <cell r="E345" t="str">
            <v>N 50 Z / ZL</v>
          </cell>
          <cell r="I345">
            <v>0</v>
          </cell>
          <cell r="K345">
            <v>0</v>
          </cell>
          <cell r="M345">
            <v>0</v>
          </cell>
          <cell r="O345">
            <v>0</v>
          </cell>
          <cell r="Q345">
            <v>0</v>
          </cell>
          <cell r="S345">
            <v>0</v>
          </cell>
        </row>
        <row r="346">
          <cell r="E346" t="str">
            <v>N 50 Z / ZL</v>
          </cell>
          <cell r="H346" t="str">
            <v>buy</v>
          </cell>
          <cell r="I346">
            <v>0</v>
          </cell>
          <cell r="K346">
            <v>0</v>
          </cell>
          <cell r="M346">
            <v>0</v>
          </cell>
          <cell r="O346">
            <v>0</v>
          </cell>
          <cell r="Q346">
            <v>0</v>
          </cell>
          <cell r="S346">
            <v>0</v>
          </cell>
        </row>
        <row r="347">
          <cell r="E347" t="str">
            <v>N 50  EF</v>
          </cell>
          <cell r="I347">
            <v>0</v>
          </cell>
          <cell r="K347">
            <v>0</v>
          </cell>
          <cell r="M347">
            <v>0</v>
          </cell>
          <cell r="O347">
            <v>0</v>
          </cell>
          <cell r="Q347">
            <v>0</v>
          </cell>
          <cell r="S347">
            <v>0</v>
          </cell>
        </row>
        <row r="348">
          <cell r="E348" t="str">
            <v>N 50 MZ</v>
          </cell>
          <cell r="I348">
            <v>0</v>
          </cell>
          <cell r="K348">
            <v>0</v>
          </cell>
          <cell r="M348">
            <v>0</v>
          </cell>
          <cell r="O348">
            <v>0</v>
          </cell>
          <cell r="Q348">
            <v>0</v>
          </cell>
          <cell r="S348">
            <v>0</v>
          </cell>
        </row>
        <row r="349">
          <cell r="E349" t="str">
            <v>N 51</v>
          </cell>
          <cell r="I349">
            <v>0</v>
          </cell>
          <cell r="K349">
            <v>0</v>
          </cell>
          <cell r="M349">
            <v>0</v>
          </cell>
          <cell r="O349">
            <v>0</v>
          </cell>
          <cell r="Q349">
            <v>0</v>
          </cell>
          <cell r="S349">
            <v>0</v>
          </cell>
        </row>
        <row r="350">
          <cell r="E350" t="str">
            <v>N 51 Z</v>
          </cell>
          <cell r="I350">
            <v>0</v>
          </cell>
          <cell r="K350">
            <v>0</v>
          </cell>
          <cell r="M350">
            <v>0</v>
          </cell>
          <cell r="O350">
            <v>0</v>
          </cell>
          <cell r="Q350">
            <v>0</v>
          </cell>
          <cell r="S350">
            <v>0</v>
          </cell>
        </row>
        <row r="351">
          <cell r="E351" t="str">
            <v>NS 70 / L</v>
          </cell>
          <cell r="F351" t="str">
            <v>US</v>
          </cell>
          <cell r="G351" t="str">
            <v>11CDPB</v>
          </cell>
          <cell r="I351">
            <v>0</v>
          </cell>
          <cell r="K351">
            <v>0</v>
          </cell>
          <cell r="M351">
            <v>0</v>
          </cell>
          <cell r="O351">
            <v>0</v>
          </cell>
          <cell r="Q351">
            <v>0</v>
          </cell>
          <cell r="S351">
            <v>0</v>
          </cell>
        </row>
        <row r="352">
          <cell r="E352" t="str">
            <v>N 70 / L</v>
          </cell>
          <cell r="F352" t="str">
            <v>US</v>
          </cell>
          <cell r="I352">
            <v>0</v>
          </cell>
          <cell r="K352">
            <v>0</v>
          </cell>
          <cell r="M352">
            <v>0</v>
          </cell>
          <cell r="O352">
            <v>0</v>
          </cell>
          <cell r="Q352">
            <v>0</v>
          </cell>
          <cell r="S352">
            <v>0</v>
          </cell>
        </row>
        <row r="353">
          <cell r="E353" t="str">
            <v>N 70 / L</v>
          </cell>
          <cell r="H353" t="str">
            <v>buy</v>
          </cell>
          <cell r="I353">
            <v>0</v>
          </cell>
          <cell r="K353">
            <v>0</v>
          </cell>
          <cell r="M353">
            <v>0</v>
          </cell>
          <cell r="O353">
            <v>0</v>
          </cell>
          <cell r="Q353">
            <v>0</v>
          </cell>
          <cell r="S353">
            <v>0</v>
          </cell>
        </row>
        <row r="354">
          <cell r="E354" t="str">
            <v>N 70 / T</v>
          </cell>
          <cell r="I354">
            <v>0</v>
          </cell>
          <cell r="K354">
            <v>0</v>
          </cell>
          <cell r="M354">
            <v>0</v>
          </cell>
          <cell r="O354">
            <v>0</v>
          </cell>
          <cell r="Q354">
            <v>0</v>
          </cell>
          <cell r="S354">
            <v>0</v>
          </cell>
        </row>
        <row r="355">
          <cell r="E355" t="str">
            <v>N 70 Z / ZL</v>
          </cell>
          <cell r="F355" t="str">
            <v>US</v>
          </cell>
          <cell r="G355" t="str">
            <v>13CDPB</v>
          </cell>
          <cell r="I355">
            <v>0</v>
          </cell>
          <cell r="K355">
            <v>0</v>
          </cell>
          <cell r="M355">
            <v>0</v>
          </cell>
          <cell r="O355">
            <v>0</v>
          </cell>
          <cell r="Q355">
            <v>0</v>
          </cell>
          <cell r="S355">
            <v>0</v>
          </cell>
        </row>
        <row r="356">
          <cell r="E356" t="str">
            <v>N 70 Z / ZL</v>
          </cell>
          <cell r="H356" t="str">
            <v>buy</v>
          </cell>
          <cell r="I356">
            <v>0</v>
          </cell>
          <cell r="K356">
            <v>0</v>
          </cell>
          <cell r="M356">
            <v>0</v>
          </cell>
          <cell r="O356">
            <v>0</v>
          </cell>
          <cell r="Q356">
            <v>0</v>
          </cell>
          <cell r="S356">
            <v>0</v>
          </cell>
        </row>
        <row r="357">
          <cell r="E357" t="str">
            <v>N 100 / L</v>
          </cell>
          <cell r="I357">
            <v>0</v>
          </cell>
          <cell r="K357">
            <v>0</v>
          </cell>
          <cell r="M357">
            <v>0</v>
          </cell>
          <cell r="O357">
            <v>0</v>
          </cell>
          <cell r="Q357">
            <v>0</v>
          </cell>
          <cell r="S357">
            <v>0</v>
          </cell>
        </row>
        <row r="358">
          <cell r="E358" t="str">
            <v>N 100 / L</v>
          </cell>
          <cell r="H358" t="str">
            <v>buy</v>
          </cell>
          <cell r="I358">
            <v>0</v>
          </cell>
          <cell r="K358">
            <v>0</v>
          </cell>
          <cell r="M358">
            <v>0</v>
          </cell>
          <cell r="O358">
            <v>0</v>
          </cell>
          <cell r="Q358">
            <v>0</v>
          </cell>
          <cell r="S358">
            <v>0</v>
          </cell>
        </row>
        <row r="359">
          <cell r="E359" t="str">
            <v>N 100 / L</v>
          </cell>
          <cell r="F359" t="str">
            <v>US</v>
          </cell>
          <cell r="G359" t="str">
            <v>15CDPD</v>
          </cell>
          <cell r="I359">
            <v>0</v>
          </cell>
          <cell r="K359">
            <v>0</v>
          </cell>
          <cell r="M359">
            <v>0</v>
          </cell>
          <cell r="O359">
            <v>0</v>
          </cell>
          <cell r="Q359">
            <v>0</v>
          </cell>
          <cell r="S359">
            <v>0</v>
          </cell>
        </row>
        <row r="360">
          <cell r="E360" t="str">
            <v>N 100 / T</v>
          </cell>
          <cell r="I360">
            <v>0</v>
          </cell>
          <cell r="K360">
            <v>0</v>
          </cell>
          <cell r="M360">
            <v>0</v>
          </cell>
          <cell r="O360">
            <v>0</v>
          </cell>
          <cell r="Q360">
            <v>0</v>
          </cell>
          <cell r="S360">
            <v>0</v>
          </cell>
        </row>
        <row r="361">
          <cell r="E361" t="str">
            <v>N 120</v>
          </cell>
          <cell r="F361" t="str">
            <v>US</v>
          </cell>
          <cell r="G361" t="str">
            <v>19CDPR</v>
          </cell>
          <cell r="I361">
            <v>0</v>
          </cell>
          <cell r="K361">
            <v>0</v>
          </cell>
          <cell r="M361">
            <v>0</v>
          </cell>
          <cell r="O361">
            <v>0</v>
          </cell>
          <cell r="Q361">
            <v>0</v>
          </cell>
          <cell r="S361">
            <v>0</v>
          </cell>
        </row>
        <row r="362">
          <cell r="E362" t="str">
            <v>N 120</v>
          </cell>
          <cell r="I362">
            <v>0</v>
          </cell>
          <cell r="K362">
            <v>0</v>
          </cell>
          <cell r="M362">
            <v>0</v>
          </cell>
          <cell r="O362">
            <v>0</v>
          </cell>
          <cell r="Q362">
            <v>0</v>
          </cell>
          <cell r="S362">
            <v>0</v>
          </cell>
        </row>
        <row r="363">
          <cell r="E363" t="str">
            <v>N 120</v>
          </cell>
          <cell r="H363" t="str">
            <v>buy</v>
          </cell>
          <cell r="I363">
            <v>0</v>
          </cell>
          <cell r="K363">
            <v>0</v>
          </cell>
          <cell r="M363">
            <v>0</v>
          </cell>
          <cell r="O363">
            <v>0</v>
          </cell>
          <cell r="Q363">
            <v>0</v>
          </cell>
          <cell r="S363">
            <v>0</v>
          </cell>
        </row>
        <row r="364">
          <cell r="E364" t="str">
            <v>N 135</v>
          </cell>
          <cell r="I364">
            <v>0</v>
          </cell>
          <cell r="K364">
            <v>0</v>
          </cell>
          <cell r="M364">
            <v>0</v>
          </cell>
          <cell r="O364">
            <v>0</v>
          </cell>
          <cell r="Q364">
            <v>0</v>
          </cell>
          <cell r="S364">
            <v>0</v>
          </cell>
        </row>
        <row r="365">
          <cell r="E365" t="str">
            <v>N 150</v>
          </cell>
          <cell r="I365">
            <v>0</v>
          </cell>
          <cell r="K365">
            <v>0</v>
          </cell>
          <cell r="M365">
            <v>0</v>
          </cell>
          <cell r="O365">
            <v>0</v>
          </cell>
          <cell r="Q365">
            <v>0</v>
          </cell>
          <cell r="S365">
            <v>0</v>
          </cell>
        </row>
        <row r="366">
          <cell r="E366" t="str">
            <v>N 150</v>
          </cell>
          <cell r="H366" t="str">
            <v>buy</v>
          </cell>
          <cell r="I366">
            <v>0</v>
          </cell>
          <cell r="K366">
            <v>0</v>
          </cell>
          <cell r="M366">
            <v>0</v>
          </cell>
          <cell r="O366">
            <v>0</v>
          </cell>
          <cell r="Q366">
            <v>0</v>
          </cell>
          <cell r="S366">
            <v>0</v>
          </cell>
        </row>
        <row r="367">
          <cell r="E367" t="str">
            <v>N 150</v>
          </cell>
          <cell r="F367" t="str">
            <v>US</v>
          </cell>
          <cell r="I367">
            <v>0</v>
          </cell>
          <cell r="K367">
            <v>0</v>
          </cell>
          <cell r="M367">
            <v>0</v>
          </cell>
          <cell r="O367">
            <v>0</v>
          </cell>
          <cell r="Q367">
            <v>0</v>
          </cell>
          <cell r="S367">
            <v>0</v>
          </cell>
        </row>
        <row r="368">
          <cell r="E368" t="str">
            <v>N 150</v>
          </cell>
          <cell r="F368" t="str">
            <v>US</v>
          </cell>
          <cell r="G368" t="str">
            <v>23CDPR</v>
          </cell>
          <cell r="I368">
            <v>0</v>
          </cell>
          <cell r="K368">
            <v>0</v>
          </cell>
          <cell r="M368">
            <v>0</v>
          </cell>
          <cell r="O368">
            <v>0</v>
          </cell>
          <cell r="Q368">
            <v>0</v>
          </cell>
          <cell r="S368">
            <v>0</v>
          </cell>
        </row>
        <row r="369">
          <cell r="E369" t="str">
            <v>N 180</v>
          </cell>
          <cell r="I369">
            <v>0</v>
          </cell>
          <cell r="K369">
            <v>0</v>
          </cell>
          <cell r="M369">
            <v>0</v>
          </cell>
          <cell r="O369">
            <v>0</v>
          </cell>
          <cell r="Q369">
            <v>0</v>
          </cell>
          <cell r="S369">
            <v>0</v>
          </cell>
        </row>
        <row r="370">
          <cell r="E370" t="str">
            <v>N 200</v>
          </cell>
          <cell r="I370">
            <v>0</v>
          </cell>
          <cell r="K370">
            <v>0</v>
          </cell>
          <cell r="M370">
            <v>0</v>
          </cell>
          <cell r="O370">
            <v>0</v>
          </cell>
          <cell r="Q370">
            <v>0</v>
          </cell>
          <cell r="S370">
            <v>0</v>
          </cell>
        </row>
        <row r="371">
          <cell r="E371" t="str">
            <v>N 200</v>
          </cell>
          <cell r="H371" t="str">
            <v>buy</v>
          </cell>
          <cell r="I371">
            <v>0</v>
          </cell>
          <cell r="K371">
            <v>0</v>
          </cell>
          <cell r="M371">
            <v>0</v>
          </cell>
          <cell r="O371">
            <v>0</v>
          </cell>
          <cell r="Q371">
            <v>0</v>
          </cell>
          <cell r="S371">
            <v>0</v>
          </cell>
        </row>
        <row r="372">
          <cell r="E372" t="str">
            <v>N 200</v>
          </cell>
          <cell r="F372" t="str">
            <v>US</v>
          </cell>
          <cell r="I372">
            <v>0</v>
          </cell>
          <cell r="K372">
            <v>0</v>
          </cell>
          <cell r="M372">
            <v>0</v>
          </cell>
          <cell r="O372">
            <v>0</v>
          </cell>
          <cell r="Q372">
            <v>0</v>
          </cell>
          <cell r="S372">
            <v>0</v>
          </cell>
        </row>
        <row r="373">
          <cell r="E373" t="str">
            <v>N 200</v>
          </cell>
          <cell r="F373" t="str">
            <v>US</v>
          </cell>
          <cell r="H373" t="str">
            <v>buy</v>
          </cell>
          <cell r="I373">
            <v>0</v>
          </cell>
          <cell r="K373">
            <v>0</v>
          </cell>
          <cell r="M373">
            <v>0</v>
          </cell>
          <cell r="O373">
            <v>0</v>
          </cell>
          <cell r="Q373">
            <v>0</v>
          </cell>
          <cell r="S373">
            <v>0</v>
          </cell>
        </row>
        <row r="374">
          <cell r="E374" t="str">
            <v>544-59</v>
          </cell>
          <cell r="I374">
            <v>0</v>
          </cell>
          <cell r="K374">
            <v>0</v>
          </cell>
          <cell r="M374">
            <v>0</v>
          </cell>
          <cell r="O374">
            <v>0</v>
          </cell>
          <cell r="Q374">
            <v>0</v>
          </cell>
          <cell r="S374">
            <v>0</v>
          </cell>
        </row>
        <row r="375">
          <cell r="E375" t="str">
            <v>545-19</v>
          </cell>
          <cell r="I375">
            <v>0</v>
          </cell>
          <cell r="K375">
            <v>0</v>
          </cell>
          <cell r="M375">
            <v>0</v>
          </cell>
          <cell r="O375">
            <v>0</v>
          </cell>
          <cell r="Q375">
            <v>0</v>
          </cell>
          <cell r="S375">
            <v>0</v>
          </cell>
        </row>
        <row r="376">
          <cell r="E376" t="str">
            <v>560-48 L</v>
          </cell>
          <cell r="I376">
            <v>0</v>
          </cell>
          <cell r="K376">
            <v>0</v>
          </cell>
          <cell r="M376">
            <v>0</v>
          </cell>
          <cell r="O376">
            <v>0</v>
          </cell>
          <cell r="Q376">
            <v>0</v>
          </cell>
          <cell r="S376">
            <v>0</v>
          </cell>
        </row>
        <row r="377">
          <cell r="E377" t="str">
            <v>570-24/29</v>
          </cell>
          <cell r="I377">
            <v>0</v>
          </cell>
          <cell r="K377">
            <v>0</v>
          </cell>
          <cell r="M377">
            <v>0</v>
          </cell>
          <cell r="O377">
            <v>0</v>
          </cell>
          <cell r="Q377">
            <v>0</v>
          </cell>
          <cell r="S377">
            <v>0</v>
          </cell>
        </row>
        <row r="378">
          <cell r="E378" t="str">
            <v>555-59/30/65</v>
          </cell>
          <cell r="G378" t="str">
            <v>11CDPN</v>
          </cell>
          <cell r="I378">
            <v>0</v>
          </cell>
          <cell r="K378">
            <v>0</v>
          </cell>
          <cell r="M378">
            <v>0</v>
          </cell>
          <cell r="O378">
            <v>0</v>
          </cell>
          <cell r="Q378">
            <v>0</v>
          </cell>
          <cell r="S378">
            <v>0</v>
          </cell>
        </row>
        <row r="379">
          <cell r="E379" t="str">
            <v>566-18 / 38</v>
          </cell>
          <cell r="G379" t="str">
            <v>13CDPR</v>
          </cell>
          <cell r="I379">
            <v>0</v>
          </cell>
          <cell r="K379">
            <v>0</v>
          </cell>
          <cell r="M379">
            <v>0</v>
          </cell>
          <cell r="O379">
            <v>0</v>
          </cell>
          <cell r="Q379">
            <v>0</v>
          </cell>
          <cell r="S379">
            <v>0</v>
          </cell>
        </row>
        <row r="380">
          <cell r="E380" t="str">
            <v>588-15 / 27</v>
          </cell>
          <cell r="G380" t="str">
            <v>17CDPR</v>
          </cell>
          <cell r="I380">
            <v>0</v>
          </cell>
          <cell r="K380">
            <v>0</v>
          </cell>
          <cell r="M380">
            <v>0</v>
          </cell>
          <cell r="O380">
            <v>0</v>
          </cell>
          <cell r="Q380">
            <v>0</v>
          </cell>
          <cell r="S380">
            <v>0</v>
          </cell>
        </row>
        <row r="381">
          <cell r="E381" t="str">
            <v xml:space="preserve">NX-120-7 R / L   </v>
          </cell>
          <cell r="I381">
            <v>0</v>
          </cell>
          <cell r="K381">
            <v>0</v>
          </cell>
          <cell r="M381">
            <v>0</v>
          </cell>
          <cell r="O381">
            <v>0</v>
          </cell>
          <cell r="Q381">
            <v>0</v>
          </cell>
          <cell r="S381">
            <v>0</v>
          </cell>
        </row>
        <row r="382">
          <cell r="E382" t="str">
            <v xml:space="preserve">NX-120-7 R / L   </v>
          </cell>
          <cell r="H382" t="str">
            <v>buy</v>
          </cell>
          <cell r="I382">
            <v>0</v>
          </cell>
          <cell r="K382">
            <v>0</v>
          </cell>
          <cell r="M382">
            <v>0</v>
          </cell>
          <cell r="O382">
            <v>0</v>
          </cell>
          <cell r="Q382">
            <v>0</v>
          </cell>
          <cell r="S382">
            <v>0</v>
          </cell>
        </row>
        <row r="383">
          <cell r="E383" t="str">
            <v xml:space="preserve">NX-120-7 R / L </v>
          </cell>
          <cell r="F383" t="str">
            <v>US</v>
          </cell>
          <cell r="I383">
            <v>0</v>
          </cell>
          <cell r="K383">
            <v>0</v>
          </cell>
          <cell r="M383">
            <v>0</v>
          </cell>
          <cell r="O383">
            <v>0</v>
          </cell>
          <cell r="Q383">
            <v>0</v>
          </cell>
          <cell r="S383">
            <v>0</v>
          </cell>
        </row>
        <row r="384">
          <cell r="E384" t="str">
            <v>55D23 R / L</v>
          </cell>
          <cell r="I384">
            <v>0</v>
          </cell>
          <cell r="K384">
            <v>0</v>
          </cell>
          <cell r="M384">
            <v>0</v>
          </cell>
          <cell r="O384">
            <v>0</v>
          </cell>
          <cell r="Q384">
            <v>0</v>
          </cell>
          <cell r="S384">
            <v>0</v>
          </cell>
        </row>
        <row r="385">
          <cell r="E385" t="str">
            <v>55D23 R / L</v>
          </cell>
          <cell r="H385" t="str">
            <v>buy</v>
          </cell>
          <cell r="I385">
            <v>0</v>
          </cell>
          <cell r="K385">
            <v>0</v>
          </cell>
          <cell r="M385">
            <v>0</v>
          </cell>
          <cell r="O385">
            <v>0</v>
          </cell>
          <cell r="Q385">
            <v>0</v>
          </cell>
          <cell r="S385">
            <v>0</v>
          </cell>
        </row>
        <row r="386">
          <cell r="E386" t="str">
            <v>DIN45R</v>
          </cell>
          <cell r="G386" t="str">
            <v>11CDPN</v>
          </cell>
          <cell r="I386">
            <v>0</v>
          </cell>
          <cell r="K386">
            <v>0</v>
          </cell>
          <cell r="M386">
            <v>0</v>
          </cell>
          <cell r="O386">
            <v>0</v>
          </cell>
          <cell r="Q386">
            <v>0</v>
          </cell>
          <cell r="S386">
            <v>0</v>
          </cell>
        </row>
        <row r="387">
          <cell r="E387" t="str">
            <v>X</v>
          </cell>
          <cell r="I387">
            <v>0</v>
          </cell>
          <cell r="K387">
            <v>0</v>
          </cell>
          <cell r="M387">
            <v>0</v>
          </cell>
          <cell r="O387">
            <v>0</v>
          </cell>
          <cell r="Q387">
            <v>0</v>
          </cell>
        </row>
        <row r="388">
          <cell r="I388" t="str">
            <v xml:space="preserve"> </v>
          </cell>
          <cell r="K388" t="str">
            <v xml:space="preserve"> </v>
          </cell>
          <cell r="M388" t="str">
            <v xml:space="preserve"> </v>
          </cell>
          <cell r="O388" t="str">
            <v xml:space="preserve"> </v>
          </cell>
          <cell r="Q388" t="str">
            <v xml:space="preserve"> </v>
          </cell>
          <cell r="S388" t="str">
            <v xml:space="preserve"> </v>
          </cell>
        </row>
        <row r="389">
          <cell r="I389">
            <v>0</v>
          </cell>
          <cell r="K389">
            <v>0</v>
          </cell>
          <cell r="O389">
            <v>0</v>
          </cell>
          <cell r="S389">
            <v>0</v>
          </cell>
        </row>
        <row r="391">
          <cell r="E391" t="str">
            <v>ULTRA - X</v>
          </cell>
          <cell r="K391">
            <v>0</v>
          </cell>
          <cell r="M391">
            <v>0</v>
          </cell>
        </row>
        <row r="392">
          <cell r="E392" t="str">
            <v>12 N 24-3/4 PP</v>
          </cell>
          <cell r="H392" t="str">
            <v>buy</v>
          </cell>
          <cell r="I392">
            <v>0</v>
          </cell>
          <cell r="K392">
            <v>0</v>
          </cell>
          <cell r="M392">
            <v>0</v>
          </cell>
          <cell r="O392">
            <v>0</v>
          </cell>
          <cell r="Q392">
            <v>0</v>
          </cell>
          <cell r="S392">
            <v>0</v>
          </cell>
        </row>
        <row r="393">
          <cell r="E393" t="str">
            <v>NS 40 / L / S</v>
          </cell>
          <cell r="G393" t="str">
            <v>09CDLD</v>
          </cell>
          <cell r="I393">
            <v>50</v>
          </cell>
          <cell r="K393">
            <v>6472080</v>
          </cell>
          <cell r="M393">
            <v>129441.60000000001</v>
          </cell>
          <cell r="O393">
            <v>6477437.610080583</v>
          </cell>
          <cell r="Q393">
            <v>129548.75220161166</v>
          </cell>
          <cell r="S393">
            <v>-8.2780343886085461E-2</v>
          </cell>
        </row>
        <row r="394">
          <cell r="E394" t="str">
            <v>NS 40 / L / S</v>
          </cell>
          <cell r="F394" t="str">
            <v>US</v>
          </cell>
          <cell r="G394" t="str">
            <v>07CDPD</v>
          </cell>
          <cell r="I394">
            <v>2400</v>
          </cell>
          <cell r="K394">
            <v>287984198.69999999</v>
          </cell>
          <cell r="M394">
            <v>119993.41612499999</v>
          </cell>
          <cell r="O394">
            <v>261623362.73015893</v>
          </cell>
          <cell r="Q394">
            <v>109009.73447089955</v>
          </cell>
          <cell r="S394">
            <v>9.153570261437082</v>
          </cell>
        </row>
        <row r="395">
          <cell r="E395" t="str">
            <v>NS 40 Z / ZL / S</v>
          </cell>
          <cell r="G395" t="str">
            <v>11CDLD</v>
          </cell>
          <cell r="I395">
            <v>0</v>
          </cell>
          <cell r="K395">
            <v>0</v>
          </cell>
          <cell r="M395">
            <v>0</v>
          </cell>
          <cell r="O395">
            <v>0</v>
          </cell>
          <cell r="Q395">
            <v>0</v>
          </cell>
          <cell r="S395">
            <v>0</v>
          </cell>
        </row>
        <row r="396">
          <cell r="E396" t="str">
            <v>NS 40 Z / ZL / S</v>
          </cell>
          <cell r="F396" t="str">
            <v>US</v>
          </cell>
          <cell r="G396" t="str">
            <v>09CDPD</v>
          </cell>
          <cell r="I396">
            <v>0</v>
          </cell>
          <cell r="K396">
            <v>0</v>
          </cell>
          <cell r="M396">
            <v>0</v>
          </cell>
          <cell r="O396">
            <v>0</v>
          </cell>
          <cell r="Q396">
            <v>0</v>
          </cell>
          <cell r="S396">
            <v>0</v>
          </cell>
        </row>
        <row r="397">
          <cell r="E397" t="str">
            <v>NS 40 ZAL</v>
          </cell>
          <cell r="I397">
            <v>0</v>
          </cell>
          <cell r="K397">
            <v>0</v>
          </cell>
          <cell r="M397">
            <v>0</v>
          </cell>
          <cell r="O397">
            <v>0</v>
          </cell>
          <cell r="Q397">
            <v>0</v>
          </cell>
          <cell r="S397">
            <v>0</v>
          </cell>
        </row>
        <row r="398">
          <cell r="E398" t="str">
            <v>N 39</v>
          </cell>
          <cell r="I398">
            <v>0</v>
          </cell>
          <cell r="K398">
            <v>0</v>
          </cell>
          <cell r="M398">
            <v>0</v>
          </cell>
          <cell r="O398">
            <v>0</v>
          </cell>
          <cell r="Q398">
            <v>0</v>
          </cell>
          <cell r="S398">
            <v>0</v>
          </cell>
        </row>
        <row r="399">
          <cell r="E399" t="str">
            <v>N 40 / L</v>
          </cell>
          <cell r="G399" t="str">
            <v>11CDLD</v>
          </cell>
          <cell r="I399">
            <v>50</v>
          </cell>
          <cell r="K399">
            <v>7513794</v>
          </cell>
          <cell r="M399">
            <v>150275.88</v>
          </cell>
          <cell r="O399">
            <v>7631381.3111354196</v>
          </cell>
          <cell r="Q399">
            <v>152627.62622270838</v>
          </cell>
          <cell r="S399">
            <v>-1.5649525544008753</v>
          </cell>
        </row>
        <row r="400">
          <cell r="E400" t="str">
            <v>N 40 / L</v>
          </cell>
          <cell r="F400" t="str">
            <v>US</v>
          </cell>
          <cell r="G400" t="str">
            <v>09CDPD</v>
          </cell>
          <cell r="I400">
            <v>2112</v>
          </cell>
          <cell r="K400">
            <v>294124130.10000002</v>
          </cell>
          <cell r="M400">
            <v>139263.31917613637</v>
          </cell>
          <cell r="O400">
            <v>277380807.10505283</v>
          </cell>
          <cell r="Q400">
            <v>131335.60942474092</v>
          </cell>
          <cell r="S400">
            <v>5.6926043399617043</v>
          </cell>
        </row>
        <row r="401">
          <cell r="E401" t="str">
            <v>N 46</v>
          </cell>
          <cell r="I401">
            <v>0</v>
          </cell>
          <cell r="K401">
            <v>0</v>
          </cell>
          <cell r="M401">
            <v>0</v>
          </cell>
          <cell r="O401">
            <v>0</v>
          </cell>
          <cell r="Q401">
            <v>0</v>
          </cell>
          <cell r="S401">
            <v>0</v>
          </cell>
        </row>
        <row r="402">
          <cell r="E402" t="str">
            <v>N 47</v>
          </cell>
          <cell r="I402">
            <v>0</v>
          </cell>
          <cell r="K402">
            <v>0</v>
          </cell>
          <cell r="M402">
            <v>0</v>
          </cell>
          <cell r="O402">
            <v>0</v>
          </cell>
          <cell r="Q402">
            <v>0</v>
          </cell>
          <cell r="S402">
            <v>0</v>
          </cell>
        </row>
        <row r="403">
          <cell r="E403" t="str">
            <v>N 48</v>
          </cell>
          <cell r="I403">
            <v>0</v>
          </cell>
          <cell r="K403">
            <v>0</v>
          </cell>
          <cell r="M403">
            <v>0</v>
          </cell>
          <cell r="O403">
            <v>0</v>
          </cell>
          <cell r="Q403">
            <v>0</v>
          </cell>
          <cell r="S403">
            <v>0</v>
          </cell>
        </row>
        <row r="404">
          <cell r="E404" t="str">
            <v>N 49</v>
          </cell>
          <cell r="I404">
            <v>0</v>
          </cell>
          <cell r="K404">
            <v>0</v>
          </cell>
          <cell r="M404">
            <v>0</v>
          </cell>
          <cell r="O404">
            <v>0</v>
          </cell>
          <cell r="Q404">
            <v>0</v>
          </cell>
          <cell r="S404">
            <v>0</v>
          </cell>
        </row>
        <row r="405">
          <cell r="E405" t="str">
            <v>NS 60 L / S / LS</v>
          </cell>
          <cell r="G405" t="str">
            <v>13CDLD</v>
          </cell>
          <cell r="I405">
            <v>0</v>
          </cell>
          <cell r="K405">
            <v>0</v>
          </cell>
          <cell r="M405">
            <v>0</v>
          </cell>
          <cell r="O405">
            <v>0</v>
          </cell>
          <cell r="Q405">
            <v>0</v>
          </cell>
          <cell r="S405">
            <v>0</v>
          </cell>
        </row>
        <row r="406">
          <cell r="E406" t="str">
            <v>NS 60 A / AL / ALS</v>
          </cell>
          <cell r="F406" t="str">
            <v>US</v>
          </cell>
          <cell r="G406" t="str">
            <v>11CDPD</v>
          </cell>
          <cell r="I406">
            <v>224</v>
          </cell>
          <cell r="K406">
            <v>35271563.399999999</v>
          </cell>
          <cell r="M406">
            <v>157462.33660714285</v>
          </cell>
          <cell r="O406">
            <v>33910908.917146631</v>
          </cell>
          <cell r="Q406">
            <v>151387.98623726174</v>
          </cell>
          <cell r="S406">
            <v>3.8576528843441338</v>
          </cell>
        </row>
        <row r="407">
          <cell r="E407" t="str">
            <v>N 50 / L</v>
          </cell>
          <cell r="G407" t="str">
            <v>09CDLB</v>
          </cell>
          <cell r="I407">
            <v>280</v>
          </cell>
          <cell r="K407">
            <v>48490059.599999994</v>
          </cell>
          <cell r="M407">
            <v>173178.78428571427</v>
          </cell>
          <cell r="O407">
            <v>47765684.205565952</v>
          </cell>
          <cell r="Q407">
            <v>170591.72930559269</v>
          </cell>
          <cell r="S407">
            <v>1.4938636916710237</v>
          </cell>
        </row>
        <row r="408">
          <cell r="E408" t="str">
            <v>N 50 / L</v>
          </cell>
          <cell r="F408" t="str">
            <v>US</v>
          </cell>
          <cell r="G408" t="str">
            <v>07CDPB</v>
          </cell>
          <cell r="I408">
            <v>7994</v>
          </cell>
          <cell r="K408">
            <v>1311694999.2</v>
          </cell>
          <cell r="M408">
            <v>164084.93860395296</v>
          </cell>
          <cell r="O408">
            <v>1147971608.1754534</v>
          </cell>
          <cell r="Q408">
            <v>143604.15413753482</v>
          </cell>
          <cell r="S408">
            <v>12.481818648725593</v>
          </cell>
        </row>
        <row r="409">
          <cell r="E409" t="str">
            <v>N 50 Z / ZL</v>
          </cell>
          <cell r="G409" t="str">
            <v>11CDLB</v>
          </cell>
          <cell r="I409">
            <v>70</v>
          </cell>
          <cell r="K409">
            <v>14120587.800000001</v>
          </cell>
          <cell r="M409">
            <v>201722.68285714288</v>
          </cell>
          <cell r="O409">
            <v>13962315.248264223</v>
          </cell>
          <cell r="Q409">
            <v>199461.64640377462</v>
          </cell>
          <cell r="S409">
            <v>1.1208637627378266</v>
          </cell>
        </row>
        <row r="410">
          <cell r="E410" t="str">
            <v>N 50 Z / ZL</v>
          </cell>
          <cell r="F410" t="str">
            <v>US</v>
          </cell>
          <cell r="G410" t="str">
            <v>09CDPB</v>
          </cell>
          <cell r="I410">
            <v>240</v>
          </cell>
          <cell r="K410">
            <v>45870957.900000006</v>
          </cell>
          <cell r="M410">
            <v>191128.99125000002</v>
          </cell>
          <cell r="O410">
            <v>41322533.530631021</v>
          </cell>
          <cell r="Q410">
            <v>172177.22304429591</v>
          </cell>
          <cell r="S410">
            <v>9.9156951971325356</v>
          </cell>
        </row>
        <row r="411">
          <cell r="E411" t="str">
            <v>N 50  EF</v>
          </cell>
          <cell r="I411">
            <v>0</v>
          </cell>
          <cell r="K411">
            <v>0</v>
          </cell>
          <cell r="M411">
            <v>0</v>
          </cell>
          <cell r="O411">
            <v>0</v>
          </cell>
          <cell r="Q411">
            <v>0</v>
          </cell>
          <cell r="S411">
            <v>0</v>
          </cell>
        </row>
        <row r="412">
          <cell r="E412" t="str">
            <v>N 50 MZ</v>
          </cell>
          <cell r="I412">
            <v>0</v>
          </cell>
          <cell r="K412">
            <v>0</v>
          </cell>
          <cell r="M412">
            <v>0</v>
          </cell>
          <cell r="O412">
            <v>0</v>
          </cell>
          <cell r="Q412">
            <v>0</v>
          </cell>
          <cell r="S412">
            <v>0</v>
          </cell>
        </row>
        <row r="413">
          <cell r="E413" t="str">
            <v>N 51</v>
          </cell>
          <cell r="I413">
            <v>0</v>
          </cell>
          <cell r="K413">
            <v>0</v>
          </cell>
          <cell r="M413">
            <v>0</v>
          </cell>
          <cell r="O413">
            <v>0</v>
          </cell>
          <cell r="Q413">
            <v>0</v>
          </cell>
          <cell r="S413">
            <v>0</v>
          </cell>
        </row>
        <row r="414">
          <cell r="E414" t="str">
            <v>N 51 Z</v>
          </cell>
          <cell r="I414">
            <v>0</v>
          </cell>
          <cell r="K414">
            <v>0</v>
          </cell>
          <cell r="M414">
            <v>0</v>
          </cell>
          <cell r="O414">
            <v>0</v>
          </cell>
          <cell r="Q414">
            <v>0</v>
          </cell>
          <cell r="S414">
            <v>0</v>
          </cell>
        </row>
        <row r="415">
          <cell r="E415" t="str">
            <v>NS 70 / L</v>
          </cell>
          <cell r="G415" t="str">
            <v>11CDPB</v>
          </cell>
          <cell r="I415">
            <v>240</v>
          </cell>
          <cell r="K415">
            <v>49396968.899999999</v>
          </cell>
          <cell r="M415">
            <v>205820.70374999999</v>
          </cell>
          <cell r="O415">
            <v>46970676.481692567</v>
          </cell>
          <cell r="Q415">
            <v>195711.15200705235</v>
          </cell>
          <cell r="S415">
            <v>4.911824495181591</v>
          </cell>
        </row>
        <row r="416">
          <cell r="E416" t="str">
            <v>N 70 / L</v>
          </cell>
          <cell r="G416" t="str">
            <v>13CDLB</v>
          </cell>
          <cell r="I416">
            <v>280</v>
          </cell>
          <cell r="K416">
            <v>66827771.100000001</v>
          </cell>
          <cell r="M416">
            <v>238670.61107142858</v>
          </cell>
          <cell r="O416">
            <v>64691632.147719346</v>
          </cell>
          <cell r="Q416">
            <v>231041.54338471196</v>
          </cell>
          <cell r="S416">
            <v>3.1964839124803035</v>
          </cell>
        </row>
        <row r="417">
          <cell r="E417" t="str">
            <v>N 70 / L</v>
          </cell>
          <cell r="F417" t="str">
            <v>US</v>
          </cell>
          <cell r="G417" t="str">
            <v>11CDPB</v>
          </cell>
          <cell r="I417">
            <v>4229</v>
          </cell>
          <cell r="K417">
            <v>955923489</v>
          </cell>
          <cell r="M417">
            <v>226040.07779616929</v>
          </cell>
          <cell r="O417">
            <v>849777862.27578199</v>
          </cell>
          <cell r="Q417">
            <v>200940.61534069094</v>
          </cell>
          <cell r="S417">
            <v>11.103987708813165</v>
          </cell>
        </row>
        <row r="418">
          <cell r="E418" t="str">
            <v>N 70 / T</v>
          </cell>
          <cell r="I418">
            <v>0</v>
          </cell>
          <cell r="K418">
            <v>0</v>
          </cell>
          <cell r="M418">
            <v>0</v>
          </cell>
          <cell r="O418">
            <v>0</v>
          </cell>
          <cell r="Q418">
            <v>0</v>
          </cell>
          <cell r="S418">
            <v>0</v>
          </cell>
        </row>
        <row r="419">
          <cell r="E419" t="str">
            <v>N 70 Z / ZL</v>
          </cell>
          <cell r="G419" t="str">
            <v>15CDLB</v>
          </cell>
          <cell r="I419">
            <v>85</v>
          </cell>
          <cell r="K419">
            <v>22801810.5</v>
          </cell>
          <cell r="M419">
            <v>268256.59411764704</v>
          </cell>
          <cell r="O419">
            <v>21981080.103720617</v>
          </cell>
          <cell r="Q419">
            <v>258600.94239671313</v>
          </cell>
          <cell r="S419">
            <v>3.5994088990406397</v>
          </cell>
        </row>
        <row r="420">
          <cell r="E420" t="str">
            <v>N 70 Z / ZL</v>
          </cell>
          <cell r="F420" t="str">
            <v>US</v>
          </cell>
          <cell r="G420" t="str">
            <v>13CDPB</v>
          </cell>
          <cell r="I420">
            <v>0</v>
          </cell>
          <cell r="K420">
            <v>0</v>
          </cell>
          <cell r="M420">
            <v>0</v>
          </cell>
          <cell r="O420">
            <v>0</v>
          </cell>
          <cell r="Q420">
            <v>0</v>
          </cell>
          <cell r="S420">
            <v>0</v>
          </cell>
        </row>
        <row r="421">
          <cell r="E421" t="str">
            <v>N 100 / L</v>
          </cell>
          <cell r="G421" t="str">
            <v>17CDLD</v>
          </cell>
          <cell r="I421">
            <v>0</v>
          </cell>
          <cell r="K421">
            <v>0</v>
          </cell>
          <cell r="M421">
            <v>0</v>
          </cell>
          <cell r="O421">
            <v>0</v>
          </cell>
          <cell r="Q421">
            <v>0</v>
          </cell>
          <cell r="S421">
            <v>0</v>
          </cell>
        </row>
        <row r="422">
          <cell r="E422" t="str">
            <v>N 100 / L</v>
          </cell>
          <cell r="F422" t="str">
            <v>US</v>
          </cell>
          <cell r="G422" t="str">
            <v>15CDPD</v>
          </cell>
          <cell r="I422">
            <v>380</v>
          </cell>
          <cell r="K422">
            <v>117063110.7</v>
          </cell>
          <cell r="M422">
            <v>308060.81763157895</v>
          </cell>
          <cell r="O422">
            <v>107918790.60356167</v>
          </cell>
          <cell r="Q422">
            <v>283996.81737779389</v>
          </cell>
          <cell r="S422">
            <v>7.8114446487524702</v>
          </cell>
        </row>
        <row r="423">
          <cell r="E423" t="str">
            <v>N 100 CA</v>
          </cell>
          <cell r="I423">
            <v>0</v>
          </cell>
          <cell r="K423">
            <v>0</v>
          </cell>
          <cell r="M423">
            <v>0</v>
          </cell>
          <cell r="O423">
            <v>0</v>
          </cell>
          <cell r="Q423">
            <v>0</v>
          </cell>
          <cell r="S423">
            <v>0</v>
          </cell>
        </row>
        <row r="424">
          <cell r="E424" t="str">
            <v>N 100 / T</v>
          </cell>
          <cell r="I424">
            <v>0</v>
          </cell>
          <cell r="K424">
            <v>0</v>
          </cell>
          <cell r="M424">
            <v>0</v>
          </cell>
          <cell r="O424">
            <v>0</v>
          </cell>
          <cell r="Q424">
            <v>0</v>
          </cell>
          <cell r="S424">
            <v>0</v>
          </cell>
        </row>
        <row r="425">
          <cell r="E425" t="str">
            <v>N 120</v>
          </cell>
          <cell r="F425" t="str">
            <v>US</v>
          </cell>
          <cell r="G425" t="str">
            <v>19CDPR</v>
          </cell>
          <cell r="I425">
            <v>520</v>
          </cell>
          <cell r="K425">
            <v>196464442.5</v>
          </cell>
          <cell r="M425">
            <v>377816.23557692306</v>
          </cell>
          <cell r="O425">
            <v>186807589.88686877</v>
          </cell>
          <cell r="Q425">
            <v>359245.36516705534</v>
          </cell>
          <cell r="S425">
            <v>4.9153182582294619</v>
          </cell>
        </row>
        <row r="426">
          <cell r="E426" t="str">
            <v>N 120</v>
          </cell>
          <cell r="G426" t="str">
            <v>21CDLR</v>
          </cell>
          <cell r="I426">
            <v>0</v>
          </cell>
          <cell r="K426">
            <v>0</v>
          </cell>
          <cell r="M426">
            <v>0</v>
          </cell>
          <cell r="O426">
            <v>0</v>
          </cell>
          <cell r="Q426">
            <v>0</v>
          </cell>
          <cell r="S426">
            <v>0</v>
          </cell>
        </row>
        <row r="427">
          <cell r="E427" t="str">
            <v>N 120</v>
          </cell>
          <cell r="H427" t="str">
            <v>buy</v>
          </cell>
          <cell r="I427">
            <v>0</v>
          </cell>
          <cell r="K427">
            <v>0</v>
          </cell>
          <cell r="M427">
            <v>0</v>
          </cell>
          <cell r="O427">
            <v>0</v>
          </cell>
          <cell r="Q427">
            <v>0</v>
          </cell>
          <cell r="S427">
            <v>0</v>
          </cell>
        </row>
        <row r="428">
          <cell r="E428" t="str">
            <v>N 135</v>
          </cell>
          <cell r="I428">
            <v>0</v>
          </cell>
          <cell r="K428">
            <v>0</v>
          </cell>
          <cell r="M428">
            <v>0</v>
          </cell>
          <cell r="O428">
            <v>0</v>
          </cell>
          <cell r="Q428">
            <v>0</v>
          </cell>
          <cell r="S428">
            <v>0</v>
          </cell>
        </row>
        <row r="429">
          <cell r="E429" t="str">
            <v>N 150</v>
          </cell>
          <cell r="G429" t="str">
            <v>27CDLR</v>
          </cell>
          <cell r="I429">
            <v>0</v>
          </cell>
          <cell r="K429">
            <v>0</v>
          </cell>
          <cell r="M429">
            <v>0</v>
          </cell>
          <cell r="O429">
            <v>0</v>
          </cell>
          <cell r="Q429">
            <v>0</v>
          </cell>
          <cell r="S429">
            <v>0</v>
          </cell>
        </row>
        <row r="430">
          <cell r="E430" t="str">
            <v>N 150</v>
          </cell>
          <cell r="H430" t="str">
            <v>buy</v>
          </cell>
          <cell r="I430">
            <v>0</v>
          </cell>
          <cell r="K430">
            <v>0</v>
          </cell>
          <cell r="M430">
            <v>0</v>
          </cell>
          <cell r="O430">
            <v>0</v>
          </cell>
          <cell r="Q430">
            <v>0</v>
          </cell>
          <cell r="S430">
            <v>0</v>
          </cell>
        </row>
        <row r="431">
          <cell r="E431" t="str">
            <v>N 150</v>
          </cell>
          <cell r="F431" t="str">
            <v>US</v>
          </cell>
          <cell r="G431" t="str">
            <v>25CDPR</v>
          </cell>
          <cell r="I431">
            <v>480</v>
          </cell>
          <cell r="K431">
            <v>224531090.09999999</v>
          </cell>
          <cell r="M431">
            <v>467773.104375</v>
          </cell>
          <cell r="O431">
            <v>215510197.75164077</v>
          </cell>
          <cell r="Q431">
            <v>448979.57864925161</v>
          </cell>
          <cell r="S431">
            <v>4.0176584651780587</v>
          </cell>
        </row>
        <row r="432">
          <cell r="E432" t="str">
            <v>N 150</v>
          </cell>
          <cell r="F432" t="str">
            <v>US</v>
          </cell>
          <cell r="G432" t="str">
            <v>23CDPR</v>
          </cell>
          <cell r="I432">
            <v>220</v>
          </cell>
          <cell r="K432">
            <v>97693411.5</v>
          </cell>
          <cell r="M432">
            <v>444060.96136363636</v>
          </cell>
          <cell r="O432">
            <v>92852709.634922296</v>
          </cell>
          <cell r="Q432">
            <v>422057.77106782864</v>
          </cell>
          <cell r="S432">
            <v>4.9549931676586993</v>
          </cell>
        </row>
        <row r="433">
          <cell r="E433" t="str">
            <v>N 180</v>
          </cell>
          <cell r="I433">
            <v>0</v>
          </cell>
          <cell r="K433">
            <v>0</v>
          </cell>
          <cell r="M433">
            <v>0</v>
          </cell>
          <cell r="O433">
            <v>0</v>
          </cell>
          <cell r="Q433">
            <v>0</v>
          </cell>
          <cell r="S433">
            <v>0</v>
          </cell>
        </row>
        <row r="434">
          <cell r="E434" t="str">
            <v>N 200</v>
          </cell>
          <cell r="G434" t="str">
            <v>37CDLF</v>
          </cell>
          <cell r="I434">
            <v>0</v>
          </cell>
          <cell r="K434">
            <v>0</v>
          </cell>
          <cell r="M434">
            <v>0</v>
          </cell>
          <cell r="O434">
            <v>0</v>
          </cell>
          <cell r="Q434">
            <v>0</v>
          </cell>
          <cell r="S434">
            <v>0</v>
          </cell>
        </row>
        <row r="435">
          <cell r="E435" t="str">
            <v>N 200</v>
          </cell>
          <cell r="H435" t="str">
            <v>buy</v>
          </cell>
          <cell r="I435">
            <v>0</v>
          </cell>
          <cell r="K435">
            <v>0</v>
          </cell>
          <cell r="M435">
            <v>0</v>
          </cell>
          <cell r="O435">
            <v>0</v>
          </cell>
          <cell r="Q435">
            <v>0</v>
          </cell>
          <cell r="S435">
            <v>0</v>
          </cell>
        </row>
        <row r="436">
          <cell r="E436" t="str">
            <v>N 200</v>
          </cell>
          <cell r="F436" t="str">
            <v>US</v>
          </cell>
          <cell r="G436" t="str">
            <v>35CDPF</v>
          </cell>
          <cell r="I436">
            <v>0</v>
          </cell>
          <cell r="K436">
            <v>0</v>
          </cell>
          <cell r="M436">
            <v>0</v>
          </cell>
          <cell r="O436">
            <v>0</v>
          </cell>
          <cell r="Q436">
            <v>0</v>
          </cell>
          <cell r="S436">
            <v>0</v>
          </cell>
        </row>
        <row r="437">
          <cell r="E437" t="str">
            <v>N 200</v>
          </cell>
          <cell r="F437" t="str">
            <v>US</v>
          </cell>
          <cell r="G437" t="str">
            <v>29CDLF</v>
          </cell>
          <cell r="I437">
            <v>50</v>
          </cell>
          <cell r="K437">
            <v>28645135.200000003</v>
          </cell>
          <cell r="M437">
            <v>572902.70400000003</v>
          </cell>
          <cell r="O437">
            <v>26336288.021139815</v>
          </cell>
          <cell r="Q437">
            <v>526725.76042279636</v>
          </cell>
          <cell r="S437">
            <v>8.060172042267709</v>
          </cell>
        </row>
        <row r="438">
          <cell r="E438" t="str">
            <v>544-59</v>
          </cell>
          <cell r="G438" t="str">
            <v>09CDPN</v>
          </cell>
          <cell r="I438">
            <v>0</v>
          </cell>
          <cell r="K438">
            <v>0</v>
          </cell>
          <cell r="M438">
            <v>0</v>
          </cell>
          <cell r="O438">
            <v>0</v>
          </cell>
          <cell r="Q438">
            <v>0</v>
          </cell>
          <cell r="S438">
            <v>0</v>
          </cell>
        </row>
        <row r="439">
          <cell r="E439" t="str">
            <v>544-59</v>
          </cell>
          <cell r="F439" t="str">
            <v>US</v>
          </cell>
          <cell r="G439" t="str">
            <v>07CDPN</v>
          </cell>
          <cell r="I439">
            <v>168</v>
          </cell>
          <cell r="K439">
            <v>26009671.5</v>
          </cell>
          <cell r="M439">
            <v>154819.47321428571</v>
          </cell>
          <cell r="O439">
            <v>24258726.851947058</v>
          </cell>
          <cell r="Q439">
            <v>144397.18364254202</v>
          </cell>
          <cell r="S439">
            <v>6.7318983557825476</v>
          </cell>
        </row>
        <row r="440">
          <cell r="E440" t="str">
            <v>560-48 L</v>
          </cell>
          <cell r="I440">
            <v>0</v>
          </cell>
          <cell r="K440">
            <v>0</v>
          </cell>
          <cell r="M440">
            <v>0</v>
          </cell>
          <cell r="O440">
            <v>0</v>
          </cell>
          <cell r="Q440">
            <v>0</v>
          </cell>
          <cell r="S440">
            <v>0</v>
          </cell>
        </row>
        <row r="441">
          <cell r="E441" t="str">
            <v>570-24/29</v>
          </cell>
          <cell r="I441">
            <v>0</v>
          </cell>
          <cell r="K441">
            <v>0</v>
          </cell>
          <cell r="M441">
            <v>0</v>
          </cell>
          <cell r="O441">
            <v>0</v>
          </cell>
          <cell r="Q441">
            <v>0</v>
          </cell>
          <cell r="S441">
            <v>0</v>
          </cell>
        </row>
        <row r="442">
          <cell r="E442" t="str">
            <v>555-59/30/65</v>
          </cell>
          <cell r="G442" t="str">
            <v>11CDPN</v>
          </cell>
          <cell r="I442">
            <v>0</v>
          </cell>
          <cell r="K442">
            <v>0</v>
          </cell>
          <cell r="M442">
            <v>0</v>
          </cell>
          <cell r="O442">
            <v>0</v>
          </cell>
          <cell r="Q442">
            <v>0</v>
          </cell>
          <cell r="S442">
            <v>0</v>
          </cell>
        </row>
        <row r="443">
          <cell r="E443" t="str">
            <v>555-59/30/65</v>
          </cell>
          <cell r="F443" t="str">
            <v>US</v>
          </cell>
          <cell r="G443" t="str">
            <v>09CDPN</v>
          </cell>
          <cell r="I443">
            <v>144</v>
          </cell>
          <cell r="K443">
            <v>26012671.199999999</v>
          </cell>
          <cell r="M443">
            <v>180643.55</v>
          </cell>
          <cell r="O443">
            <v>24901274.212225113</v>
          </cell>
          <cell r="Q443">
            <v>172925.5153626744</v>
          </cell>
          <cell r="S443">
            <v>4.2725215693146055</v>
          </cell>
        </row>
        <row r="444">
          <cell r="E444" t="str">
            <v>566-18 / 38</v>
          </cell>
          <cell r="G444" t="str">
            <v>13CDPR</v>
          </cell>
          <cell r="I444">
            <v>0</v>
          </cell>
          <cell r="K444">
            <v>0</v>
          </cell>
          <cell r="M444">
            <v>0</v>
          </cell>
          <cell r="O444">
            <v>0</v>
          </cell>
          <cell r="Q444">
            <v>0</v>
          </cell>
          <cell r="S444">
            <v>0</v>
          </cell>
        </row>
        <row r="445">
          <cell r="E445" t="str">
            <v>566-18 / 38</v>
          </cell>
          <cell r="F445" t="str">
            <v>US</v>
          </cell>
          <cell r="G445" t="str">
            <v>11CDPR</v>
          </cell>
          <cell r="I445">
            <v>336</v>
          </cell>
          <cell r="K445">
            <v>73356118.200000003</v>
          </cell>
          <cell r="M445">
            <v>218321.78035714285</v>
          </cell>
          <cell r="O445">
            <v>68602452.992880553</v>
          </cell>
          <cell r="Q445">
            <v>204173.96724071592</v>
          </cell>
          <cell r="S445">
            <v>6.4802573033634729</v>
          </cell>
        </row>
        <row r="446">
          <cell r="E446" t="str">
            <v>588-15 / 27</v>
          </cell>
          <cell r="I446">
            <v>0</v>
          </cell>
          <cell r="K446">
            <v>0</v>
          </cell>
          <cell r="M446">
            <v>0</v>
          </cell>
          <cell r="O446">
            <v>0</v>
          </cell>
          <cell r="Q446">
            <v>0</v>
          </cell>
          <cell r="S446">
            <v>0</v>
          </cell>
        </row>
        <row r="447">
          <cell r="E447" t="str">
            <v>588-15 / 27</v>
          </cell>
          <cell r="F447" t="str">
            <v>US</v>
          </cell>
          <cell r="G447" t="str">
            <v>15CDPR</v>
          </cell>
          <cell r="I447">
            <v>252</v>
          </cell>
          <cell r="K447">
            <v>69257073.599999994</v>
          </cell>
          <cell r="M447">
            <v>274829.65714285715</v>
          </cell>
          <cell r="O447">
            <v>66987808.466454402</v>
          </cell>
          <cell r="Q447">
            <v>265824.63677164447</v>
          </cell>
          <cell r="S447">
            <v>3.2765824710583615</v>
          </cell>
        </row>
        <row r="448">
          <cell r="E448" t="str">
            <v>NX-120-7 R / L</v>
          </cell>
          <cell r="I448">
            <v>0</v>
          </cell>
          <cell r="K448">
            <v>0</v>
          </cell>
          <cell r="M448">
            <v>0</v>
          </cell>
          <cell r="O448">
            <v>0</v>
          </cell>
          <cell r="Q448">
            <v>0</v>
          </cell>
          <cell r="S448">
            <v>0</v>
          </cell>
        </row>
        <row r="449">
          <cell r="E449" t="str">
            <v>NX-120-7 R / L</v>
          </cell>
          <cell r="H449" t="str">
            <v>buy</v>
          </cell>
          <cell r="I449">
            <v>0</v>
          </cell>
          <cell r="K449">
            <v>0</v>
          </cell>
          <cell r="M449">
            <v>0</v>
          </cell>
          <cell r="O449">
            <v>0</v>
          </cell>
          <cell r="Q449">
            <v>0</v>
          </cell>
          <cell r="S449">
            <v>0</v>
          </cell>
        </row>
        <row r="450">
          <cell r="E450" t="str">
            <v>NX-120-7 R / L</v>
          </cell>
          <cell r="F450" t="str">
            <v>US</v>
          </cell>
          <cell r="G450" t="str">
            <v>15CDPB</v>
          </cell>
          <cell r="I450">
            <v>80</v>
          </cell>
          <cell r="K450">
            <v>22535200.800000001</v>
          </cell>
          <cell r="M450">
            <v>281690.01</v>
          </cell>
          <cell r="O450">
            <v>20971585.025997642</v>
          </cell>
          <cell r="Q450">
            <v>262144.81282497052</v>
          </cell>
          <cell r="S450">
            <v>6.9385482200911071</v>
          </cell>
        </row>
        <row r="451">
          <cell r="E451" t="str">
            <v>55D23 R / L</v>
          </cell>
          <cell r="G451" t="str">
            <v>11CDLS</v>
          </cell>
          <cell r="I451">
            <v>10</v>
          </cell>
          <cell r="K451">
            <v>2034069.3</v>
          </cell>
          <cell r="M451">
            <v>203406.93</v>
          </cell>
          <cell r="O451">
            <v>2071104.9402161846</v>
          </cell>
          <cell r="Q451">
            <v>207110.49402161845</v>
          </cell>
          <cell r="S451">
            <v>-1.8207659009545267</v>
          </cell>
        </row>
        <row r="452">
          <cell r="E452" t="str">
            <v>55D23 R / L</v>
          </cell>
          <cell r="H452" t="str">
            <v>buy</v>
          </cell>
          <cell r="I452">
            <v>0</v>
          </cell>
          <cell r="K452">
            <v>0</v>
          </cell>
          <cell r="M452">
            <v>0</v>
          </cell>
          <cell r="O452">
            <v>0</v>
          </cell>
          <cell r="Q452">
            <v>0</v>
          </cell>
          <cell r="S452">
            <v>0</v>
          </cell>
        </row>
        <row r="453">
          <cell r="E453" t="str">
            <v>80D26L</v>
          </cell>
          <cell r="I453">
            <v>0</v>
          </cell>
          <cell r="K453">
            <v>0</v>
          </cell>
          <cell r="M453">
            <v>0</v>
          </cell>
          <cell r="O453">
            <v>0</v>
          </cell>
          <cell r="Q453">
            <v>0</v>
          </cell>
          <cell r="S453">
            <v>0</v>
          </cell>
        </row>
        <row r="454">
          <cell r="E454" t="str">
            <v>X</v>
          </cell>
          <cell r="I454">
            <v>0</v>
          </cell>
          <cell r="K454">
            <v>0</v>
          </cell>
          <cell r="M454">
            <v>0</v>
          </cell>
          <cell r="O454">
            <v>0</v>
          </cell>
          <cell r="Q454">
            <v>0</v>
          </cell>
        </row>
        <row r="455">
          <cell r="I455" t="str">
            <v xml:space="preserve"> </v>
          </cell>
          <cell r="K455" t="str">
            <v xml:space="preserve"> </v>
          </cell>
          <cell r="M455" t="str">
            <v xml:space="preserve"> </v>
          </cell>
          <cell r="O455" t="str">
            <v xml:space="preserve"> </v>
          </cell>
          <cell r="Q455" t="str">
            <v xml:space="preserve"> </v>
          </cell>
          <cell r="S455" t="str">
            <v xml:space="preserve"> </v>
          </cell>
        </row>
        <row r="456">
          <cell r="I456">
            <v>20894</v>
          </cell>
          <cell r="K456">
            <v>4030094404.7999997</v>
          </cell>
          <cell r="O456">
            <v>3658685818.230258</v>
          </cell>
          <cell r="S456">
            <v>9.2158780729151033</v>
          </cell>
        </row>
        <row r="458">
          <cell r="E458" t="str">
            <v>NANO TECH</v>
          </cell>
          <cell r="K458">
            <v>0</v>
          </cell>
          <cell r="M458">
            <v>0</v>
          </cell>
        </row>
        <row r="459">
          <cell r="E459" t="str">
            <v>12 N 24-3/4 PP</v>
          </cell>
          <cell r="G459" t="str">
            <v>09CDSN</v>
          </cell>
          <cell r="H459" t="str">
            <v>buy</v>
          </cell>
          <cell r="I459">
            <v>0</v>
          </cell>
          <cell r="K459">
            <v>0</v>
          </cell>
          <cell r="M459">
            <v>0</v>
          </cell>
          <cell r="O459">
            <v>0</v>
          </cell>
          <cell r="Q459">
            <v>0</v>
          </cell>
          <cell r="S459">
            <v>0</v>
          </cell>
        </row>
        <row r="460">
          <cell r="E460" t="str">
            <v>NS 40 / L / S</v>
          </cell>
          <cell r="I460">
            <v>0</v>
          </cell>
          <cell r="K460">
            <v>0</v>
          </cell>
          <cell r="M460">
            <v>0</v>
          </cell>
          <cell r="O460">
            <v>0</v>
          </cell>
          <cell r="Q460">
            <v>0</v>
          </cell>
          <cell r="S460">
            <v>0</v>
          </cell>
        </row>
        <row r="461">
          <cell r="E461" t="str">
            <v>NS 40 / L / S</v>
          </cell>
          <cell r="F461" t="str">
            <v>US</v>
          </cell>
          <cell r="I461">
            <v>0</v>
          </cell>
          <cell r="K461">
            <v>0</v>
          </cell>
          <cell r="M461">
            <v>0</v>
          </cell>
          <cell r="O461">
            <v>0</v>
          </cell>
          <cell r="Q461">
            <v>0</v>
          </cell>
          <cell r="S461">
            <v>0</v>
          </cell>
        </row>
        <row r="462">
          <cell r="E462" t="str">
            <v>NS 40 Z / ZL / S</v>
          </cell>
          <cell r="I462">
            <v>0</v>
          </cell>
          <cell r="K462">
            <v>0</v>
          </cell>
          <cell r="M462">
            <v>0</v>
          </cell>
          <cell r="O462">
            <v>0</v>
          </cell>
          <cell r="Q462">
            <v>0</v>
          </cell>
          <cell r="S462">
            <v>0</v>
          </cell>
        </row>
        <row r="463">
          <cell r="E463" t="str">
            <v>NS 40 Z / ZL / S</v>
          </cell>
          <cell r="F463" t="str">
            <v>US</v>
          </cell>
          <cell r="G463" t="str">
            <v>09CDPD</v>
          </cell>
          <cell r="I463">
            <v>0</v>
          </cell>
          <cell r="K463">
            <v>0</v>
          </cell>
          <cell r="M463">
            <v>0</v>
          </cell>
          <cell r="O463">
            <v>0</v>
          </cell>
          <cell r="Q463">
            <v>0</v>
          </cell>
          <cell r="S463">
            <v>0</v>
          </cell>
        </row>
        <row r="464">
          <cell r="E464" t="str">
            <v>NS 40 ZAL</v>
          </cell>
          <cell r="G464" t="str">
            <v>07CDPD</v>
          </cell>
          <cell r="I464">
            <v>0</v>
          </cell>
          <cell r="K464">
            <v>0</v>
          </cell>
          <cell r="M464">
            <v>0</v>
          </cell>
          <cell r="O464">
            <v>0</v>
          </cell>
          <cell r="Q464">
            <v>0</v>
          </cell>
          <cell r="S464">
            <v>0</v>
          </cell>
        </row>
        <row r="465">
          <cell r="E465" t="str">
            <v>N 39</v>
          </cell>
          <cell r="I465">
            <v>0</v>
          </cell>
          <cell r="K465">
            <v>0</v>
          </cell>
          <cell r="M465">
            <v>0</v>
          </cell>
          <cell r="O465">
            <v>0</v>
          </cell>
          <cell r="Q465">
            <v>0</v>
          </cell>
          <cell r="S465">
            <v>0</v>
          </cell>
        </row>
        <row r="466">
          <cell r="E466" t="str">
            <v>N 40 / L</v>
          </cell>
          <cell r="I466">
            <v>0</v>
          </cell>
          <cell r="K466">
            <v>0</v>
          </cell>
          <cell r="M466">
            <v>0</v>
          </cell>
          <cell r="O466">
            <v>0</v>
          </cell>
          <cell r="Q466">
            <v>0</v>
          </cell>
          <cell r="S466">
            <v>0</v>
          </cell>
        </row>
        <row r="467">
          <cell r="E467" t="str">
            <v>N 03</v>
          </cell>
          <cell r="G467" t="str">
            <v>15CDPN</v>
          </cell>
          <cell r="I467">
            <v>0</v>
          </cell>
          <cell r="K467">
            <v>0</v>
          </cell>
          <cell r="M467">
            <v>0</v>
          </cell>
          <cell r="O467">
            <v>0</v>
          </cell>
          <cell r="Q467">
            <v>0</v>
          </cell>
          <cell r="S467">
            <v>0</v>
          </cell>
        </row>
        <row r="468">
          <cell r="E468" t="str">
            <v>N 46</v>
          </cell>
          <cell r="I468">
            <v>0</v>
          </cell>
          <cell r="K468">
            <v>0</v>
          </cell>
          <cell r="M468">
            <v>0</v>
          </cell>
          <cell r="O468">
            <v>0</v>
          </cell>
          <cell r="Q468">
            <v>0</v>
          </cell>
          <cell r="S468">
            <v>0</v>
          </cell>
        </row>
        <row r="469">
          <cell r="E469" t="str">
            <v>N 47</v>
          </cell>
          <cell r="I469">
            <v>0</v>
          </cell>
          <cell r="K469">
            <v>0</v>
          </cell>
          <cell r="M469">
            <v>0</v>
          </cell>
          <cell r="O469">
            <v>0</v>
          </cell>
          <cell r="Q469">
            <v>0</v>
          </cell>
          <cell r="S469">
            <v>0</v>
          </cell>
        </row>
        <row r="470">
          <cell r="E470" t="str">
            <v>N 48</v>
          </cell>
          <cell r="I470">
            <v>0</v>
          </cell>
          <cell r="K470">
            <v>0</v>
          </cell>
          <cell r="M470">
            <v>0</v>
          </cell>
          <cell r="O470">
            <v>0</v>
          </cell>
          <cell r="Q470">
            <v>0</v>
          </cell>
          <cell r="S470">
            <v>0</v>
          </cell>
        </row>
        <row r="471">
          <cell r="E471" t="str">
            <v>N 49</v>
          </cell>
          <cell r="I471">
            <v>0</v>
          </cell>
          <cell r="K471">
            <v>0</v>
          </cell>
          <cell r="M471">
            <v>0</v>
          </cell>
          <cell r="O471">
            <v>0</v>
          </cell>
          <cell r="Q471">
            <v>0</v>
          </cell>
          <cell r="S471">
            <v>0</v>
          </cell>
        </row>
        <row r="472">
          <cell r="E472" t="str">
            <v>NS 60 L / S / LS</v>
          </cell>
          <cell r="F472" t="str">
            <v>US</v>
          </cell>
          <cell r="G472" t="str">
            <v>11CDPD</v>
          </cell>
          <cell r="I472">
            <v>0</v>
          </cell>
          <cell r="K472">
            <v>0</v>
          </cell>
          <cell r="M472">
            <v>0</v>
          </cell>
          <cell r="O472">
            <v>0</v>
          </cell>
          <cell r="Q472">
            <v>0</v>
          </cell>
          <cell r="S472">
            <v>0</v>
          </cell>
        </row>
        <row r="473">
          <cell r="E473" t="str">
            <v>NS 60 A / AL / ALS</v>
          </cell>
          <cell r="F473" t="str">
            <v>US</v>
          </cell>
          <cell r="G473" t="str">
            <v>09CDPD</v>
          </cell>
          <cell r="I473">
            <v>0</v>
          </cell>
          <cell r="K473">
            <v>0</v>
          </cell>
          <cell r="M473">
            <v>0</v>
          </cell>
          <cell r="O473">
            <v>0</v>
          </cell>
          <cell r="Q473">
            <v>0</v>
          </cell>
          <cell r="S473">
            <v>0</v>
          </cell>
        </row>
        <row r="474">
          <cell r="E474" t="str">
            <v>N 50 / L</v>
          </cell>
          <cell r="G474" t="str">
            <v>09CDLB</v>
          </cell>
          <cell r="I474">
            <v>0</v>
          </cell>
          <cell r="K474">
            <v>0</v>
          </cell>
          <cell r="M474">
            <v>0</v>
          </cell>
          <cell r="O474">
            <v>0</v>
          </cell>
          <cell r="Q474">
            <v>0</v>
          </cell>
          <cell r="S474">
            <v>0</v>
          </cell>
        </row>
        <row r="475">
          <cell r="E475" t="str">
            <v>N 50 / L</v>
          </cell>
          <cell r="F475" t="str">
            <v>US</v>
          </cell>
          <cell r="I475">
            <v>0</v>
          </cell>
          <cell r="K475">
            <v>0</v>
          </cell>
          <cell r="M475">
            <v>0</v>
          </cell>
          <cell r="O475">
            <v>0</v>
          </cell>
          <cell r="Q475">
            <v>0</v>
          </cell>
          <cell r="S475">
            <v>0</v>
          </cell>
        </row>
        <row r="476">
          <cell r="E476" t="str">
            <v>N 50 Z / ZL</v>
          </cell>
          <cell r="G476" t="str">
            <v>11CDLB</v>
          </cell>
          <cell r="I476">
            <v>0</v>
          </cell>
          <cell r="K476">
            <v>0</v>
          </cell>
          <cell r="M476">
            <v>0</v>
          </cell>
          <cell r="O476">
            <v>0</v>
          </cell>
          <cell r="Q476">
            <v>0</v>
          </cell>
          <cell r="S476">
            <v>0</v>
          </cell>
        </row>
        <row r="477">
          <cell r="E477" t="str">
            <v>N 50 Z / ZL</v>
          </cell>
          <cell r="H477" t="str">
            <v>buy</v>
          </cell>
          <cell r="I477">
            <v>0</v>
          </cell>
          <cell r="K477">
            <v>0</v>
          </cell>
          <cell r="M477">
            <v>0</v>
          </cell>
          <cell r="O477">
            <v>0</v>
          </cell>
          <cell r="Q477">
            <v>0</v>
          </cell>
          <cell r="S477">
            <v>0</v>
          </cell>
        </row>
        <row r="478">
          <cell r="E478" t="str">
            <v>N 50  EF</v>
          </cell>
          <cell r="I478">
            <v>0</v>
          </cell>
          <cell r="K478">
            <v>0</v>
          </cell>
          <cell r="M478">
            <v>0</v>
          </cell>
          <cell r="O478">
            <v>0</v>
          </cell>
          <cell r="Q478">
            <v>0</v>
          </cell>
          <cell r="S478">
            <v>0</v>
          </cell>
        </row>
        <row r="479">
          <cell r="E479" t="str">
            <v>N 50 MZ</v>
          </cell>
          <cell r="I479">
            <v>0</v>
          </cell>
          <cell r="K479">
            <v>0</v>
          </cell>
          <cell r="M479">
            <v>0</v>
          </cell>
          <cell r="O479">
            <v>0</v>
          </cell>
          <cell r="Q479">
            <v>0</v>
          </cell>
          <cell r="S479">
            <v>0</v>
          </cell>
        </row>
        <row r="480">
          <cell r="E480" t="str">
            <v>N 51</v>
          </cell>
          <cell r="I480">
            <v>0</v>
          </cell>
          <cell r="K480">
            <v>0</v>
          </cell>
          <cell r="M480">
            <v>0</v>
          </cell>
          <cell r="O480">
            <v>0</v>
          </cell>
          <cell r="Q480">
            <v>0</v>
          </cell>
          <cell r="S480">
            <v>0</v>
          </cell>
        </row>
        <row r="481">
          <cell r="E481" t="str">
            <v>N 51 Z</v>
          </cell>
          <cell r="I481">
            <v>0</v>
          </cell>
          <cell r="K481">
            <v>0</v>
          </cell>
          <cell r="M481">
            <v>0</v>
          </cell>
          <cell r="O481">
            <v>0</v>
          </cell>
          <cell r="Q481">
            <v>0</v>
          </cell>
          <cell r="S481">
            <v>0</v>
          </cell>
        </row>
        <row r="482">
          <cell r="E482" t="str">
            <v>NS 70 / L</v>
          </cell>
          <cell r="G482" t="str">
            <v>11CDPB</v>
          </cell>
          <cell r="I482">
            <v>0</v>
          </cell>
          <cell r="K482">
            <v>0</v>
          </cell>
          <cell r="M482">
            <v>0</v>
          </cell>
          <cell r="O482">
            <v>0</v>
          </cell>
          <cell r="Q482">
            <v>0</v>
          </cell>
          <cell r="S482">
            <v>0</v>
          </cell>
        </row>
        <row r="483">
          <cell r="E483" t="str">
            <v>N 70 / L</v>
          </cell>
          <cell r="I483">
            <v>0</v>
          </cell>
          <cell r="K483">
            <v>0</v>
          </cell>
          <cell r="M483">
            <v>0</v>
          </cell>
          <cell r="O483">
            <v>0</v>
          </cell>
          <cell r="Q483">
            <v>0</v>
          </cell>
          <cell r="S483">
            <v>0</v>
          </cell>
        </row>
        <row r="484">
          <cell r="E484" t="str">
            <v>N 70 / L</v>
          </cell>
          <cell r="F484" t="str">
            <v>US</v>
          </cell>
          <cell r="I484">
            <v>0</v>
          </cell>
          <cell r="K484">
            <v>0</v>
          </cell>
          <cell r="M484">
            <v>0</v>
          </cell>
          <cell r="O484">
            <v>0</v>
          </cell>
          <cell r="Q484">
            <v>0</v>
          </cell>
          <cell r="S484">
            <v>0</v>
          </cell>
        </row>
        <row r="485">
          <cell r="E485" t="str">
            <v>N 70 / T</v>
          </cell>
          <cell r="I485">
            <v>0</v>
          </cell>
          <cell r="K485">
            <v>0</v>
          </cell>
          <cell r="M485">
            <v>0</v>
          </cell>
          <cell r="O485">
            <v>0</v>
          </cell>
          <cell r="Q485">
            <v>0</v>
          </cell>
          <cell r="S485">
            <v>0</v>
          </cell>
        </row>
        <row r="486">
          <cell r="E486" t="str">
            <v>N 70 Z / ZL</v>
          </cell>
          <cell r="I486">
            <v>0</v>
          </cell>
          <cell r="K486">
            <v>0</v>
          </cell>
          <cell r="M486">
            <v>0</v>
          </cell>
          <cell r="O486">
            <v>0</v>
          </cell>
          <cell r="Q486">
            <v>0</v>
          </cell>
          <cell r="S486">
            <v>0</v>
          </cell>
        </row>
        <row r="487">
          <cell r="E487" t="str">
            <v>N 70 Z / ZL</v>
          </cell>
          <cell r="F487" t="str">
            <v>US</v>
          </cell>
          <cell r="G487" t="str">
            <v>13CDPB</v>
          </cell>
          <cell r="I487">
            <v>0</v>
          </cell>
          <cell r="K487">
            <v>0</v>
          </cell>
          <cell r="M487">
            <v>0</v>
          </cell>
          <cell r="O487">
            <v>0</v>
          </cell>
          <cell r="Q487">
            <v>0</v>
          </cell>
          <cell r="S487">
            <v>0</v>
          </cell>
        </row>
        <row r="488">
          <cell r="E488" t="str">
            <v>N 100 / L</v>
          </cell>
          <cell r="I488">
            <v>0</v>
          </cell>
          <cell r="K488">
            <v>0</v>
          </cell>
          <cell r="M488">
            <v>0</v>
          </cell>
          <cell r="O488">
            <v>0</v>
          </cell>
          <cell r="Q488">
            <v>0</v>
          </cell>
          <cell r="S488">
            <v>0</v>
          </cell>
        </row>
        <row r="489">
          <cell r="E489" t="str">
            <v>N 100 / L</v>
          </cell>
          <cell r="F489" t="str">
            <v>US</v>
          </cell>
          <cell r="G489" t="str">
            <v>15CDPD</v>
          </cell>
          <cell r="I489">
            <v>0</v>
          </cell>
          <cell r="K489">
            <v>0</v>
          </cell>
          <cell r="M489">
            <v>0</v>
          </cell>
          <cell r="O489">
            <v>0</v>
          </cell>
          <cell r="Q489">
            <v>0</v>
          </cell>
          <cell r="S489">
            <v>0</v>
          </cell>
        </row>
        <row r="490">
          <cell r="E490" t="str">
            <v>N 100 CA</v>
          </cell>
          <cell r="I490">
            <v>0</v>
          </cell>
          <cell r="K490">
            <v>0</v>
          </cell>
          <cell r="M490">
            <v>0</v>
          </cell>
          <cell r="O490">
            <v>0</v>
          </cell>
          <cell r="Q490">
            <v>0</v>
          </cell>
          <cell r="S490">
            <v>0</v>
          </cell>
        </row>
        <row r="491">
          <cell r="E491" t="str">
            <v>N 12D</v>
          </cell>
          <cell r="G491" t="str">
            <v>19CDPN</v>
          </cell>
          <cell r="I491">
            <v>0</v>
          </cell>
          <cell r="K491">
            <v>0</v>
          </cell>
          <cell r="M491">
            <v>0</v>
          </cell>
          <cell r="O491">
            <v>0</v>
          </cell>
          <cell r="Q491">
            <v>0</v>
          </cell>
          <cell r="S491">
            <v>0</v>
          </cell>
        </row>
        <row r="492">
          <cell r="E492" t="str">
            <v>N 120</v>
          </cell>
          <cell r="F492" t="str">
            <v>US</v>
          </cell>
          <cell r="G492" t="str">
            <v>19CDPR</v>
          </cell>
          <cell r="I492">
            <v>0</v>
          </cell>
          <cell r="K492">
            <v>0</v>
          </cell>
          <cell r="M492">
            <v>0</v>
          </cell>
          <cell r="O492">
            <v>0</v>
          </cell>
          <cell r="Q492">
            <v>0</v>
          </cell>
          <cell r="S492">
            <v>0</v>
          </cell>
        </row>
        <row r="493">
          <cell r="E493" t="str">
            <v>N 120</v>
          </cell>
          <cell r="I493">
            <v>0</v>
          </cell>
          <cell r="K493">
            <v>0</v>
          </cell>
          <cell r="M493">
            <v>0</v>
          </cell>
          <cell r="O493">
            <v>0</v>
          </cell>
          <cell r="Q493">
            <v>0</v>
          </cell>
          <cell r="S493">
            <v>0</v>
          </cell>
        </row>
        <row r="494">
          <cell r="E494" t="str">
            <v>N 120</v>
          </cell>
          <cell r="H494" t="str">
            <v>buy</v>
          </cell>
          <cell r="I494">
            <v>0</v>
          </cell>
          <cell r="K494">
            <v>0</v>
          </cell>
          <cell r="M494">
            <v>0</v>
          </cell>
          <cell r="O494">
            <v>0</v>
          </cell>
          <cell r="Q494">
            <v>0</v>
          </cell>
          <cell r="S494">
            <v>0</v>
          </cell>
        </row>
        <row r="495">
          <cell r="E495" t="str">
            <v>N 135</v>
          </cell>
          <cell r="I495">
            <v>0</v>
          </cell>
          <cell r="K495">
            <v>0</v>
          </cell>
          <cell r="M495">
            <v>0</v>
          </cell>
          <cell r="O495">
            <v>0</v>
          </cell>
          <cell r="Q495">
            <v>0</v>
          </cell>
          <cell r="S495">
            <v>0</v>
          </cell>
        </row>
        <row r="496">
          <cell r="E496" t="str">
            <v>N 150</v>
          </cell>
          <cell r="I496">
            <v>0</v>
          </cell>
          <cell r="K496">
            <v>0</v>
          </cell>
          <cell r="M496">
            <v>0</v>
          </cell>
          <cell r="O496">
            <v>0</v>
          </cell>
          <cell r="Q496">
            <v>0</v>
          </cell>
          <cell r="S496">
            <v>0</v>
          </cell>
        </row>
        <row r="497">
          <cell r="E497" t="str">
            <v>N 150</v>
          </cell>
          <cell r="H497" t="str">
            <v>buy</v>
          </cell>
          <cell r="I497">
            <v>0</v>
          </cell>
          <cell r="K497">
            <v>0</v>
          </cell>
          <cell r="M497">
            <v>0</v>
          </cell>
          <cell r="O497">
            <v>0</v>
          </cell>
          <cell r="Q497">
            <v>0</v>
          </cell>
          <cell r="S497">
            <v>0</v>
          </cell>
        </row>
        <row r="498">
          <cell r="E498" t="str">
            <v>N 150</v>
          </cell>
          <cell r="F498" t="str">
            <v>US</v>
          </cell>
          <cell r="G498" t="str">
            <v>23CDPR</v>
          </cell>
          <cell r="I498">
            <v>0</v>
          </cell>
          <cell r="K498">
            <v>0</v>
          </cell>
          <cell r="M498">
            <v>0</v>
          </cell>
          <cell r="O498">
            <v>0</v>
          </cell>
          <cell r="Q498">
            <v>0</v>
          </cell>
          <cell r="S498">
            <v>0</v>
          </cell>
        </row>
        <row r="499">
          <cell r="E499" t="str">
            <v>N 150</v>
          </cell>
          <cell r="F499" t="str">
            <v>US</v>
          </cell>
          <cell r="H499" t="str">
            <v>buy</v>
          </cell>
          <cell r="I499">
            <v>0</v>
          </cell>
          <cell r="K499">
            <v>0</v>
          </cell>
          <cell r="M499">
            <v>0</v>
          </cell>
          <cell r="O499">
            <v>0</v>
          </cell>
          <cell r="Q499">
            <v>0</v>
          </cell>
          <cell r="S499">
            <v>0</v>
          </cell>
        </row>
        <row r="500">
          <cell r="E500" t="str">
            <v>N 180</v>
          </cell>
          <cell r="I500">
            <v>0</v>
          </cell>
          <cell r="K500">
            <v>0</v>
          </cell>
          <cell r="M500">
            <v>0</v>
          </cell>
          <cell r="O500">
            <v>0</v>
          </cell>
          <cell r="Q500">
            <v>0</v>
          </cell>
          <cell r="S500">
            <v>0</v>
          </cell>
        </row>
        <row r="501">
          <cell r="E501" t="str">
            <v>N 200</v>
          </cell>
          <cell r="I501">
            <v>0</v>
          </cell>
          <cell r="K501">
            <v>0</v>
          </cell>
          <cell r="M501">
            <v>0</v>
          </cell>
          <cell r="O501">
            <v>0</v>
          </cell>
          <cell r="Q501">
            <v>0</v>
          </cell>
          <cell r="S501">
            <v>0</v>
          </cell>
        </row>
        <row r="502">
          <cell r="E502" t="str">
            <v>N 200</v>
          </cell>
          <cell r="H502" t="str">
            <v>buy</v>
          </cell>
          <cell r="I502">
            <v>0</v>
          </cell>
          <cell r="K502">
            <v>0</v>
          </cell>
          <cell r="M502">
            <v>0</v>
          </cell>
          <cell r="O502">
            <v>0</v>
          </cell>
          <cell r="Q502">
            <v>0</v>
          </cell>
          <cell r="S502">
            <v>0</v>
          </cell>
        </row>
        <row r="503">
          <cell r="E503" t="str">
            <v>N 200</v>
          </cell>
          <cell r="F503" t="str">
            <v>US</v>
          </cell>
          <cell r="I503">
            <v>0</v>
          </cell>
          <cell r="K503">
            <v>0</v>
          </cell>
          <cell r="M503">
            <v>0</v>
          </cell>
          <cell r="O503">
            <v>0</v>
          </cell>
          <cell r="Q503">
            <v>0</v>
          </cell>
          <cell r="S503">
            <v>0</v>
          </cell>
        </row>
        <row r="504">
          <cell r="E504" t="str">
            <v>N 200</v>
          </cell>
          <cell r="F504" t="str">
            <v>US</v>
          </cell>
          <cell r="G504" t="str">
            <v>29CDLF</v>
          </cell>
          <cell r="I504">
            <v>0</v>
          </cell>
          <cell r="K504">
            <v>0</v>
          </cell>
          <cell r="M504">
            <v>0</v>
          </cell>
          <cell r="O504">
            <v>0</v>
          </cell>
          <cell r="Q504">
            <v>0</v>
          </cell>
          <cell r="S504">
            <v>0</v>
          </cell>
        </row>
        <row r="505">
          <cell r="E505" t="str">
            <v>544-59</v>
          </cell>
          <cell r="I505">
            <v>0</v>
          </cell>
          <cell r="K505">
            <v>0</v>
          </cell>
          <cell r="M505">
            <v>0</v>
          </cell>
          <cell r="O505">
            <v>0</v>
          </cell>
          <cell r="Q505">
            <v>0</v>
          </cell>
          <cell r="S505">
            <v>0</v>
          </cell>
        </row>
        <row r="506">
          <cell r="E506" t="str">
            <v>545-19</v>
          </cell>
          <cell r="I506">
            <v>0</v>
          </cell>
          <cell r="K506">
            <v>0</v>
          </cell>
          <cell r="M506">
            <v>0</v>
          </cell>
          <cell r="O506">
            <v>0</v>
          </cell>
          <cell r="Q506">
            <v>0</v>
          </cell>
          <cell r="S506">
            <v>0</v>
          </cell>
        </row>
        <row r="507">
          <cell r="E507" t="str">
            <v>560-48 L</v>
          </cell>
          <cell r="I507">
            <v>0</v>
          </cell>
          <cell r="K507">
            <v>0</v>
          </cell>
          <cell r="M507">
            <v>0</v>
          </cell>
          <cell r="O507">
            <v>0</v>
          </cell>
          <cell r="Q507">
            <v>0</v>
          </cell>
          <cell r="S507">
            <v>0</v>
          </cell>
        </row>
        <row r="508">
          <cell r="E508" t="str">
            <v>570-24/29</v>
          </cell>
          <cell r="I508">
            <v>0</v>
          </cell>
          <cell r="K508">
            <v>0</v>
          </cell>
          <cell r="M508">
            <v>0</v>
          </cell>
          <cell r="O508">
            <v>0</v>
          </cell>
          <cell r="Q508">
            <v>0</v>
          </cell>
          <cell r="S508">
            <v>0</v>
          </cell>
        </row>
        <row r="509">
          <cell r="E509" t="str">
            <v>555-59/30/65</v>
          </cell>
          <cell r="G509" t="str">
            <v>11CDPN</v>
          </cell>
          <cell r="I509">
            <v>0</v>
          </cell>
          <cell r="K509">
            <v>0</v>
          </cell>
          <cell r="M509">
            <v>0</v>
          </cell>
          <cell r="O509">
            <v>0</v>
          </cell>
          <cell r="Q509">
            <v>0</v>
          </cell>
          <cell r="S509">
            <v>0</v>
          </cell>
        </row>
        <row r="510">
          <cell r="E510" t="str">
            <v>566-18 / 38</v>
          </cell>
          <cell r="G510" t="str">
            <v>13CDPR</v>
          </cell>
          <cell r="I510">
            <v>0</v>
          </cell>
          <cell r="K510">
            <v>0</v>
          </cell>
          <cell r="M510">
            <v>0</v>
          </cell>
          <cell r="O510">
            <v>0</v>
          </cell>
          <cell r="Q510">
            <v>0</v>
          </cell>
          <cell r="S510">
            <v>0</v>
          </cell>
        </row>
        <row r="511">
          <cell r="E511" t="str">
            <v>588-15 / 27</v>
          </cell>
          <cell r="I511">
            <v>0</v>
          </cell>
          <cell r="K511">
            <v>0</v>
          </cell>
          <cell r="M511">
            <v>0</v>
          </cell>
          <cell r="O511">
            <v>0</v>
          </cell>
          <cell r="Q511">
            <v>0</v>
          </cell>
          <cell r="S511">
            <v>0</v>
          </cell>
        </row>
        <row r="512">
          <cell r="E512" t="str">
            <v>NX-120-7 R / L</v>
          </cell>
          <cell r="I512">
            <v>0</v>
          </cell>
          <cell r="K512">
            <v>0</v>
          </cell>
          <cell r="M512">
            <v>0</v>
          </cell>
          <cell r="O512">
            <v>0</v>
          </cell>
          <cell r="Q512">
            <v>0</v>
          </cell>
          <cell r="S512">
            <v>0</v>
          </cell>
        </row>
        <row r="513">
          <cell r="E513" t="str">
            <v>NX-120-7 R / L</v>
          </cell>
          <cell r="H513" t="str">
            <v>buy</v>
          </cell>
          <cell r="I513">
            <v>0</v>
          </cell>
          <cell r="K513">
            <v>0</v>
          </cell>
          <cell r="M513">
            <v>0</v>
          </cell>
          <cell r="O513">
            <v>0</v>
          </cell>
          <cell r="Q513">
            <v>0</v>
          </cell>
          <cell r="S513">
            <v>0</v>
          </cell>
        </row>
        <row r="514">
          <cell r="E514" t="str">
            <v>NX-120-7 R / L</v>
          </cell>
          <cell r="F514" t="str">
            <v>US</v>
          </cell>
          <cell r="G514" t="str">
            <v>15CDPB</v>
          </cell>
          <cell r="I514">
            <v>0</v>
          </cell>
          <cell r="K514">
            <v>0</v>
          </cell>
          <cell r="M514">
            <v>0</v>
          </cell>
          <cell r="O514">
            <v>0</v>
          </cell>
          <cell r="Q514">
            <v>0</v>
          </cell>
          <cell r="S514">
            <v>0</v>
          </cell>
        </row>
        <row r="515">
          <cell r="E515" t="str">
            <v>55D23 R / L</v>
          </cell>
          <cell r="I515">
            <v>0</v>
          </cell>
          <cell r="K515">
            <v>0</v>
          </cell>
          <cell r="M515">
            <v>0</v>
          </cell>
          <cell r="O515">
            <v>0</v>
          </cell>
          <cell r="Q515">
            <v>0</v>
          </cell>
          <cell r="S515">
            <v>0</v>
          </cell>
        </row>
        <row r="516">
          <cell r="E516" t="str">
            <v>55D23 R / L</v>
          </cell>
          <cell r="H516" t="str">
            <v>buy</v>
          </cell>
          <cell r="I516">
            <v>0</v>
          </cell>
          <cell r="K516">
            <v>0</v>
          </cell>
          <cell r="M516">
            <v>0</v>
          </cell>
          <cell r="O516">
            <v>0</v>
          </cell>
          <cell r="Q516">
            <v>0</v>
          </cell>
          <cell r="S516">
            <v>0</v>
          </cell>
        </row>
        <row r="517">
          <cell r="E517" t="str">
            <v>DIN45R</v>
          </cell>
          <cell r="G517" t="str">
            <v>11CDPN</v>
          </cell>
          <cell r="I517">
            <v>0</v>
          </cell>
          <cell r="K517">
            <v>0</v>
          </cell>
          <cell r="M517">
            <v>0</v>
          </cell>
          <cell r="O517">
            <v>0</v>
          </cell>
          <cell r="Q517">
            <v>0</v>
          </cell>
          <cell r="S517">
            <v>0</v>
          </cell>
        </row>
        <row r="518">
          <cell r="E518" t="str">
            <v>X</v>
          </cell>
          <cell r="I518">
            <v>0</v>
          </cell>
          <cell r="K518">
            <v>0</v>
          </cell>
          <cell r="M518">
            <v>0</v>
          </cell>
          <cell r="O518">
            <v>0</v>
          </cell>
          <cell r="Q518">
            <v>0</v>
          </cell>
        </row>
        <row r="519">
          <cell r="I519" t="str">
            <v xml:space="preserve"> </v>
          </cell>
          <cell r="K519" t="str">
            <v xml:space="preserve"> </v>
          </cell>
          <cell r="M519" t="str">
            <v xml:space="preserve"> </v>
          </cell>
          <cell r="O519" t="str">
            <v xml:space="preserve"> </v>
          </cell>
          <cell r="Q519" t="str">
            <v xml:space="preserve"> </v>
          </cell>
          <cell r="S519" t="str">
            <v xml:space="preserve"> </v>
          </cell>
        </row>
        <row r="520">
          <cell r="I520">
            <v>0</v>
          </cell>
          <cell r="K520">
            <v>0</v>
          </cell>
          <cell r="O520">
            <v>0</v>
          </cell>
          <cell r="S520">
            <v>0</v>
          </cell>
        </row>
        <row r="522">
          <cell r="E522" t="str">
            <v>INCOE BLANK-AUS</v>
          </cell>
        </row>
        <row r="523">
          <cell r="E523" t="str">
            <v>12 N 24-3/4 PP</v>
          </cell>
          <cell r="G523" t="str">
            <v>09CDSN</v>
          </cell>
          <cell r="H523" t="str">
            <v>buy</v>
          </cell>
          <cell r="I523">
            <v>0</v>
          </cell>
          <cell r="K523">
            <v>0</v>
          </cell>
          <cell r="M523">
            <v>0</v>
          </cell>
          <cell r="O523">
            <v>0</v>
          </cell>
          <cell r="Q523">
            <v>0</v>
          </cell>
          <cell r="S523">
            <v>0</v>
          </cell>
        </row>
        <row r="524">
          <cell r="E524" t="str">
            <v>NS 40 / L / S</v>
          </cell>
          <cell r="I524">
            <v>0</v>
          </cell>
          <cell r="K524">
            <v>0</v>
          </cell>
          <cell r="M524">
            <v>0</v>
          </cell>
          <cell r="O524">
            <v>0</v>
          </cell>
          <cell r="Q524">
            <v>0</v>
          </cell>
          <cell r="S524">
            <v>0</v>
          </cell>
        </row>
        <row r="525">
          <cell r="E525" t="str">
            <v>NS 40 / L / S</v>
          </cell>
          <cell r="G525" t="str">
            <v>11CDPD</v>
          </cell>
          <cell r="I525">
            <v>0</v>
          </cell>
          <cell r="K525">
            <v>0</v>
          </cell>
          <cell r="M525">
            <v>0</v>
          </cell>
          <cell r="O525">
            <v>0</v>
          </cell>
          <cell r="Q525">
            <v>0</v>
          </cell>
          <cell r="S525">
            <v>0</v>
          </cell>
        </row>
        <row r="526">
          <cell r="E526" t="str">
            <v>NS 40 Z / ZL / S</v>
          </cell>
          <cell r="I526">
            <v>0</v>
          </cell>
          <cell r="K526">
            <v>0</v>
          </cell>
          <cell r="M526">
            <v>0</v>
          </cell>
          <cell r="O526">
            <v>0</v>
          </cell>
          <cell r="Q526">
            <v>0</v>
          </cell>
          <cell r="S526">
            <v>0</v>
          </cell>
        </row>
        <row r="527">
          <cell r="E527" t="str">
            <v>NS 40 Z / ZL / S</v>
          </cell>
          <cell r="F527" t="str">
            <v>US</v>
          </cell>
          <cell r="G527" t="str">
            <v>09CDPD</v>
          </cell>
          <cell r="I527">
            <v>0</v>
          </cell>
          <cell r="K527">
            <v>0</v>
          </cell>
          <cell r="M527">
            <v>0</v>
          </cell>
          <cell r="O527">
            <v>0</v>
          </cell>
          <cell r="Q527">
            <v>0</v>
          </cell>
          <cell r="S527">
            <v>0</v>
          </cell>
        </row>
        <row r="528">
          <cell r="E528" t="str">
            <v>NS 40 ZAL</v>
          </cell>
          <cell r="G528" t="str">
            <v>11CDPD</v>
          </cell>
          <cell r="I528">
            <v>0</v>
          </cell>
          <cell r="K528">
            <v>0</v>
          </cell>
          <cell r="M528">
            <v>0</v>
          </cell>
          <cell r="O528">
            <v>0</v>
          </cell>
          <cell r="Q528">
            <v>0</v>
          </cell>
          <cell r="S528">
            <v>0</v>
          </cell>
        </row>
        <row r="529">
          <cell r="E529" t="str">
            <v>N 39</v>
          </cell>
          <cell r="G529" t="str">
            <v>09CDPN</v>
          </cell>
          <cell r="I529">
            <v>0</v>
          </cell>
          <cell r="K529">
            <v>0</v>
          </cell>
          <cell r="M529">
            <v>0</v>
          </cell>
          <cell r="O529">
            <v>0</v>
          </cell>
          <cell r="Q529">
            <v>0</v>
          </cell>
          <cell r="S529">
            <v>0</v>
          </cell>
        </row>
        <row r="530">
          <cell r="E530" t="str">
            <v xml:space="preserve">N 40MR </v>
          </cell>
          <cell r="G530" t="str">
            <v>09CDPN</v>
          </cell>
          <cell r="I530">
            <v>0</v>
          </cell>
          <cell r="K530">
            <v>0</v>
          </cell>
          <cell r="M530">
            <v>0</v>
          </cell>
          <cell r="O530">
            <v>0</v>
          </cell>
          <cell r="Q530">
            <v>0</v>
          </cell>
          <cell r="S530">
            <v>0</v>
          </cell>
        </row>
        <row r="531">
          <cell r="E531" t="str">
            <v>N 40 T</v>
          </cell>
          <cell r="G531" t="str">
            <v>11DDPD</v>
          </cell>
          <cell r="I531">
            <v>0</v>
          </cell>
          <cell r="K531">
            <v>0</v>
          </cell>
          <cell r="M531">
            <v>0</v>
          </cell>
          <cell r="O531">
            <v>0</v>
          </cell>
          <cell r="Q531">
            <v>0</v>
          </cell>
          <cell r="S531">
            <v>0</v>
          </cell>
        </row>
        <row r="532">
          <cell r="E532" t="str">
            <v>N 03</v>
          </cell>
          <cell r="G532" t="str">
            <v>15CDPN</v>
          </cell>
          <cell r="I532">
            <v>0</v>
          </cell>
          <cell r="K532">
            <v>0</v>
          </cell>
          <cell r="M532">
            <v>0</v>
          </cell>
          <cell r="O532">
            <v>0</v>
          </cell>
          <cell r="Q532">
            <v>0</v>
          </cell>
          <cell r="S532">
            <v>0</v>
          </cell>
        </row>
        <row r="533">
          <cell r="E533" t="str">
            <v>N 46</v>
          </cell>
          <cell r="G533" t="str">
            <v>07CDPN</v>
          </cell>
          <cell r="I533">
            <v>0</v>
          </cell>
          <cell r="K533">
            <v>0</v>
          </cell>
          <cell r="M533">
            <v>0</v>
          </cell>
          <cell r="O533">
            <v>0</v>
          </cell>
          <cell r="Q533">
            <v>0</v>
          </cell>
          <cell r="S533">
            <v>0</v>
          </cell>
        </row>
        <row r="534">
          <cell r="E534" t="str">
            <v>N 47</v>
          </cell>
          <cell r="G534" t="str">
            <v>07CDPN</v>
          </cell>
          <cell r="I534">
            <v>0</v>
          </cell>
          <cell r="K534">
            <v>0</v>
          </cell>
          <cell r="M534">
            <v>0</v>
          </cell>
          <cell r="O534">
            <v>0</v>
          </cell>
          <cell r="Q534">
            <v>0</v>
          </cell>
          <cell r="S534">
            <v>0</v>
          </cell>
        </row>
        <row r="535">
          <cell r="E535" t="str">
            <v>N 48</v>
          </cell>
          <cell r="I535">
            <v>0</v>
          </cell>
          <cell r="K535">
            <v>0</v>
          </cell>
          <cell r="M535">
            <v>0</v>
          </cell>
          <cell r="O535">
            <v>0</v>
          </cell>
          <cell r="Q535">
            <v>0</v>
          </cell>
          <cell r="S535">
            <v>0</v>
          </cell>
        </row>
        <row r="536">
          <cell r="E536" t="str">
            <v>N 49</v>
          </cell>
          <cell r="I536">
            <v>0</v>
          </cell>
          <cell r="K536">
            <v>0</v>
          </cell>
          <cell r="M536">
            <v>0</v>
          </cell>
          <cell r="O536">
            <v>0</v>
          </cell>
          <cell r="Q536">
            <v>0</v>
          </cell>
          <cell r="S536">
            <v>0</v>
          </cell>
        </row>
        <row r="537">
          <cell r="E537" t="str">
            <v>NS 60 L / S / LS</v>
          </cell>
          <cell r="G537" t="str">
            <v>13CDLD</v>
          </cell>
          <cell r="I537">
            <v>0</v>
          </cell>
          <cell r="K537">
            <v>0</v>
          </cell>
          <cell r="M537">
            <v>0</v>
          </cell>
          <cell r="O537">
            <v>0</v>
          </cell>
          <cell r="Q537">
            <v>0</v>
          </cell>
          <cell r="S537">
            <v>0</v>
          </cell>
        </row>
        <row r="538">
          <cell r="E538" t="str">
            <v>NS 60 A / AL / ALS</v>
          </cell>
          <cell r="F538" t="str">
            <v>US</v>
          </cell>
          <cell r="I538">
            <v>0</v>
          </cell>
          <cell r="K538">
            <v>0</v>
          </cell>
          <cell r="M538">
            <v>0</v>
          </cell>
          <cell r="O538">
            <v>0</v>
          </cell>
          <cell r="Q538">
            <v>0</v>
          </cell>
          <cell r="S538">
            <v>0</v>
          </cell>
        </row>
        <row r="539">
          <cell r="E539" t="str">
            <v>N 50 / L</v>
          </cell>
          <cell r="I539">
            <v>0</v>
          </cell>
          <cell r="K539">
            <v>0</v>
          </cell>
          <cell r="M539">
            <v>0</v>
          </cell>
          <cell r="O539">
            <v>0</v>
          </cell>
          <cell r="Q539">
            <v>0</v>
          </cell>
          <cell r="S539">
            <v>0</v>
          </cell>
        </row>
        <row r="540">
          <cell r="E540" t="str">
            <v>N 50 / L</v>
          </cell>
          <cell r="H540" t="str">
            <v>buy</v>
          </cell>
          <cell r="I540">
            <v>0</v>
          </cell>
          <cell r="K540">
            <v>0</v>
          </cell>
          <cell r="M540">
            <v>0</v>
          </cell>
          <cell r="O540">
            <v>0</v>
          </cell>
          <cell r="Q540">
            <v>0</v>
          </cell>
          <cell r="S540">
            <v>0</v>
          </cell>
        </row>
        <row r="541">
          <cell r="E541" t="str">
            <v>N 50 Z / ZL</v>
          </cell>
          <cell r="I541">
            <v>0</v>
          </cell>
          <cell r="K541">
            <v>0</v>
          </cell>
          <cell r="M541">
            <v>0</v>
          </cell>
          <cell r="O541">
            <v>0</v>
          </cell>
          <cell r="Q541">
            <v>0</v>
          </cell>
          <cell r="S541">
            <v>0</v>
          </cell>
        </row>
        <row r="542">
          <cell r="E542" t="str">
            <v>N 50 Z / ZL</v>
          </cell>
          <cell r="H542" t="str">
            <v>buy</v>
          </cell>
          <cell r="I542">
            <v>0</v>
          </cell>
          <cell r="K542">
            <v>0</v>
          </cell>
          <cell r="M542">
            <v>0</v>
          </cell>
          <cell r="O542">
            <v>0</v>
          </cell>
          <cell r="Q542">
            <v>0</v>
          </cell>
          <cell r="S542">
            <v>0</v>
          </cell>
        </row>
        <row r="543">
          <cell r="E543" t="str">
            <v>N 50  EF</v>
          </cell>
          <cell r="G543" t="str">
            <v>11CDPN</v>
          </cell>
          <cell r="I543">
            <v>0</v>
          </cell>
          <cell r="K543">
            <v>0</v>
          </cell>
          <cell r="M543">
            <v>0</v>
          </cell>
          <cell r="O543">
            <v>0</v>
          </cell>
          <cell r="Q543">
            <v>0</v>
          </cell>
          <cell r="S543">
            <v>0</v>
          </cell>
        </row>
        <row r="544">
          <cell r="E544" t="str">
            <v>N 50 MZ</v>
          </cell>
          <cell r="G544" t="str">
            <v>13CDPN</v>
          </cell>
          <cell r="I544">
            <v>0</v>
          </cell>
          <cell r="K544">
            <v>0</v>
          </cell>
          <cell r="M544">
            <v>0</v>
          </cell>
          <cell r="O544">
            <v>0</v>
          </cell>
          <cell r="Q544">
            <v>0</v>
          </cell>
          <cell r="S544">
            <v>0</v>
          </cell>
        </row>
        <row r="545">
          <cell r="E545" t="str">
            <v>N 51</v>
          </cell>
          <cell r="G545" t="str">
            <v>11CDPN</v>
          </cell>
          <cell r="I545">
            <v>0</v>
          </cell>
          <cell r="K545">
            <v>0</v>
          </cell>
          <cell r="M545">
            <v>0</v>
          </cell>
          <cell r="O545">
            <v>0</v>
          </cell>
          <cell r="Q545">
            <v>0</v>
          </cell>
          <cell r="S545">
            <v>0</v>
          </cell>
        </row>
        <row r="546">
          <cell r="E546" t="str">
            <v>N 51 Z</v>
          </cell>
          <cell r="G546" t="str">
            <v>13CDPN</v>
          </cell>
          <cell r="I546">
            <v>0</v>
          </cell>
          <cell r="K546">
            <v>0</v>
          </cell>
          <cell r="M546">
            <v>0</v>
          </cell>
          <cell r="O546">
            <v>0</v>
          </cell>
          <cell r="Q546">
            <v>0</v>
          </cell>
          <cell r="S546">
            <v>0</v>
          </cell>
        </row>
        <row r="547">
          <cell r="E547" t="str">
            <v>N 52/53</v>
          </cell>
          <cell r="G547" t="str">
            <v>13CDPB</v>
          </cell>
          <cell r="I547">
            <v>0</v>
          </cell>
          <cell r="K547">
            <v>0</v>
          </cell>
          <cell r="M547">
            <v>0</v>
          </cell>
          <cell r="O547">
            <v>0</v>
          </cell>
          <cell r="Q547">
            <v>0</v>
          </cell>
          <cell r="S547">
            <v>0</v>
          </cell>
        </row>
        <row r="548">
          <cell r="E548" t="str">
            <v>NS 70 / L</v>
          </cell>
          <cell r="I548">
            <v>0</v>
          </cell>
          <cell r="K548">
            <v>0</v>
          </cell>
          <cell r="M548">
            <v>0</v>
          </cell>
          <cell r="O548">
            <v>0</v>
          </cell>
          <cell r="Q548">
            <v>0</v>
          </cell>
          <cell r="S548">
            <v>0</v>
          </cell>
        </row>
        <row r="549">
          <cell r="E549" t="str">
            <v>N 70 / L</v>
          </cell>
          <cell r="I549">
            <v>0</v>
          </cell>
          <cell r="K549">
            <v>0</v>
          </cell>
          <cell r="M549">
            <v>0</v>
          </cell>
          <cell r="O549">
            <v>0</v>
          </cell>
          <cell r="Q549">
            <v>0</v>
          </cell>
          <cell r="S549">
            <v>0</v>
          </cell>
        </row>
        <row r="550">
          <cell r="E550" t="str">
            <v>N 70 / L</v>
          </cell>
          <cell r="H550" t="str">
            <v>buy</v>
          </cell>
          <cell r="I550">
            <v>0</v>
          </cell>
          <cell r="K550">
            <v>0</v>
          </cell>
          <cell r="M550">
            <v>0</v>
          </cell>
          <cell r="O550">
            <v>0</v>
          </cell>
          <cell r="Q550">
            <v>0</v>
          </cell>
          <cell r="S550">
            <v>0</v>
          </cell>
        </row>
        <row r="551">
          <cell r="E551" t="str">
            <v>N 70 T</v>
          </cell>
          <cell r="G551" t="str">
            <v>15DDPB</v>
          </cell>
          <cell r="I551">
            <v>0</v>
          </cell>
          <cell r="K551">
            <v>0</v>
          </cell>
          <cell r="M551">
            <v>0</v>
          </cell>
          <cell r="O551">
            <v>0</v>
          </cell>
          <cell r="Q551">
            <v>0</v>
          </cell>
          <cell r="S551">
            <v>0</v>
          </cell>
        </row>
        <row r="552">
          <cell r="E552" t="str">
            <v>N 70 ZZ</v>
          </cell>
          <cell r="G552" t="str">
            <v>17CDPB</v>
          </cell>
          <cell r="I552">
            <v>0</v>
          </cell>
          <cell r="K552">
            <v>0</v>
          </cell>
          <cell r="M552">
            <v>0</v>
          </cell>
          <cell r="O552">
            <v>0</v>
          </cell>
          <cell r="Q552">
            <v>0</v>
          </cell>
          <cell r="S552">
            <v>0</v>
          </cell>
        </row>
        <row r="553">
          <cell r="E553" t="str">
            <v>N 70 Z / ZL</v>
          </cell>
          <cell r="I553">
            <v>0</v>
          </cell>
          <cell r="K553">
            <v>0</v>
          </cell>
          <cell r="M553">
            <v>0</v>
          </cell>
          <cell r="O553">
            <v>0</v>
          </cell>
          <cell r="Q553">
            <v>0</v>
          </cell>
          <cell r="S553">
            <v>0</v>
          </cell>
        </row>
        <row r="554">
          <cell r="E554" t="str">
            <v>N 70 Z / ZL</v>
          </cell>
          <cell r="F554" t="str">
            <v>US</v>
          </cell>
          <cell r="I554">
            <v>0</v>
          </cell>
          <cell r="K554">
            <v>0</v>
          </cell>
          <cell r="M554">
            <v>0</v>
          </cell>
          <cell r="O554">
            <v>0</v>
          </cell>
          <cell r="Q554">
            <v>0</v>
          </cell>
          <cell r="S554">
            <v>0</v>
          </cell>
        </row>
        <row r="555">
          <cell r="E555" t="str">
            <v>N 100 / L</v>
          </cell>
          <cell r="G555" t="str">
            <v>17CDPD</v>
          </cell>
          <cell r="I555">
            <v>0</v>
          </cell>
          <cell r="K555">
            <v>0</v>
          </cell>
          <cell r="M555">
            <v>0</v>
          </cell>
          <cell r="O555">
            <v>0</v>
          </cell>
          <cell r="Q555">
            <v>0</v>
          </cell>
          <cell r="S555">
            <v>0</v>
          </cell>
        </row>
        <row r="556">
          <cell r="E556" t="str">
            <v>N 100 T</v>
          </cell>
          <cell r="G556" t="str">
            <v>19DDPD</v>
          </cell>
          <cell r="I556">
            <v>0</v>
          </cell>
          <cell r="K556">
            <v>0</v>
          </cell>
          <cell r="M556">
            <v>0</v>
          </cell>
          <cell r="O556">
            <v>0</v>
          </cell>
          <cell r="Q556">
            <v>0</v>
          </cell>
          <cell r="S556">
            <v>0</v>
          </cell>
        </row>
        <row r="557">
          <cell r="E557" t="str">
            <v>N 100 CA</v>
          </cell>
          <cell r="I557">
            <v>0</v>
          </cell>
          <cell r="K557">
            <v>0</v>
          </cell>
          <cell r="M557">
            <v>0</v>
          </cell>
          <cell r="O557">
            <v>0</v>
          </cell>
          <cell r="Q557">
            <v>0</v>
          </cell>
          <cell r="S557">
            <v>0</v>
          </cell>
        </row>
        <row r="558">
          <cell r="E558" t="str">
            <v>N 12D</v>
          </cell>
          <cell r="G558" t="str">
            <v>19CDPN</v>
          </cell>
          <cell r="I558">
            <v>0</v>
          </cell>
          <cell r="K558">
            <v>0</v>
          </cell>
          <cell r="M558">
            <v>0</v>
          </cell>
          <cell r="O558">
            <v>0</v>
          </cell>
          <cell r="Q558">
            <v>0</v>
          </cell>
          <cell r="S558">
            <v>0</v>
          </cell>
        </row>
        <row r="559">
          <cell r="E559" t="str">
            <v>N 120</v>
          </cell>
          <cell r="F559" t="str">
            <v>US</v>
          </cell>
          <cell r="I559">
            <v>0</v>
          </cell>
          <cell r="K559">
            <v>0</v>
          </cell>
          <cell r="M559">
            <v>0</v>
          </cell>
          <cell r="O559">
            <v>0</v>
          </cell>
          <cell r="Q559">
            <v>0</v>
          </cell>
          <cell r="S559">
            <v>0</v>
          </cell>
        </row>
        <row r="560">
          <cell r="E560" t="str">
            <v>N 120</v>
          </cell>
          <cell r="G560" t="str">
            <v>21CDPR</v>
          </cell>
          <cell r="I560">
            <v>0</v>
          </cell>
          <cell r="K560">
            <v>0</v>
          </cell>
          <cell r="M560">
            <v>0</v>
          </cell>
          <cell r="O560">
            <v>0</v>
          </cell>
          <cell r="Q560">
            <v>0</v>
          </cell>
          <cell r="S560">
            <v>0</v>
          </cell>
        </row>
        <row r="561">
          <cell r="E561" t="str">
            <v>N 120</v>
          </cell>
          <cell r="H561" t="str">
            <v>buy</v>
          </cell>
          <cell r="I561">
            <v>0</v>
          </cell>
          <cell r="K561">
            <v>0</v>
          </cell>
          <cell r="M561">
            <v>0</v>
          </cell>
          <cell r="O561">
            <v>0</v>
          </cell>
          <cell r="Q561">
            <v>0</v>
          </cell>
          <cell r="S561">
            <v>0</v>
          </cell>
        </row>
        <row r="562">
          <cell r="E562" t="str">
            <v>N 135</v>
          </cell>
          <cell r="I562">
            <v>0</v>
          </cell>
          <cell r="K562">
            <v>0</v>
          </cell>
          <cell r="M562">
            <v>0</v>
          </cell>
          <cell r="O562">
            <v>0</v>
          </cell>
          <cell r="Q562">
            <v>0</v>
          </cell>
          <cell r="S562">
            <v>0</v>
          </cell>
        </row>
        <row r="563">
          <cell r="E563" t="str">
            <v>N 150</v>
          </cell>
          <cell r="I563">
            <v>0</v>
          </cell>
          <cell r="K563">
            <v>0</v>
          </cell>
          <cell r="M563">
            <v>0</v>
          </cell>
          <cell r="O563">
            <v>0</v>
          </cell>
          <cell r="Q563">
            <v>0</v>
          </cell>
          <cell r="S563">
            <v>0</v>
          </cell>
        </row>
        <row r="564">
          <cell r="E564" t="str">
            <v>N 150</v>
          </cell>
          <cell r="H564" t="str">
            <v>buy</v>
          </cell>
          <cell r="I564">
            <v>0</v>
          </cell>
          <cell r="K564">
            <v>0</v>
          </cell>
          <cell r="M564">
            <v>0</v>
          </cell>
          <cell r="O564">
            <v>0</v>
          </cell>
          <cell r="Q564">
            <v>0</v>
          </cell>
          <cell r="S564">
            <v>0</v>
          </cell>
        </row>
        <row r="565">
          <cell r="E565" t="str">
            <v>N 150</v>
          </cell>
          <cell r="F565" t="str">
            <v>US</v>
          </cell>
          <cell r="G565" t="str">
            <v>25CDPR</v>
          </cell>
          <cell r="I565">
            <v>0</v>
          </cell>
          <cell r="K565">
            <v>0</v>
          </cell>
          <cell r="M565">
            <v>0</v>
          </cell>
          <cell r="O565">
            <v>0</v>
          </cell>
          <cell r="Q565">
            <v>0</v>
          </cell>
          <cell r="S565">
            <v>0</v>
          </cell>
        </row>
        <row r="566">
          <cell r="E566" t="str">
            <v>N 150</v>
          </cell>
          <cell r="F566" t="str">
            <v>US</v>
          </cell>
          <cell r="H566" t="str">
            <v>buy</v>
          </cell>
          <cell r="I566">
            <v>0</v>
          </cell>
          <cell r="K566">
            <v>0</v>
          </cell>
          <cell r="M566">
            <v>0</v>
          </cell>
          <cell r="O566">
            <v>0</v>
          </cell>
          <cell r="Q566">
            <v>0</v>
          </cell>
          <cell r="S566">
            <v>0</v>
          </cell>
        </row>
        <row r="567">
          <cell r="E567" t="str">
            <v>N 180</v>
          </cell>
          <cell r="I567">
            <v>0</v>
          </cell>
          <cell r="K567">
            <v>0</v>
          </cell>
          <cell r="M567">
            <v>0</v>
          </cell>
          <cell r="O567">
            <v>0</v>
          </cell>
          <cell r="Q567">
            <v>0</v>
          </cell>
          <cell r="S567">
            <v>0</v>
          </cell>
        </row>
        <row r="568">
          <cell r="E568" t="str">
            <v>N 200</v>
          </cell>
          <cell r="I568">
            <v>0</v>
          </cell>
          <cell r="K568">
            <v>0</v>
          </cell>
          <cell r="M568">
            <v>0</v>
          </cell>
          <cell r="O568">
            <v>0</v>
          </cell>
          <cell r="Q568">
            <v>0</v>
          </cell>
          <cell r="S568">
            <v>0</v>
          </cell>
        </row>
        <row r="569">
          <cell r="E569" t="str">
            <v>N 200 T</v>
          </cell>
          <cell r="G569" t="str">
            <v>39DDPF</v>
          </cell>
          <cell r="I569">
            <v>0</v>
          </cell>
          <cell r="K569">
            <v>0</v>
          </cell>
          <cell r="M569">
            <v>0</v>
          </cell>
          <cell r="O569">
            <v>0</v>
          </cell>
          <cell r="Q569">
            <v>0</v>
          </cell>
          <cell r="S569">
            <v>0</v>
          </cell>
        </row>
        <row r="570">
          <cell r="E570" t="str">
            <v>N 200</v>
          </cell>
          <cell r="F570" t="str">
            <v>US</v>
          </cell>
          <cell r="G570" t="str">
            <v>33CDPR</v>
          </cell>
          <cell r="I570">
            <v>0</v>
          </cell>
          <cell r="K570">
            <v>0</v>
          </cell>
          <cell r="M570">
            <v>0</v>
          </cell>
          <cell r="O570">
            <v>0</v>
          </cell>
          <cell r="Q570">
            <v>0</v>
          </cell>
          <cell r="S570">
            <v>0</v>
          </cell>
        </row>
        <row r="571">
          <cell r="E571" t="str">
            <v>N 200</v>
          </cell>
          <cell r="F571" t="str">
            <v>US</v>
          </cell>
          <cell r="H571" t="str">
            <v>buy</v>
          </cell>
          <cell r="I571">
            <v>0</v>
          </cell>
          <cell r="K571">
            <v>0</v>
          </cell>
          <cell r="M571">
            <v>0</v>
          </cell>
          <cell r="O571">
            <v>0</v>
          </cell>
          <cell r="Q571">
            <v>0</v>
          </cell>
          <cell r="S571">
            <v>0</v>
          </cell>
        </row>
        <row r="572">
          <cell r="E572" t="str">
            <v>544-59</v>
          </cell>
          <cell r="I572">
            <v>0</v>
          </cell>
          <cell r="K572">
            <v>0</v>
          </cell>
          <cell r="M572">
            <v>0</v>
          </cell>
          <cell r="O572">
            <v>0</v>
          </cell>
          <cell r="Q572">
            <v>0</v>
          </cell>
          <cell r="S572">
            <v>0</v>
          </cell>
        </row>
        <row r="573">
          <cell r="E573" t="str">
            <v>545-19</v>
          </cell>
          <cell r="I573">
            <v>0</v>
          </cell>
          <cell r="K573">
            <v>0</v>
          </cell>
          <cell r="M573">
            <v>0</v>
          </cell>
          <cell r="O573">
            <v>0</v>
          </cell>
          <cell r="Q573">
            <v>0</v>
          </cell>
          <cell r="S573">
            <v>0</v>
          </cell>
        </row>
        <row r="574">
          <cell r="E574" t="str">
            <v>560-48 L</v>
          </cell>
          <cell r="I574">
            <v>0</v>
          </cell>
          <cell r="K574">
            <v>0</v>
          </cell>
          <cell r="M574">
            <v>0</v>
          </cell>
          <cell r="O574">
            <v>0</v>
          </cell>
          <cell r="Q574">
            <v>0</v>
          </cell>
          <cell r="S574">
            <v>0</v>
          </cell>
        </row>
        <row r="575">
          <cell r="E575" t="str">
            <v>570-24/29</v>
          </cell>
          <cell r="I575">
            <v>0</v>
          </cell>
          <cell r="K575">
            <v>0</v>
          </cell>
          <cell r="M575">
            <v>0</v>
          </cell>
          <cell r="O575">
            <v>0</v>
          </cell>
          <cell r="Q575">
            <v>0</v>
          </cell>
          <cell r="S575">
            <v>0</v>
          </cell>
        </row>
        <row r="576">
          <cell r="E576" t="str">
            <v>555-59/30/65</v>
          </cell>
          <cell r="G576" t="str">
            <v>59CDPN</v>
          </cell>
          <cell r="I576">
            <v>0</v>
          </cell>
          <cell r="K576">
            <v>0</v>
          </cell>
          <cell r="M576">
            <v>0</v>
          </cell>
          <cell r="O576">
            <v>0</v>
          </cell>
          <cell r="Q576">
            <v>0</v>
          </cell>
          <cell r="S576">
            <v>0</v>
          </cell>
        </row>
        <row r="577">
          <cell r="E577" t="str">
            <v>566-18 / 38</v>
          </cell>
          <cell r="G577" t="str">
            <v>38CDPR</v>
          </cell>
          <cell r="I577">
            <v>0</v>
          </cell>
          <cell r="K577">
            <v>0</v>
          </cell>
          <cell r="M577">
            <v>0</v>
          </cell>
          <cell r="O577">
            <v>0</v>
          </cell>
          <cell r="Q577">
            <v>0</v>
          </cell>
          <cell r="S577">
            <v>0</v>
          </cell>
        </row>
        <row r="578">
          <cell r="E578" t="str">
            <v>588-15 / 27</v>
          </cell>
          <cell r="I578">
            <v>0</v>
          </cell>
          <cell r="K578">
            <v>0</v>
          </cell>
          <cell r="M578">
            <v>0</v>
          </cell>
          <cell r="O578">
            <v>0</v>
          </cell>
          <cell r="Q578">
            <v>0</v>
          </cell>
          <cell r="S578">
            <v>0</v>
          </cell>
        </row>
        <row r="579">
          <cell r="E579" t="str">
            <v>NX-120-7 R / L</v>
          </cell>
          <cell r="I579">
            <v>0</v>
          </cell>
          <cell r="K579">
            <v>0</v>
          </cell>
          <cell r="M579">
            <v>0</v>
          </cell>
          <cell r="O579">
            <v>0</v>
          </cell>
          <cell r="Q579">
            <v>0</v>
          </cell>
          <cell r="S579">
            <v>0</v>
          </cell>
        </row>
        <row r="580">
          <cell r="E580" t="str">
            <v>NX-120-7 R / L</v>
          </cell>
          <cell r="H580" t="str">
            <v>buy</v>
          </cell>
          <cell r="I580">
            <v>0</v>
          </cell>
          <cell r="K580">
            <v>0</v>
          </cell>
          <cell r="M580">
            <v>0</v>
          </cell>
          <cell r="O580">
            <v>0</v>
          </cell>
          <cell r="Q580">
            <v>0</v>
          </cell>
          <cell r="S580">
            <v>0</v>
          </cell>
        </row>
        <row r="581">
          <cell r="E581" t="str">
            <v>NX-120-7 R / L</v>
          </cell>
          <cell r="F581" t="str">
            <v>US</v>
          </cell>
          <cell r="I581">
            <v>0</v>
          </cell>
          <cell r="K581">
            <v>0</v>
          </cell>
          <cell r="M581">
            <v>0</v>
          </cell>
          <cell r="O581">
            <v>0</v>
          </cell>
          <cell r="Q581">
            <v>0</v>
          </cell>
          <cell r="S581">
            <v>0</v>
          </cell>
        </row>
        <row r="582">
          <cell r="E582" t="str">
            <v>55D23 R / L</v>
          </cell>
          <cell r="G582" t="str">
            <v>11CDPS</v>
          </cell>
          <cell r="I582">
            <v>0</v>
          </cell>
          <cell r="K582">
            <v>0</v>
          </cell>
          <cell r="M582">
            <v>0</v>
          </cell>
          <cell r="O582">
            <v>0</v>
          </cell>
          <cell r="Q582">
            <v>0</v>
          </cell>
          <cell r="S582">
            <v>0</v>
          </cell>
        </row>
        <row r="583">
          <cell r="E583" t="str">
            <v>55D23 R / L</v>
          </cell>
          <cell r="I583">
            <v>0</v>
          </cell>
          <cell r="K583">
            <v>0</v>
          </cell>
          <cell r="M583">
            <v>0</v>
          </cell>
          <cell r="O583">
            <v>0</v>
          </cell>
          <cell r="Q583">
            <v>0</v>
          </cell>
          <cell r="S583">
            <v>0</v>
          </cell>
        </row>
        <row r="584">
          <cell r="E584" t="str">
            <v>N-86</v>
          </cell>
          <cell r="G584" t="str">
            <v>17CDPR</v>
          </cell>
          <cell r="I584">
            <v>0</v>
          </cell>
          <cell r="K584">
            <v>0</v>
          </cell>
          <cell r="M584">
            <v>0</v>
          </cell>
          <cell r="O584">
            <v>0</v>
          </cell>
          <cell r="Q584">
            <v>0</v>
          </cell>
          <cell r="S584">
            <v>0</v>
          </cell>
        </row>
        <row r="585">
          <cell r="E585" t="str">
            <v>80D26L</v>
          </cell>
          <cell r="I585">
            <v>0</v>
          </cell>
          <cell r="K585">
            <v>0</v>
          </cell>
          <cell r="M585">
            <v>0</v>
          </cell>
          <cell r="O585">
            <v>0</v>
          </cell>
          <cell r="Q585">
            <v>0</v>
          </cell>
          <cell r="S585">
            <v>0</v>
          </cell>
        </row>
        <row r="586">
          <cell r="E586" t="str">
            <v>X</v>
          </cell>
          <cell r="I586">
            <v>0</v>
          </cell>
          <cell r="K586">
            <v>0</v>
          </cell>
          <cell r="M586">
            <v>0</v>
          </cell>
          <cell r="O586">
            <v>0</v>
          </cell>
          <cell r="Q586">
            <v>0</v>
          </cell>
        </row>
        <row r="587">
          <cell r="I587" t="str">
            <v xml:space="preserve"> </v>
          </cell>
          <cell r="K587" t="str">
            <v xml:space="preserve"> </v>
          </cell>
          <cell r="M587" t="str">
            <v xml:space="preserve"> </v>
          </cell>
          <cell r="O587" t="str">
            <v xml:space="preserve"> </v>
          </cell>
          <cell r="Q587" t="str">
            <v xml:space="preserve"> </v>
          </cell>
          <cell r="S587" t="str">
            <v xml:space="preserve"> </v>
          </cell>
        </row>
        <row r="588">
          <cell r="I588">
            <v>0</v>
          </cell>
          <cell r="K588">
            <v>0</v>
          </cell>
          <cell r="O588">
            <v>0</v>
          </cell>
          <cell r="S588">
            <v>0</v>
          </cell>
        </row>
        <row r="591">
          <cell r="E591" t="str">
            <v>PRE-QTM</v>
          </cell>
        </row>
        <row r="592">
          <cell r="E592" t="str">
            <v>12 N 24-3/4 PP</v>
          </cell>
          <cell r="G592" t="str">
            <v>09CDSN</v>
          </cell>
          <cell r="H592" t="str">
            <v>buy</v>
          </cell>
          <cell r="I592">
            <v>0</v>
          </cell>
          <cell r="K592">
            <v>0</v>
          </cell>
          <cell r="M592">
            <v>0</v>
          </cell>
          <cell r="O592">
            <v>0</v>
          </cell>
          <cell r="Q592">
            <v>0</v>
          </cell>
          <cell r="S592">
            <v>0</v>
          </cell>
        </row>
        <row r="593">
          <cell r="E593" t="str">
            <v>NS 40 / L / S</v>
          </cell>
          <cell r="G593" t="str">
            <v>09CDLD</v>
          </cell>
          <cell r="I593">
            <v>120</v>
          </cell>
          <cell r="K593">
            <v>15533264.699999999</v>
          </cell>
          <cell r="M593">
            <v>129443.8725</v>
          </cell>
          <cell r="O593">
            <v>15569384.008577768</v>
          </cell>
          <cell r="Q593">
            <v>129744.86673814806</v>
          </cell>
          <cell r="S593">
            <v>-0.2325287650429857</v>
          </cell>
        </row>
        <row r="594">
          <cell r="E594" t="str">
            <v>NS 40 / L / S</v>
          </cell>
          <cell r="F594" t="str">
            <v>US</v>
          </cell>
          <cell r="G594" t="str">
            <v>07CDPD</v>
          </cell>
          <cell r="I594">
            <v>0</v>
          </cell>
          <cell r="K594">
            <v>0</v>
          </cell>
          <cell r="M594">
            <v>0</v>
          </cell>
          <cell r="O594">
            <v>0</v>
          </cell>
          <cell r="Q594">
            <v>0</v>
          </cell>
          <cell r="S594">
            <v>0</v>
          </cell>
        </row>
        <row r="595">
          <cell r="E595" t="str">
            <v>NS 40 Z / ZL / S</v>
          </cell>
          <cell r="G595" t="str">
            <v>11CDLD</v>
          </cell>
          <cell r="I595">
            <v>0</v>
          </cell>
          <cell r="K595">
            <v>0</v>
          </cell>
          <cell r="M595">
            <v>0</v>
          </cell>
          <cell r="O595">
            <v>0</v>
          </cell>
          <cell r="Q595">
            <v>0</v>
          </cell>
          <cell r="S595">
            <v>0</v>
          </cell>
        </row>
        <row r="596">
          <cell r="E596" t="str">
            <v>NS 40 Z / ZL / S</v>
          </cell>
          <cell r="F596" t="str">
            <v>US</v>
          </cell>
          <cell r="G596" t="str">
            <v>09CDPD</v>
          </cell>
          <cell r="I596">
            <v>0</v>
          </cell>
          <cell r="K596">
            <v>0</v>
          </cell>
          <cell r="M596">
            <v>0</v>
          </cell>
          <cell r="O596">
            <v>0</v>
          </cell>
          <cell r="Q596">
            <v>0</v>
          </cell>
          <cell r="S596">
            <v>0</v>
          </cell>
        </row>
        <row r="597">
          <cell r="E597" t="str">
            <v>NS 40 ZAL</v>
          </cell>
          <cell r="I597">
            <v>0</v>
          </cell>
          <cell r="K597">
            <v>0</v>
          </cell>
          <cell r="M597">
            <v>0</v>
          </cell>
          <cell r="O597">
            <v>0</v>
          </cell>
          <cell r="Q597">
            <v>0</v>
          </cell>
          <cell r="S597">
            <v>0</v>
          </cell>
        </row>
        <row r="598">
          <cell r="E598" t="str">
            <v>N 39</v>
          </cell>
          <cell r="I598">
            <v>0</v>
          </cell>
          <cell r="K598">
            <v>0</v>
          </cell>
          <cell r="M598">
            <v>0</v>
          </cell>
          <cell r="O598">
            <v>0</v>
          </cell>
          <cell r="Q598">
            <v>0</v>
          </cell>
          <cell r="S598">
            <v>0</v>
          </cell>
        </row>
        <row r="599">
          <cell r="E599" t="str">
            <v>N 40 / L</v>
          </cell>
          <cell r="G599" t="str">
            <v>11CDLD</v>
          </cell>
          <cell r="I599">
            <v>224</v>
          </cell>
          <cell r="K599">
            <v>33662360.700000003</v>
          </cell>
          <cell r="M599">
            <v>150278.39598214286</v>
          </cell>
          <cell r="O599">
            <v>34227349.73522564</v>
          </cell>
          <cell r="Q599">
            <v>152800.66846082875</v>
          </cell>
          <cell r="S599">
            <v>-1.6783999204952949</v>
          </cell>
        </row>
        <row r="600">
          <cell r="E600" t="str">
            <v>N 40 / L</v>
          </cell>
          <cell r="F600" t="str">
            <v>US</v>
          </cell>
          <cell r="G600" t="str">
            <v>09CDPD</v>
          </cell>
          <cell r="I600">
            <v>0</v>
          </cell>
          <cell r="K600">
            <v>0</v>
          </cell>
          <cell r="M600">
            <v>0</v>
          </cell>
          <cell r="O600">
            <v>0</v>
          </cell>
          <cell r="Q600">
            <v>0</v>
          </cell>
          <cell r="S600">
            <v>0</v>
          </cell>
        </row>
        <row r="601">
          <cell r="E601" t="str">
            <v>N 46</v>
          </cell>
          <cell r="I601">
            <v>0</v>
          </cell>
          <cell r="K601">
            <v>0</v>
          </cell>
          <cell r="M601">
            <v>0</v>
          </cell>
          <cell r="O601">
            <v>0</v>
          </cell>
          <cell r="Q601">
            <v>0</v>
          </cell>
          <cell r="S601">
            <v>0</v>
          </cell>
        </row>
        <row r="602">
          <cell r="E602" t="str">
            <v>N 47</v>
          </cell>
          <cell r="I602">
            <v>0</v>
          </cell>
          <cell r="K602">
            <v>0</v>
          </cell>
          <cell r="M602">
            <v>0</v>
          </cell>
          <cell r="O602">
            <v>0</v>
          </cell>
          <cell r="Q602">
            <v>0</v>
          </cell>
          <cell r="S602">
            <v>0</v>
          </cell>
        </row>
        <row r="603">
          <cell r="E603" t="str">
            <v>N 48</v>
          </cell>
          <cell r="G603" t="str">
            <v>09CDPN</v>
          </cell>
          <cell r="I603">
            <v>0</v>
          </cell>
          <cell r="K603">
            <v>0</v>
          </cell>
          <cell r="M603">
            <v>0</v>
          </cell>
          <cell r="O603">
            <v>0</v>
          </cell>
          <cell r="Q603">
            <v>0</v>
          </cell>
          <cell r="S603">
            <v>0</v>
          </cell>
        </row>
        <row r="604">
          <cell r="E604" t="str">
            <v>N 49</v>
          </cell>
          <cell r="G604" t="str">
            <v>09CDPN</v>
          </cell>
          <cell r="I604">
            <v>0</v>
          </cell>
          <cell r="K604">
            <v>0</v>
          </cell>
          <cell r="M604">
            <v>0</v>
          </cell>
          <cell r="O604">
            <v>0</v>
          </cell>
          <cell r="Q604">
            <v>0</v>
          </cell>
          <cell r="S604">
            <v>0</v>
          </cell>
        </row>
        <row r="605">
          <cell r="E605" t="str">
            <v>NS 60 L / S / LS</v>
          </cell>
          <cell r="G605" t="str">
            <v>13CDLD</v>
          </cell>
          <cell r="I605">
            <v>0</v>
          </cell>
          <cell r="K605">
            <v>0</v>
          </cell>
          <cell r="M605">
            <v>0</v>
          </cell>
          <cell r="O605">
            <v>0</v>
          </cell>
          <cell r="Q605">
            <v>0</v>
          </cell>
          <cell r="S605">
            <v>0</v>
          </cell>
        </row>
        <row r="606">
          <cell r="E606" t="str">
            <v>NS 60 A / AL / ALS</v>
          </cell>
          <cell r="F606" t="str">
            <v>US</v>
          </cell>
          <cell r="G606" t="str">
            <v>11CDPD</v>
          </cell>
          <cell r="I606">
            <v>0</v>
          </cell>
          <cell r="K606">
            <v>0</v>
          </cell>
          <cell r="M606">
            <v>0</v>
          </cell>
          <cell r="O606">
            <v>0</v>
          </cell>
          <cell r="Q606">
            <v>0</v>
          </cell>
          <cell r="S606">
            <v>0</v>
          </cell>
        </row>
        <row r="607">
          <cell r="E607" t="str">
            <v>N 50 / L</v>
          </cell>
          <cell r="G607" t="str">
            <v>09CDLB</v>
          </cell>
          <cell r="I607">
            <v>600</v>
          </cell>
          <cell r="K607">
            <v>103907426.39999999</v>
          </cell>
          <cell r="M607">
            <v>173179.04399999999</v>
          </cell>
          <cell r="O607">
            <v>102410411.09955414</v>
          </cell>
          <cell r="Q607">
            <v>170684.0184992569</v>
          </cell>
          <cell r="S607">
            <v>1.4407202182864012</v>
          </cell>
        </row>
        <row r="608">
          <cell r="E608" t="str">
            <v xml:space="preserve">N 50 / L </v>
          </cell>
          <cell r="F608" t="str">
            <v>US</v>
          </cell>
          <cell r="G608" t="str">
            <v>07CDPB</v>
          </cell>
          <cell r="I608">
            <v>0</v>
          </cell>
          <cell r="K608">
            <v>0</v>
          </cell>
          <cell r="M608">
            <v>0</v>
          </cell>
          <cell r="O608">
            <v>0</v>
          </cell>
          <cell r="Q608">
            <v>0</v>
          </cell>
          <cell r="S608">
            <v>0</v>
          </cell>
        </row>
        <row r="609">
          <cell r="E609" t="str">
            <v>N 50 Z / ZL</v>
          </cell>
          <cell r="G609" t="str">
            <v>11CDLB</v>
          </cell>
          <cell r="I609">
            <v>0</v>
          </cell>
          <cell r="K609">
            <v>0</v>
          </cell>
          <cell r="M609">
            <v>0</v>
          </cell>
          <cell r="O609">
            <v>0</v>
          </cell>
          <cell r="Q609">
            <v>0</v>
          </cell>
          <cell r="S609">
            <v>0</v>
          </cell>
        </row>
        <row r="610">
          <cell r="E610" t="str">
            <v>N 50 Z / ZL</v>
          </cell>
          <cell r="F610" t="str">
            <v>US</v>
          </cell>
          <cell r="G610" t="str">
            <v>09CDPB</v>
          </cell>
          <cell r="I610">
            <v>0</v>
          </cell>
          <cell r="K610">
            <v>0</v>
          </cell>
          <cell r="M610">
            <v>0</v>
          </cell>
          <cell r="O610">
            <v>0</v>
          </cell>
          <cell r="Q610">
            <v>0</v>
          </cell>
          <cell r="S610">
            <v>0</v>
          </cell>
        </row>
        <row r="611">
          <cell r="E611" t="str">
            <v>N 50  EF</v>
          </cell>
          <cell r="I611">
            <v>0</v>
          </cell>
          <cell r="K611">
            <v>0</v>
          </cell>
          <cell r="M611">
            <v>0</v>
          </cell>
          <cell r="O611">
            <v>0</v>
          </cell>
          <cell r="Q611">
            <v>0</v>
          </cell>
          <cell r="S611">
            <v>0</v>
          </cell>
        </row>
        <row r="612">
          <cell r="E612" t="str">
            <v>N 50 MZ</v>
          </cell>
          <cell r="I612">
            <v>0</v>
          </cell>
          <cell r="K612">
            <v>0</v>
          </cell>
          <cell r="M612">
            <v>0</v>
          </cell>
          <cell r="O612">
            <v>0</v>
          </cell>
          <cell r="Q612">
            <v>0</v>
          </cell>
          <cell r="S612">
            <v>0</v>
          </cell>
        </row>
        <row r="613">
          <cell r="E613" t="str">
            <v>N 51</v>
          </cell>
          <cell r="G613" t="str">
            <v>11CDPN</v>
          </cell>
          <cell r="I613">
            <v>0</v>
          </cell>
          <cell r="K613">
            <v>0</v>
          </cell>
          <cell r="M613">
            <v>0</v>
          </cell>
          <cell r="O613">
            <v>0</v>
          </cell>
          <cell r="Q613">
            <v>0</v>
          </cell>
          <cell r="S613">
            <v>0</v>
          </cell>
        </row>
        <row r="614">
          <cell r="E614" t="str">
            <v>N 51 Z</v>
          </cell>
          <cell r="G614" t="str">
            <v>13CDPN</v>
          </cell>
          <cell r="I614">
            <v>0</v>
          </cell>
          <cell r="K614">
            <v>0</v>
          </cell>
          <cell r="M614">
            <v>0</v>
          </cell>
          <cell r="O614">
            <v>0</v>
          </cell>
          <cell r="Q614">
            <v>0</v>
          </cell>
          <cell r="S614">
            <v>0</v>
          </cell>
        </row>
        <row r="615">
          <cell r="E615" t="str">
            <v>NS 70 / L</v>
          </cell>
          <cell r="F615" t="str">
            <v>US</v>
          </cell>
          <cell r="G615" t="str">
            <v>11CDPB</v>
          </cell>
          <cell r="I615">
            <v>0</v>
          </cell>
          <cell r="K615">
            <v>0</v>
          </cell>
          <cell r="M615">
            <v>0</v>
          </cell>
          <cell r="O615">
            <v>0</v>
          </cell>
          <cell r="Q615">
            <v>0</v>
          </cell>
          <cell r="S615">
            <v>0</v>
          </cell>
        </row>
        <row r="616">
          <cell r="E616" t="str">
            <v>NS 70 / L</v>
          </cell>
          <cell r="G616" t="str">
            <v>13CDLB</v>
          </cell>
          <cell r="I616">
            <v>192</v>
          </cell>
          <cell r="K616">
            <v>41702920.199999996</v>
          </cell>
          <cell r="M616">
            <v>217202.70937499998</v>
          </cell>
          <cell r="O616">
            <v>42716011.9419128</v>
          </cell>
          <cell r="Q616">
            <v>222479.22886412917</v>
          </cell>
          <cell r="S616">
            <v>-2.4293064779497229</v>
          </cell>
        </row>
        <row r="617">
          <cell r="E617" t="str">
            <v>N 70 / L</v>
          </cell>
          <cell r="G617" t="str">
            <v>13CDLB</v>
          </cell>
          <cell r="I617">
            <v>400</v>
          </cell>
          <cell r="K617">
            <v>95468270.399999991</v>
          </cell>
          <cell r="M617">
            <v>238670.67599999998</v>
          </cell>
          <cell r="O617">
            <v>92799617.507591173</v>
          </cell>
          <cell r="Q617">
            <v>231999.04376897792</v>
          </cell>
          <cell r="S617">
            <v>2.7953296746945284</v>
          </cell>
        </row>
        <row r="618">
          <cell r="E618" t="str">
            <v>N 70 / L</v>
          </cell>
          <cell r="F618" t="str">
            <v>US</v>
          </cell>
          <cell r="G618" t="str">
            <v>11CDPB</v>
          </cell>
          <cell r="I618">
            <v>0</v>
          </cell>
          <cell r="K618">
            <v>0</v>
          </cell>
          <cell r="M618">
            <v>0</v>
          </cell>
          <cell r="O618">
            <v>0</v>
          </cell>
          <cell r="Q618">
            <v>0</v>
          </cell>
          <cell r="S618">
            <v>0</v>
          </cell>
        </row>
        <row r="619">
          <cell r="E619" t="str">
            <v>N 70 / T</v>
          </cell>
          <cell r="G619" t="str">
            <v>15DDPB</v>
          </cell>
          <cell r="I619">
            <v>0</v>
          </cell>
          <cell r="K619">
            <v>0</v>
          </cell>
          <cell r="M619">
            <v>0</v>
          </cell>
          <cell r="O619">
            <v>0</v>
          </cell>
          <cell r="Q619">
            <v>0</v>
          </cell>
          <cell r="S619">
            <v>0</v>
          </cell>
        </row>
        <row r="620">
          <cell r="E620" t="str">
            <v>N 70 Z / ZL</v>
          </cell>
          <cell r="G620" t="str">
            <v>15CDLB</v>
          </cell>
          <cell r="I620">
            <v>84</v>
          </cell>
          <cell r="K620">
            <v>22533564.600000001</v>
          </cell>
          <cell r="M620">
            <v>268256.72142857144</v>
          </cell>
          <cell r="O620">
            <v>21802909.193602249</v>
          </cell>
          <cell r="Q620">
            <v>259558.44278097915</v>
          </cell>
          <cell r="S620">
            <v>3.2425202996855234</v>
          </cell>
        </row>
        <row r="621">
          <cell r="E621" t="str">
            <v>N 70 Z / ZL</v>
          </cell>
          <cell r="F621" t="str">
            <v>US</v>
          </cell>
          <cell r="G621" t="str">
            <v>13CDPB</v>
          </cell>
          <cell r="I621">
            <v>0</v>
          </cell>
          <cell r="K621">
            <v>0</v>
          </cell>
          <cell r="M621">
            <v>0</v>
          </cell>
          <cell r="O621">
            <v>0</v>
          </cell>
          <cell r="Q621">
            <v>0</v>
          </cell>
          <cell r="S621">
            <v>0</v>
          </cell>
        </row>
        <row r="622">
          <cell r="E622" t="str">
            <v>N 100 / L</v>
          </cell>
          <cell r="G622" t="str">
            <v>17CDLD</v>
          </cell>
          <cell r="I622">
            <v>104</v>
          </cell>
          <cell r="K622">
            <v>33619728.600000001</v>
          </cell>
          <cell r="M622">
            <v>323266.62115384615</v>
          </cell>
          <cell r="O622">
            <v>32934178.602753602</v>
          </cell>
          <cell r="Q622">
            <v>316674.79425724619</v>
          </cell>
          <cell r="S622">
            <v>2.0391300756853781</v>
          </cell>
        </row>
        <row r="623">
          <cell r="E623" t="str">
            <v>N 100 / L</v>
          </cell>
          <cell r="H623" t="str">
            <v>buy</v>
          </cell>
          <cell r="I623">
            <v>0</v>
          </cell>
          <cell r="K623">
            <v>0</v>
          </cell>
          <cell r="M623">
            <v>0</v>
          </cell>
          <cell r="O623">
            <v>0</v>
          </cell>
          <cell r="Q623">
            <v>0</v>
          </cell>
          <cell r="S623">
            <v>0</v>
          </cell>
        </row>
        <row r="624">
          <cell r="E624" t="str">
            <v>N 100 / L</v>
          </cell>
          <cell r="F624" t="str">
            <v>US</v>
          </cell>
          <cell r="G624" t="str">
            <v>15CDPD</v>
          </cell>
          <cell r="I624">
            <v>0</v>
          </cell>
          <cell r="K624">
            <v>0</v>
          </cell>
          <cell r="M624">
            <v>0</v>
          </cell>
          <cell r="O624">
            <v>0</v>
          </cell>
          <cell r="Q624">
            <v>0</v>
          </cell>
          <cell r="S624">
            <v>0</v>
          </cell>
        </row>
        <row r="625">
          <cell r="E625" t="str">
            <v>N 100 / T</v>
          </cell>
          <cell r="G625" t="str">
            <v>19DDPD</v>
          </cell>
          <cell r="I625">
            <v>0</v>
          </cell>
          <cell r="K625">
            <v>0</v>
          </cell>
          <cell r="M625">
            <v>0</v>
          </cell>
          <cell r="O625">
            <v>0</v>
          </cell>
          <cell r="Q625">
            <v>0</v>
          </cell>
          <cell r="S625">
            <v>0</v>
          </cell>
        </row>
        <row r="626">
          <cell r="E626" t="str">
            <v>N 120</v>
          </cell>
          <cell r="F626" t="str">
            <v>US</v>
          </cell>
          <cell r="G626" t="str">
            <v>19CDPR</v>
          </cell>
          <cell r="I626">
            <v>0</v>
          </cell>
          <cell r="K626">
            <v>0</v>
          </cell>
          <cell r="M626">
            <v>0</v>
          </cell>
          <cell r="O626">
            <v>0</v>
          </cell>
          <cell r="Q626">
            <v>0</v>
          </cell>
          <cell r="S626">
            <v>0</v>
          </cell>
        </row>
        <row r="627">
          <cell r="E627" t="str">
            <v>N 120</v>
          </cell>
          <cell r="G627" t="str">
            <v>21CDLR</v>
          </cell>
          <cell r="I627">
            <v>60</v>
          </cell>
          <cell r="K627">
            <v>23864340.600000001</v>
          </cell>
          <cell r="M627">
            <v>397739.01</v>
          </cell>
          <cell r="O627">
            <v>23071537.491646398</v>
          </cell>
          <cell r="Q627">
            <v>384525.62486077327</v>
          </cell>
          <cell r="S627">
            <v>3.3221245105494575</v>
          </cell>
        </row>
        <row r="628">
          <cell r="E628" t="str">
            <v>N 120</v>
          </cell>
          <cell r="H628" t="str">
            <v>buy</v>
          </cell>
          <cell r="I628">
            <v>0</v>
          </cell>
          <cell r="K628">
            <v>0</v>
          </cell>
          <cell r="M628">
            <v>0</v>
          </cell>
          <cell r="O628">
            <v>0</v>
          </cell>
          <cell r="Q628">
            <v>0</v>
          </cell>
          <cell r="S628">
            <v>0</v>
          </cell>
        </row>
        <row r="629">
          <cell r="E629" t="str">
            <v>N 135</v>
          </cell>
          <cell r="I629">
            <v>0</v>
          </cell>
          <cell r="K629">
            <v>0</v>
          </cell>
          <cell r="M629">
            <v>0</v>
          </cell>
          <cell r="O629">
            <v>0</v>
          </cell>
          <cell r="Q629">
            <v>0</v>
          </cell>
          <cell r="S629">
            <v>0</v>
          </cell>
        </row>
        <row r="630">
          <cell r="E630" t="str">
            <v>N 150</v>
          </cell>
          <cell r="G630" t="str">
            <v>27CDLR</v>
          </cell>
          <cell r="I630">
            <v>312</v>
          </cell>
          <cell r="K630">
            <v>152391850.19999999</v>
          </cell>
          <cell r="M630">
            <v>488435.41730769229</v>
          </cell>
          <cell r="O630">
            <v>147074231.32629782</v>
          </cell>
          <cell r="Q630">
            <v>471391.76707146736</v>
          </cell>
          <cell r="S630">
            <v>3.4894378319597052</v>
          </cell>
        </row>
        <row r="631">
          <cell r="E631" t="str">
            <v>N 150</v>
          </cell>
          <cell r="H631" t="str">
            <v>buy</v>
          </cell>
          <cell r="I631">
            <v>0</v>
          </cell>
          <cell r="K631">
            <v>0</v>
          </cell>
          <cell r="M631">
            <v>0</v>
          </cell>
          <cell r="O631">
            <v>0</v>
          </cell>
          <cell r="Q631">
            <v>0</v>
          </cell>
          <cell r="S631">
            <v>0</v>
          </cell>
        </row>
        <row r="632">
          <cell r="E632" t="str">
            <v>N 150</v>
          </cell>
          <cell r="F632" t="str">
            <v>US</v>
          </cell>
          <cell r="G632" t="str">
            <v>25CDPR</v>
          </cell>
          <cell r="I632">
            <v>0</v>
          </cell>
          <cell r="K632">
            <v>0</v>
          </cell>
          <cell r="M632">
            <v>0</v>
          </cell>
          <cell r="O632">
            <v>0</v>
          </cell>
          <cell r="Q632">
            <v>0</v>
          </cell>
          <cell r="S632">
            <v>0</v>
          </cell>
        </row>
        <row r="633">
          <cell r="E633" t="str">
            <v>N 150</v>
          </cell>
          <cell r="F633" t="str">
            <v>US</v>
          </cell>
          <cell r="G633" t="str">
            <v>23CDPR</v>
          </cell>
          <cell r="I633">
            <v>0</v>
          </cell>
          <cell r="K633">
            <v>0</v>
          </cell>
          <cell r="M633">
            <v>0</v>
          </cell>
          <cell r="O633">
            <v>0</v>
          </cell>
          <cell r="Q633">
            <v>0</v>
          </cell>
          <cell r="S633">
            <v>0</v>
          </cell>
        </row>
        <row r="634">
          <cell r="E634" t="str">
            <v>N 150 T</v>
          </cell>
          <cell r="G634" t="str">
            <v>29DDPR</v>
          </cell>
          <cell r="I634">
            <v>0</v>
          </cell>
          <cell r="K634">
            <v>0</v>
          </cell>
          <cell r="M634">
            <v>0</v>
          </cell>
          <cell r="O634">
            <v>0</v>
          </cell>
          <cell r="Q634">
            <v>0</v>
          </cell>
          <cell r="S634">
            <v>0</v>
          </cell>
        </row>
        <row r="635">
          <cell r="E635" t="str">
            <v>N 200</v>
          </cell>
          <cell r="G635" t="str">
            <v>37CDLF</v>
          </cell>
          <cell r="I635">
            <v>0</v>
          </cell>
          <cell r="K635">
            <v>0</v>
          </cell>
          <cell r="M635">
            <v>0</v>
          </cell>
          <cell r="O635">
            <v>0</v>
          </cell>
          <cell r="Q635">
            <v>0</v>
          </cell>
          <cell r="S635">
            <v>0</v>
          </cell>
        </row>
        <row r="636">
          <cell r="E636" t="str">
            <v>N 200</v>
          </cell>
          <cell r="F636" t="str">
            <v>US</v>
          </cell>
          <cell r="G636" t="str">
            <v>35CDPF</v>
          </cell>
          <cell r="I636">
            <v>0</v>
          </cell>
          <cell r="K636">
            <v>0</v>
          </cell>
          <cell r="M636">
            <v>0</v>
          </cell>
          <cell r="O636">
            <v>0</v>
          </cell>
          <cell r="Q636">
            <v>0</v>
          </cell>
          <cell r="S636">
            <v>0</v>
          </cell>
        </row>
        <row r="637">
          <cell r="E637" t="str">
            <v>N 200</v>
          </cell>
          <cell r="F637" t="str">
            <v>US</v>
          </cell>
          <cell r="G637" t="str">
            <v>22CDPF</v>
          </cell>
          <cell r="I637">
            <v>0</v>
          </cell>
          <cell r="K637">
            <v>0</v>
          </cell>
          <cell r="M637">
            <v>0</v>
          </cell>
          <cell r="O637">
            <v>0</v>
          </cell>
          <cell r="Q637">
            <v>0</v>
          </cell>
          <cell r="S637">
            <v>0</v>
          </cell>
        </row>
        <row r="638">
          <cell r="E638" t="str">
            <v>N 200</v>
          </cell>
          <cell r="F638" t="str">
            <v>US</v>
          </cell>
          <cell r="G638" t="str">
            <v>31CDPF</v>
          </cell>
          <cell r="I638">
            <v>0</v>
          </cell>
          <cell r="K638">
            <v>0</v>
          </cell>
          <cell r="M638">
            <v>0</v>
          </cell>
          <cell r="O638">
            <v>0</v>
          </cell>
          <cell r="Q638">
            <v>0</v>
          </cell>
          <cell r="S638">
            <v>0</v>
          </cell>
        </row>
        <row r="639">
          <cell r="E639" t="str">
            <v>N 200</v>
          </cell>
          <cell r="F639" t="str">
            <v>US</v>
          </cell>
          <cell r="G639" t="str">
            <v>29CDLF</v>
          </cell>
          <cell r="I639">
            <v>0</v>
          </cell>
          <cell r="K639">
            <v>0</v>
          </cell>
          <cell r="M639">
            <v>0</v>
          </cell>
          <cell r="O639">
            <v>0</v>
          </cell>
          <cell r="Q639">
            <v>0</v>
          </cell>
          <cell r="S639">
            <v>0</v>
          </cell>
        </row>
        <row r="640">
          <cell r="E640" t="str">
            <v>N 200</v>
          </cell>
          <cell r="F640" t="str">
            <v>US</v>
          </cell>
          <cell r="G640" t="str">
            <v>27CDLF</v>
          </cell>
          <cell r="I640">
            <v>0</v>
          </cell>
          <cell r="K640">
            <v>0</v>
          </cell>
          <cell r="M640">
            <v>0</v>
          </cell>
          <cell r="O640">
            <v>0</v>
          </cell>
          <cell r="Q640">
            <v>0</v>
          </cell>
          <cell r="S640">
            <v>0</v>
          </cell>
        </row>
        <row r="641">
          <cell r="E641" t="str">
            <v>544-59/64</v>
          </cell>
          <cell r="G641" t="str">
            <v>09CDPN</v>
          </cell>
          <cell r="I641">
            <v>0</v>
          </cell>
          <cell r="K641">
            <v>0</v>
          </cell>
          <cell r="M641">
            <v>0</v>
          </cell>
          <cell r="O641">
            <v>0</v>
          </cell>
          <cell r="Q641">
            <v>0</v>
          </cell>
          <cell r="S641">
            <v>0</v>
          </cell>
        </row>
        <row r="642">
          <cell r="E642" t="str">
            <v>545-19</v>
          </cell>
          <cell r="G642" t="str">
            <v>11CDPN</v>
          </cell>
          <cell r="I642">
            <v>0</v>
          </cell>
          <cell r="K642">
            <v>0</v>
          </cell>
          <cell r="M642">
            <v>0</v>
          </cell>
          <cell r="O642">
            <v>0</v>
          </cell>
          <cell r="Q642">
            <v>0</v>
          </cell>
          <cell r="S642">
            <v>0</v>
          </cell>
        </row>
        <row r="643">
          <cell r="E643" t="str">
            <v>560-48 L</v>
          </cell>
          <cell r="G643" t="str">
            <v>11CDPN</v>
          </cell>
          <cell r="I643">
            <v>0</v>
          </cell>
          <cell r="K643">
            <v>0</v>
          </cell>
          <cell r="M643">
            <v>0</v>
          </cell>
          <cell r="O643">
            <v>0</v>
          </cell>
          <cell r="Q643">
            <v>0</v>
          </cell>
          <cell r="S643">
            <v>0</v>
          </cell>
        </row>
        <row r="644">
          <cell r="E644" t="str">
            <v>570-24/29</v>
          </cell>
          <cell r="G644" t="str">
            <v>13CDPN</v>
          </cell>
          <cell r="I644">
            <v>0</v>
          </cell>
          <cell r="K644">
            <v>0</v>
          </cell>
          <cell r="M644">
            <v>0</v>
          </cell>
          <cell r="O644">
            <v>0</v>
          </cell>
          <cell r="Q644">
            <v>0</v>
          </cell>
          <cell r="S644">
            <v>0</v>
          </cell>
        </row>
        <row r="645">
          <cell r="E645" t="str">
            <v>555-59/30/65</v>
          </cell>
          <cell r="G645" t="str">
            <v>11CDPN</v>
          </cell>
          <cell r="I645">
            <v>0</v>
          </cell>
          <cell r="K645">
            <v>0</v>
          </cell>
          <cell r="M645">
            <v>0</v>
          </cell>
          <cell r="O645">
            <v>0</v>
          </cell>
          <cell r="Q645">
            <v>0</v>
          </cell>
          <cell r="S645">
            <v>0</v>
          </cell>
        </row>
        <row r="647">
          <cell r="E647" t="str">
            <v>566-18 / 38</v>
          </cell>
          <cell r="G647" t="str">
            <v>13CDPR</v>
          </cell>
          <cell r="I647">
            <v>0</v>
          </cell>
          <cell r="K647">
            <v>0</v>
          </cell>
          <cell r="M647">
            <v>0</v>
          </cell>
          <cell r="O647">
            <v>0</v>
          </cell>
          <cell r="Q647">
            <v>0</v>
          </cell>
          <cell r="S647">
            <v>0</v>
          </cell>
        </row>
        <row r="648">
          <cell r="E648" t="str">
            <v>588-15 / 27</v>
          </cell>
          <cell r="G648" t="str">
            <v>17CDPR</v>
          </cell>
          <cell r="I648">
            <v>0</v>
          </cell>
          <cell r="K648">
            <v>0</v>
          </cell>
          <cell r="M648">
            <v>0</v>
          </cell>
          <cell r="O648">
            <v>0</v>
          </cell>
          <cell r="Q648">
            <v>0</v>
          </cell>
          <cell r="S648">
            <v>0</v>
          </cell>
        </row>
        <row r="649">
          <cell r="E649" t="str">
            <v>NX-120-7 R / L</v>
          </cell>
          <cell r="G649" t="str">
            <v>17CDPB</v>
          </cell>
          <cell r="I649">
            <v>184</v>
          </cell>
          <cell r="K649">
            <v>55778785.199999996</v>
          </cell>
          <cell r="M649">
            <v>303145.57173913042</v>
          </cell>
          <cell r="O649">
            <v>52960425.483583085</v>
          </cell>
          <cell r="Q649">
            <v>287828.3993672994</v>
          </cell>
          <cell r="S649">
            <v>5.0527448855535795</v>
          </cell>
        </row>
        <row r="650">
          <cell r="E650" t="str">
            <v>NX-120-7 R / L</v>
          </cell>
          <cell r="H650" t="str">
            <v>buy</v>
          </cell>
          <cell r="I650">
            <v>0</v>
          </cell>
          <cell r="K650">
            <v>0</v>
          </cell>
          <cell r="M650">
            <v>0</v>
          </cell>
          <cell r="O650">
            <v>0</v>
          </cell>
          <cell r="Q650">
            <v>0</v>
          </cell>
          <cell r="S650">
            <v>0</v>
          </cell>
        </row>
        <row r="651">
          <cell r="E651" t="str">
            <v xml:space="preserve">NX-120-7 R / L  </v>
          </cell>
          <cell r="F651" t="str">
            <v>US</v>
          </cell>
          <cell r="G651" t="str">
            <v>15CDPB</v>
          </cell>
          <cell r="I651">
            <v>0</v>
          </cell>
          <cell r="K651">
            <v>0</v>
          </cell>
          <cell r="M651">
            <v>0</v>
          </cell>
          <cell r="O651">
            <v>0</v>
          </cell>
          <cell r="Q651">
            <v>0</v>
          </cell>
          <cell r="S651">
            <v>0</v>
          </cell>
        </row>
        <row r="652">
          <cell r="E652" t="str">
            <v>55D23 R / L</v>
          </cell>
          <cell r="G652" t="str">
            <v>11CDLS</v>
          </cell>
          <cell r="I652">
            <v>0</v>
          </cell>
          <cell r="K652">
            <v>0</v>
          </cell>
          <cell r="M652">
            <v>0</v>
          </cell>
          <cell r="O652">
            <v>0</v>
          </cell>
          <cell r="Q652">
            <v>0</v>
          </cell>
          <cell r="S652">
            <v>0</v>
          </cell>
        </row>
        <row r="653">
          <cell r="E653" t="str">
            <v>55D23 R / L</v>
          </cell>
          <cell r="H653" t="str">
            <v>buy</v>
          </cell>
          <cell r="I653">
            <v>0</v>
          </cell>
          <cell r="K653">
            <v>0</v>
          </cell>
          <cell r="M653">
            <v>0</v>
          </cell>
          <cell r="O653">
            <v>0</v>
          </cell>
          <cell r="Q653">
            <v>0</v>
          </cell>
          <cell r="S653">
            <v>0</v>
          </cell>
        </row>
        <row r="654">
          <cell r="E654" t="str">
            <v>80D26L</v>
          </cell>
          <cell r="G654" t="str">
            <v>13CDPB</v>
          </cell>
          <cell r="I654">
            <v>0</v>
          </cell>
          <cell r="K654">
            <v>0</v>
          </cell>
          <cell r="M654">
            <v>0</v>
          </cell>
          <cell r="O654">
            <v>0</v>
          </cell>
          <cell r="Q654">
            <v>0</v>
          </cell>
          <cell r="S654">
            <v>0</v>
          </cell>
        </row>
        <row r="655">
          <cell r="E655" t="str">
            <v>X</v>
          </cell>
          <cell r="I655">
            <v>0</v>
          </cell>
          <cell r="K655">
            <v>0</v>
          </cell>
          <cell r="M655">
            <v>0</v>
          </cell>
          <cell r="O655">
            <v>0</v>
          </cell>
          <cell r="Q655">
            <v>0</v>
          </cell>
          <cell r="S655">
            <v>0</v>
          </cell>
        </row>
        <row r="657">
          <cell r="I657">
            <v>2280</v>
          </cell>
          <cell r="K657">
            <v>578462511.60000002</v>
          </cell>
          <cell r="O657">
            <v>565566056.39074469</v>
          </cell>
          <cell r="S657">
            <v>2.2294366446642044</v>
          </cell>
        </row>
        <row r="660">
          <cell r="E660" t="str">
            <v>JAPAN STD.</v>
          </cell>
        </row>
        <row r="661">
          <cell r="E661" t="str">
            <v>12 N 24-3/4 PP</v>
          </cell>
          <cell r="G661" t="str">
            <v>09CDSN</v>
          </cell>
          <cell r="H661" t="str">
            <v>buy</v>
          </cell>
          <cell r="I661">
            <v>0</v>
          </cell>
          <cell r="K661">
            <v>0</v>
          </cell>
          <cell r="M661">
            <v>0</v>
          </cell>
          <cell r="O661">
            <v>0</v>
          </cell>
          <cell r="Q661">
            <v>0</v>
          </cell>
          <cell r="S661">
            <v>0</v>
          </cell>
        </row>
        <row r="662">
          <cell r="E662" t="str">
            <v>NS 40 / L / S</v>
          </cell>
          <cell r="F662" t="str">
            <v>US</v>
          </cell>
          <cell r="G662" t="str">
            <v>07CDPD</v>
          </cell>
          <cell r="I662">
            <v>0</v>
          </cell>
          <cell r="K662">
            <v>0</v>
          </cell>
          <cell r="M662">
            <v>0</v>
          </cell>
          <cell r="O662">
            <v>0</v>
          </cell>
          <cell r="Q662">
            <v>0</v>
          </cell>
          <cell r="S662">
            <v>0</v>
          </cell>
        </row>
        <row r="663">
          <cell r="E663" t="str">
            <v>NS 40 / L / S</v>
          </cell>
          <cell r="G663" t="str">
            <v>09CDPD</v>
          </cell>
          <cell r="I663">
            <v>2655</v>
          </cell>
          <cell r="K663">
            <v>348902469.89999998</v>
          </cell>
          <cell r="M663">
            <v>131413.35966101693</v>
          </cell>
          <cell r="O663">
            <v>341150232.94408613</v>
          </cell>
          <cell r="Q663">
            <v>128493.49640078573</v>
          </cell>
          <cell r="S663">
            <v>2.2218922549146072</v>
          </cell>
        </row>
        <row r="664">
          <cell r="E664" t="str">
            <v>NS 40 / L / S</v>
          </cell>
          <cell r="H664" t="str">
            <v>buy</v>
          </cell>
          <cell r="I664">
            <v>0</v>
          </cell>
          <cell r="K664">
            <v>0</v>
          </cell>
          <cell r="M664">
            <v>0</v>
          </cell>
          <cell r="O664">
            <v>0</v>
          </cell>
          <cell r="Q664">
            <v>0</v>
          </cell>
          <cell r="S664">
            <v>0</v>
          </cell>
        </row>
        <row r="665">
          <cell r="E665" t="str">
            <v>NS 40 Z / ZL / S</v>
          </cell>
          <cell r="F665" t="str">
            <v>US</v>
          </cell>
          <cell r="G665" t="str">
            <v>09CDPD</v>
          </cell>
          <cell r="I665">
            <v>320</v>
          </cell>
          <cell r="K665">
            <v>43183317.600000001</v>
          </cell>
          <cell r="M665">
            <v>134947.86749999999</v>
          </cell>
          <cell r="O665">
            <v>41276603.967620164</v>
          </cell>
          <cell r="Q665">
            <v>128989.38739881301</v>
          </cell>
          <cell r="S665">
            <v>4.4153940418413669</v>
          </cell>
        </row>
        <row r="666">
          <cell r="E666" t="str">
            <v>NS 40 Z / ZL / S</v>
          </cell>
          <cell r="G666" t="str">
            <v>11CDLD</v>
          </cell>
          <cell r="I666">
            <v>0</v>
          </cell>
          <cell r="K666">
            <v>0</v>
          </cell>
          <cell r="M666">
            <v>0</v>
          </cell>
          <cell r="O666">
            <v>0</v>
          </cell>
          <cell r="Q666">
            <v>0</v>
          </cell>
          <cell r="S666">
            <v>0</v>
          </cell>
        </row>
        <row r="667">
          <cell r="E667" t="str">
            <v>NS 40 Z / ZL / S</v>
          </cell>
          <cell r="G667" t="str">
            <v>11CDLD</v>
          </cell>
          <cell r="H667" t="str">
            <v>buy</v>
          </cell>
          <cell r="I667">
            <v>0</v>
          </cell>
          <cell r="K667">
            <v>0</v>
          </cell>
          <cell r="M667">
            <v>0</v>
          </cell>
          <cell r="O667">
            <v>0</v>
          </cell>
          <cell r="Q667">
            <v>0</v>
          </cell>
          <cell r="S667">
            <v>0</v>
          </cell>
        </row>
        <row r="668">
          <cell r="E668" t="str">
            <v>NS 40 ZAL</v>
          </cell>
          <cell r="I668">
            <v>0</v>
          </cell>
          <cell r="K668">
            <v>0</v>
          </cell>
          <cell r="M668">
            <v>0</v>
          </cell>
          <cell r="O668">
            <v>0</v>
          </cell>
          <cell r="Q668">
            <v>0</v>
          </cell>
          <cell r="S668">
            <v>0</v>
          </cell>
        </row>
        <row r="669">
          <cell r="E669" t="str">
            <v>N40 T</v>
          </cell>
          <cell r="I669">
            <v>0</v>
          </cell>
          <cell r="K669">
            <v>0</v>
          </cell>
          <cell r="M669">
            <v>0</v>
          </cell>
          <cell r="O669">
            <v>0</v>
          </cell>
          <cell r="Q669">
            <v>0</v>
          </cell>
          <cell r="S669">
            <v>0</v>
          </cell>
        </row>
        <row r="670">
          <cell r="E670" t="str">
            <v>N 40 / L</v>
          </cell>
          <cell r="F670" t="str">
            <v>US</v>
          </cell>
          <cell r="G670" t="str">
            <v>09CDPD</v>
          </cell>
          <cell r="I670">
            <v>48</v>
          </cell>
          <cell r="K670">
            <v>6557253.2999999998</v>
          </cell>
          <cell r="M670">
            <v>136609.44375000001</v>
          </cell>
          <cell r="O670">
            <v>6302171.1793206157</v>
          </cell>
          <cell r="Q670">
            <v>131295.23290251283</v>
          </cell>
          <cell r="S670">
            <v>3.8900757528976868</v>
          </cell>
        </row>
        <row r="671">
          <cell r="E671" t="str">
            <v>N 40 / L</v>
          </cell>
          <cell r="G671" t="str">
            <v>11CDLD</v>
          </cell>
          <cell r="I671">
            <v>3254</v>
          </cell>
          <cell r="K671">
            <v>495729331.19999999</v>
          </cell>
          <cell r="M671">
            <v>152344.6008604794</v>
          </cell>
          <cell r="O671">
            <v>491978335.10186493</v>
          </cell>
          <cell r="Q671">
            <v>151191.86696431006</v>
          </cell>
          <cell r="S671">
            <v>0.75666212629684537</v>
          </cell>
        </row>
        <row r="672">
          <cell r="E672" t="str">
            <v>N 40 / L</v>
          </cell>
          <cell r="H672" t="str">
            <v>buy</v>
          </cell>
          <cell r="I672">
            <v>0</v>
          </cell>
          <cell r="K672">
            <v>0</v>
          </cell>
          <cell r="M672">
            <v>0</v>
          </cell>
          <cell r="O672">
            <v>0</v>
          </cell>
          <cell r="Q672">
            <v>0</v>
          </cell>
          <cell r="S672">
            <v>0</v>
          </cell>
        </row>
        <row r="673">
          <cell r="E673" t="str">
            <v>N 46</v>
          </cell>
          <cell r="I673">
            <v>0</v>
          </cell>
          <cell r="K673">
            <v>0</v>
          </cell>
          <cell r="M673">
            <v>0</v>
          </cell>
          <cell r="O673">
            <v>0</v>
          </cell>
          <cell r="Q673">
            <v>0</v>
          </cell>
          <cell r="S673">
            <v>0</v>
          </cell>
        </row>
        <row r="674">
          <cell r="E674" t="str">
            <v>N 47</v>
          </cell>
          <cell r="I674">
            <v>0</v>
          </cell>
          <cell r="K674">
            <v>0</v>
          </cell>
          <cell r="M674">
            <v>0</v>
          </cell>
          <cell r="O674">
            <v>0</v>
          </cell>
          <cell r="Q674">
            <v>0</v>
          </cell>
          <cell r="S674">
            <v>0</v>
          </cell>
        </row>
        <row r="675">
          <cell r="E675" t="str">
            <v>N 48</v>
          </cell>
          <cell r="I675">
            <v>0</v>
          </cell>
          <cell r="K675">
            <v>0</v>
          </cell>
          <cell r="M675">
            <v>0</v>
          </cell>
          <cell r="O675">
            <v>0</v>
          </cell>
          <cell r="Q675">
            <v>0</v>
          </cell>
          <cell r="S675">
            <v>0</v>
          </cell>
        </row>
        <row r="676">
          <cell r="E676" t="str">
            <v>N 49</v>
          </cell>
          <cell r="I676">
            <v>0</v>
          </cell>
          <cell r="K676">
            <v>0</v>
          </cell>
          <cell r="M676">
            <v>0</v>
          </cell>
          <cell r="O676">
            <v>0</v>
          </cell>
          <cell r="Q676">
            <v>0</v>
          </cell>
          <cell r="S676">
            <v>0</v>
          </cell>
        </row>
        <row r="677">
          <cell r="E677" t="str">
            <v>NS 60 L / S / LS</v>
          </cell>
          <cell r="G677" t="str">
            <v>13CDPD</v>
          </cell>
          <cell r="I677">
            <v>469</v>
          </cell>
          <cell r="K677">
            <v>80940359.700000003</v>
          </cell>
          <cell r="M677">
            <v>172580.72430703626</v>
          </cell>
          <cell r="O677">
            <v>79582998.309645414</v>
          </cell>
          <cell r="Q677">
            <v>169686.56356001153</v>
          </cell>
          <cell r="S677">
            <v>1.6769895703275353</v>
          </cell>
        </row>
        <row r="678">
          <cell r="E678" t="str">
            <v xml:space="preserve">NS 60 L / S / LS </v>
          </cell>
          <cell r="H678" t="str">
            <v>buy</v>
          </cell>
          <cell r="I678">
            <v>0</v>
          </cell>
          <cell r="K678">
            <v>0</v>
          </cell>
          <cell r="M678">
            <v>0</v>
          </cell>
          <cell r="O678">
            <v>0</v>
          </cell>
          <cell r="Q678">
            <v>0</v>
          </cell>
          <cell r="S678">
            <v>0</v>
          </cell>
        </row>
        <row r="679">
          <cell r="E679" t="str">
            <v>NS 60 A / AL / ALS</v>
          </cell>
          <cell r="F679" t="str">
            <v>US</v>
          </cell>
          <cell r="G679" t="str">
            <v>11CDPD</v>
          </cell>
          <cell r="I679">
            <v>96</v>
          </cell>
          <cell r="K679">
            <v>14828335.199999999</v>
          </cell>
          <cell r="M679">
            <v>154461.82499999998</v>
          </cell>
          <cell r="O679">
            <v>14558164.761066461</v>
          </cell>
          <cell r="Q679">
            <v>151647.5495944423</v>
          </cell>
          <cell r="S679">
            <v>1.8219876694825388</v>
          </cell>
        </row>
        <row r="680">
          <cell r="E680" t="str">
            <v xml:space="preserve">N 50 / L </v>
          </cell>
          <cell r="F680" t="str">
            <v>US</v>
          </cell>
          <cell r="G680" t="str">
            <v>07CDPB</v>
          </cell>
          <cell r="I680">
            <v>24</v>
          </cell>
          <cell r="K680">
            <v>3863431.8</v>
          </cell>
          <cell r="M680">
            <v>160976.32499999998</v>
          </cell>
          <cell r="O680">
            <v>3445253.7951863697</v>
          </cell>
          <cell r="Q680">
            <v>143552.24146609873</v>
          </cell>
          <cell r="S680">
            <v>10.824003799255109</v>
          </cell>
        </row>
        <row r="681">
          <cell r="E681" t="str">
            <v xml:space="preserve">N 50 / L </v>
          </cell>
          <cell r="G681" t="str">
            <v>09CDLB</v>
          </cell>
          <cell r="I681">
            <v>2990</v>
          </cell>
          <cell r="K681">
            <v>525632821.59299695</v>
          </cell>
          <cell r="M681">
            <v>175796.9302986612</v>
          </cell>
          <cell r="O681">
            <v>509240470.75014257</v>
          </cell>
          <cell r="Q681">
            <v>170314.53871242228</v>
          </cell>
          <cell r="S681">
            <v>3.1185934685690455</v>
          </cell>
        </row>
        <row r="682">
          <cell r="E682" t="str">
            <v>N 50 / L</v>
          </cell>
          <cell r="G682" t="str">
            <v>09CDLB</v>
          </cell>
          <cell r="H682" t="str">
            <v>buy</v>
          </cell>
          <cell r="I682">
            <v>6720</v>
          </cell>
          <cell r="K682">
            <v>1181355371.6070032</v>
          </cell>
          <cell r="M682">
            <v>175796.9302986612</v>
          </cell>
          <cell r="O682">
            <v>1230364800</v>
          </cell>
          <cell r="Q682">
            <v>183090</v>
          </cell>
          <cell r="S682">
            <v>-4.1485762515583389</v>
          </cell>
        </row>
        <row r="683">
          <cell r="E683" t="str">
            <v>N 50 Z / ZL</v>
          </cell>
          <cell r="G683" t="str">
            <v>11CDLB</v>
          </cell>
          <cell r="I683">
            <v>50</v>
          </cell>
          <cell r="K683">
            <v>10086173.1</v>
          </cell>
          <cell r="M683">
            <v>201723.462</v>
          </cell>
          <cell r="O683">
            <v>9958790.1849349104</v>
          </cell>
          <cell r="Q683">
            <v>199175.8036986982</v>
          </cell>
          <cell r="S683">
            <v>1.2629459538532899</v>
          </cell>
        </row>
        <row r="684">
          <cell r="E684" t="str">
            <v>N 50 Z / ZL</v>
          </cell>
          <cell r="F684" t="str">
            <v>US</v>
          </cell>
          <cell r="G684" t="str">
            <v>09CDPB</v>
          </cell>
          <cell r="I684">
            <v>0</v>
          </cell>
          <cell r="K684">
            <v>0</v>
          </cell>
          <cell r="M684">
            <v>0</v>
          </cell>
          <cell r="O684">
            <v>0</v>
          </cell>
          <cell r="Q684">
            <v>0</v>
          </cell>
          <cell r="S684">
            <v>0</v>
          </cell>
        </row>
        <row r="685">
          <cell r="E685" t="str">
            <v>N 50  EF</v>
          </cell>
          <cell r="I685">
            <v>0</v>
          </cell>
          <cell r="K685">
            <v>0</v>
          </cell>
          <cell r="M685">
            <v>0</v>
          </cell>
          <cell r="O685">
            <v>0</v>
          </cell>
          <cell r="Q685">
            <v>0</v>
          </cell>
          <cell r="S685">
            <v>0</v>
          </cell>
        </row>
        <row r="686">
          <cell r="E686" t="str">
            <v>N 50 MZ</v>
          </cell>
          <cell r="I686">
            <v>0</v>
          </cell>
          <cell r="K686">
            <v>0</v>
          </cell>
          <cell r="M686">
            <v>0</v>
          </cell>
          <cell r="O686">
            <v>0</v>
          </cell>
          <cell r="Q686">
            <v>0</v>
          </cell>
          <cell r="S686">
            <v>0</v>
          </cell>
        </row>
        <row r="687">
          <cell r="E687" t="str">
            <v>N 51</v>
          </cell>
          <cell r="I687">
            <v>0</v>
          </cell>
          <cell r="K687">
            <v>0</v>
          </cell>
          <cell r="M687">
            <v>0</v>
          </cell>
          <cell r="O687">
            <v>0</v>
          </cell>
          <cell r="Q687">
            <v>0</v>
          </cell>
          <cell r="S687">
            <v>0</v>
          </cell>
        </row>
        <row r="688">
          <cell r="E688" t="str">
            <v>NS 70 / L</v>
          </cell>
          <cell r="F688" t="str">
            <v>US</v>
          </cell>
          <cell r="G688" t="str">
            <v>11CDPB</v>
          </cell>
          <cell r="I688">
            <v>48</v>
          </cell>
          <cell r="K688">
            <v>9691212.6000000015</v>
          </cell>
          <cell r="M688">
            <v>201900.26250000004</v>
          </cell>
          <cell r="O688">
            <v>9391643.4881095793</v>
          </cell>
          <cell r="Q688">
            <v>195659.23933561624</v>
          </cell>
          <cell r="S688">
            <v>3.0911416791168449</v>
          </cell>
        </row>
        <row r="689">
          <cell r="E689" t="str">
            <v>NS 70 / L</v>
          </cell>
          <cell r="G689" t="str">
            <v>13CDLB</v>
          </cell>
          <cell r="I689">
            <v>192</v>
          </cell>
          <cell r="K689">
            <v>42512748.299999997</v>
          </cell>
          <cell r="M689">
            <v>221420.56406249999</v>
          </cell>
          <cell r="O689">
            <v>41573922.095615171</v>
          </cell>
          <cell r="Q689">
            <v>216530.84424799567</v>
          </cell>
          <cell r="S689">
            <v>2.208340420054256</v>
          </cell>
        </row>
        <row r="690">
          <cell r="E690" t="str">
            <v>N 70 / L</v>
          </cell>
          <cell r="F690" t="str">
            <v>US</v>
          </cell>
          <cell r="G690" t="str">
            <v>11CDPB</v>
          </cell>
          <cell r="I690">
            <v>252</v>
          </cell>
          <cell r="K690">
            <v>55889592.300000004</v>
          </cell>
          <cell r="M690">
            <v>221784.09642857144</v>
          </cell>
          <cell r="O690">
            <v>50621045.963051803</v>
          </cell>
          <cell r="Q690">
            <v>200877.16652004683</v>
          </cell>
          <cell r="S690">
            <v>9.4267038282692965</v>
          </cell>
        </row>
        <row r="691">
          <cell r="E691" t="str">
            <v>N 70 / L</v>
          </cell>
          <cell r="G691" t="str">
            <v>13CDPB</v>
          </cell>
          <cell r="I691">
            <v>7007</v>
          </cell>
          <cell r="K691">
            <v>1693482907.5</v>
          </cell>
          <cell r="M691">
            <v>241684.44519765949</v>
          </cell>
          <cell r="O691">
            <v>1617188355.4548512</v>
          </cell>
          <cell r="Q691">
            <v>230796.11181031127</v>
          </cell>
          <cell r="S691">
            <v>4.5051858337193664</v>
          </cell>
        </row>
        <row r="692">
          <cell r="E692" t="str">
            <v>N 70 / L</v>
          </cell>
          <cell r="G692" t="str">
            <v>13CDPB</v>
          </cell>
          <cell r="H692" t="str">
            <v>buy</v>
          </cell>
          <cell r="I692">
            <v>0</v>
          </cell>
          <cell r="K692">
            <v>0</v>
          </cell>
          <cell r="M692">
            <v>0</v>
          </cell>
          <cell r="O692">
            <v>0</v>
          </cell>
          <cell r="Q692">
            <v>0</v>
          </cell>
          <cell r="S692">
            <v>0</v>
          </cell>
        </row>
        <row r="693">
          <cell r="E693" t="str">
            <v>N 70 / T</v>
          </cell>
          <cell r="G693" t="str">
            <v>15DDPB</v>
          </cell>
          <cell r="I693">
            <v>0</v>
          </cell>
          <cell r="K693">
            <v>0</v>
          </cell>
          <cell r="M693">
            <v>0</v>
          </cell>
          <cell r="O693">
            <v>0</v>
          </cell>
          <cell r="Q693">
            <v>0</v>
          </cell>
          <cell r="S693">
            <v>0</v>
          </cell>
        </row>
        <row r="694">
          <cell r="E694" t="str">
            <v>N 70 Z / ZL</v>
          </cell>
          <cell r="G694" t="str">
            <v>15CDLB</v>
          </cell>
          <cell r="I694">
            <v>0</v>
          </cell>
          <cell r="K694">
            <v>0</v>
          </cell>
          <cell r="M694">
            <v>0</v>
          </cell>
          <cell r="O694">
            <v>0</v>
          </cell>
          <cell r="Q694">
            <v>0</v>
          </cell>
          <cell r="S694">
            <v>0</v>
          </cell>
        </row>
        <row r="695">
          <cell r="E695" t="str">
            <v>N 70 Z / ZL</v>
          </cell>
          <cell r="H695" t="str">
            <v>buy</v>
          </cell>
          <cell r="I695">
            <v>0</v>
          </cell>
          <cell r="K695">
            <v>0</v>
          </cell>
          <cell r="M695">
            <v>0</v>
          </cell>
          <cell r="O695">
            <v>0</v>
          </cell>
          <cell r="Q695">
            <v>0</v>
          </cell>
          <cell r="S695">
            <v>0</v>
          </cell>
        </row>
        <row r="696">
          <cell r="E696" t="str">
            <v>N 70 Z / ZL</v>
          </cell>
          <cell r="F696" t="str">
            <v>US</v>
          </cell>
          <cell r="G696" t="str">
            <v>13CDPB</v>
          </cell>
          <cell r="I696">
            <v>84</v>
          </cell>
          <cell r="K696">
            <v>20935997.100000001</v>
          </cell>
          <cell r="M696">
            <v>249238.06071428573</v>
          </cell>
          <cell r="O696">
            <v>19218207.738232322</v>
          </cell>
          <cell r="Q696">
            <v>228788.1873599086</v>
          </cell>
          <cell r="S696">
            <v>8.2049560551748328</v>
          </cell>
        </row>
        <row r="697">
          <cell r="E697" t="str">
            <v>N 70 ZZZL</v>
          </cell>
          <cell r="G697" t="str">
            <v>15CDPB</v>
          </cell>
          <cell r="I697">
            <v>0</v>
          </cell>
          <cell r="K697">
            <v>0</v>
          </cell>
          <cell r="M697">
            <v>0</v>
          </cell>
          <cell r="O697">
            <v>0</v>
          </cell>
          <cell r="Q697">
            <v>0</v>
          </cell>
          <cell r="S697">
            <v>0</v>
          </cell>
        </row>
        <row r="698">
          <cell r="E698" t="str">
            <v>N 100 / L</v>
          </cell>
          <cell r="G698" t="str">
            <v>17CDLD</v>
          </cell>
          <cell r="I698">
            <v>740</v>
          </cell>
          <cell r="K698">
            <v>242732269.80000001</v>
          </cell>
          <cell r="M698">
            <v>328016.58081081085</v>
          </cell>
          <cell r="O698">
            <v>233425915.45607081</v>
          </cell>
          <cell r="Q698">
            <v>315440.42629198759</v>
          </cell>
          <cell r="S698">
            <v>3.8339996373770902</v>
          </cell>
        </row>
        <row r="699">
          <cell r="E699" t="str">
            <v>N 100 / L</v>
          </cell>
          <cell r="G699" t="str">
            <v>17CDLD</v>
          </cell>
          <cell r="H699" t="str">
            <v>buy</v>
          </cell>
          <cell r="I699">
            <v>0</v>
          </cell>
          <cell r="K699">
            <v>0</v>
          </cell>
          <cell r="M699">
            <v>0</v>
          </cell>
          <cell r="O699">
            <v>0</v>
          </cell>
          <cell r="Q699">
            <v>0</v>
          </cell>
          <cell r="S699">
            <v>0</v>
          </cell>
        </row>
        <row r="700">
          <cell r="E700" t="str">
            <v>N 100 / L</v>
          </cell>
          <cell r="F700" t="str">
            <v>US</v>
          </cell>
          <cell r="G700" t="str">
            <v>15CDPD</v>
          </cell>
          <cell r="I700">
            <v>96</v>
          </cell>
          <cell r="K700">
            <v>29156720.399999999</v>
          </cell>
          <cell r="M700">
            <v>303715.83749999997</v>
          </cell>
          <cell r="O700">
            <v>27255942.17600042</v>
          </cell>
          <cell r="Q700">
            <v>283916.06433333771</v>
          </cell>
          <cell r="S700">
            <v>6.519177047085094</v>
          </cell>
        </row>
        <row r="701">
          <cell r="E701" t="str">
            <v>N 100 / T</v>
          </cell>
          <cell r="G701" t="str">
            <v>19DDPD</v>
          </cell>
          <cell r="I701">
            <v>0</v>
          </cell>
          <cell r="K701">
            <v>0</v>
          </cell>
          <cell r="M701">
            <v>0</v>
          </cell>
          <cell r="O701">
            <v>0</v>
          </cell>
          <cell r="Q701">
            <v>0</v>
          </cell>
          <cell r="S701">
            <v>0</v>
          </cell>
        </row>
        <row r="702">
          <cell r="E702" t="str">
            <v>N 120</v>
          </cell>
          <cell r="F702" t="str">
            <v>US</v>
          </cell>
          <cell r="G702" t="str">
            <v>19CDLR</v>
          </cell>
          <cell r="I702">
            <v>240</v>
          </cell>
          <cell r="K702">
            <v>89671395.599999994</v>
          </cell>
          <cell r="M702">
            <v>373630.815</v>
          </cell>
          <cell r="O702">
            <v>86195353.895708919</v>
          </cell>
          <cell r="Q702">
            <v>359147.30789878714</v>
          </cell>
          <cell r="S702">
            <v>3.8764219972629519</v>
          </cell>
        </row>
        <row r="703">
          <cell r="E703" t="str">
            <v>N 120</v>
          </cell>
          <cell r="G703" t="str">
            <v>21CDLR</v>
          </cell>
          <cell r="I703">
            <v>1830</v>
          </cell>
          <cell r="K703">
            <v>739448865.89999998</v>
          </cell>
          <cell r="M703">
            <v>404070.41852459015</v>
          </cell>
          <cell r="O703">
            <v>701507444.73099458</v>
          </cell>
          <cell r="Q703">
            <v>383337.40149234678</v>
          </cell>
          <cell r="S703">
            <v>5.1310405517798756</v>
          </cell>
        </row>
        <row r="704">
          <cell r="E704" t="str">
            <v>N 120</v>
          </cell>
          <cell r="G704" t="str">
            <v>21CDLR</v>
          </cell>
          <cell r="H704" t="str">
            <v>buy</v>
          </cell>
          <cell r="I704">
            <v>0</v>
          </cell>
          <cell r="K704">
            <v>0</v>
          </cell>
          <cell r="M704">
            <v>0</v>
          </cell>
          <cell r="O704">
            <v>0</v>
          </cell>
          <cell r="Q704">
            <v>0</v>
          </cell>
          <cell r="S704">
            <v>0</v>
          </cell>
        </row>
        <row r="705">
          <cell r="E705" t="str">
            <v>N 135</v>
          </cell>
          <cell r="I705">
            <v>0</v>
          </cell>
          <cell r="K705">
            <v>0</v>
          </cell>
          <cell r="M705">
            <v>0</v>
          </cell>
          <cell r="O705">
            <v>0</v>
          </cell>
          <cell r="Q705">
            <v>0</v>
          </cell>
          <cell r="S705">
            <v>0</v>
          </cell>
        </row>
        <row r="706">
          <cell r="E706" t="str">
            <v>N 150</v>
          </cell>
          <cell r="G706" t="str">
            <v>27CDLR</v>
          </cell>
          <cell r="I706">
            <v>2020</v>
          </cell>
          <cell r="K706">
            <v>1004850323.1</v>
          </cell>
          <cell r="M706">
            <v>497450.65500000003</v>
          </cell>
          <cell r="O706">
            <v>949422650.3073585</v>
          </cell>
          <cell r="Q706">
            <v>470011.21302344481</v>
          </cell>
          <cell r="S706">
            <v>5.5160128347916668</v>
          </cell>
        </row>
        <row r="707">
          <cell r="E707" t="str">
            <v>N 150</v>
          </cell>
          <cell r="G707" t="str">
            <v>27CDLR</v>
          </cell>
          <cell r="H707" t="str">
            <v>buy</v>
          </cell>
          <cell r="I707">
            <v>0</v>
          </cell>
          <cell r="K707">
            <v>0</v>
          </cell>
          <cell r="M707">
            <v>0</v>
          </cell>
          <cell r="O707">
            <v>0</v>
          </cell>
          <cell r="Q707">
            <v>0</v>
          </cell>
          <cell r="S707">
            <v>0</v>
          </cell>
        </row>
        <row r="708">
          <cell r="E708" t="str">
            <v>N 150</v>
          </cell>
          <cell r="F708" t="str">
            <v>US</v>
          </cell>
          <cell r="G708" t="str">
            <v>25CDPR</v>
          </cell>
          <cell r="I708">
            <v>0</v>
          </cell>
          <cell r="K708">
            <v>0</v>
          </cell>
          <cell r="M708">
            <v>0</v>
          </cell>
          <cell r="O708">
            <v>0</v>
          </cell>
          <cell r="Q708">
            <v>0</v>
          </cell>
          <cell r="S708">
            <v>0</v>
          </cell>
        </row>
        <row r="709">
          <cell r="E709" t="str">
            <v>N 150</v>
          </cell>
          <cell r="F709" t="str">
            <v>US</v>
          </cell>
          <cell r="G709" t="str">
            <v>23CDPR</v>
          </cell>
          <cell r="I709">
            <v>216</v>
          </cell>
          <cell r="K709">
            <v>95917134.600000009</v>
          </cell>
          <cell r="M709">
            <v>444060.80833333335</v>
          </cell>
          <cell r="O709">
            <v>91140806.372476131</v>
          </cell>
          <cell r="Q709">
            <v>421948.17765035247</v>
          </cell>
          <cell r="S709">
            <v>4.979640235753962</v>
          </cell>
        </row>
        <row r="710">
          <cell r="E710" t="str">
            <v>N 150 T</v>
          </cell>
          <cell r="I710">
            <v>0</v>
          </cell>
          <cell r="K710">
            <v>0</v>
          </cell>
          <cell r="M710">
            <v>0</v>
          </cell>
          <cell r="O710">
            <v>0</v>
          </cell>
          <cell r="Q710">
            <v>0</v>
          </cell>
          <cell r="S710">
            <v>0</v>
          </cell>
        </row>
        <row r="711">
          <cell r="E711" t="str">
            <v>N 180</v>
          </cell>
          <cell r="I711">
            <v>0</v>
          </cell>
          <cell r="K711">
            <v>0</v>
          </cell>
          <cell r="M711">
            <v>0</v>
          </cell>
          <cell r="O711">
            <v>0</v>
          </cell>
          <cell r="Q711">
            <v>0</v>
          </cell>
          <cell r="S711">
            <v>0</v>
          </cell>
        </row>
        <row r="712">
          <cell r="E712" t="str">
            <v>N 200</v>
          </cell>
          <cell r="G712" t="str">
            <v>37CDLF</v>
          </cell>
          <cell r="I712">
            <v>220</v>
          </cell>
          <cell r="K712">
            <v>150904998.90000001</v>
          </cell>
          <cell r="M712">
            <v>685931.81318181823</v>
          </cell>
          <cell r="O712">
            <v>138638277.0470286</v>
          </cell>
          <cell r="Q712">
            <v>630173.98657740268</v>
          </cell>
          <cell r="S712">
            <v>8.1287710429660365</v>
          </cell>
        </row>
        <row r="713">
          <cell r="E713" t="str">
            <v>N 200</v>
          </cell>
          <cell r="H713" t="str">
            <v>buy</v>
          </cell>
          <cell r="I713">
            <v>0</v>
          </cell>
          <cell r="K713">
            <v>0</v>
          </cell>
          <cell r="M713">
            <v>0</v>
          </cell>
          <cell r="O713">
            <v>0</v>
          </cell>
          <cell r="Q713">
            <v>0</v>
          </cell>
          <cell r="S713">
            <v>0</v>
          </cell>
        </row>
        <row r="714">
          <cell r="E714" t="str">
            <v>N 200</v>
          </cell>
          <cell r="F714" t="str">
            <v>US</v>
          </cell>
          <cell r="G714" t="str">
            <v>35CDPF</v>
          </cell>
          <cell r="I714">
            <v>0</v>
          </cell>
          <cell r="K714">
            <v>0</v>
          </cell>
          <cell r="M714">
            <v>0</v>
          </cell>
          <cell r="O714">
            <v>0</v>
          </cell>
          <cell r="Q714">
            <v>0</v>
          </cell>
          <cell r="S714">
            <v>0</v>
          </cell>
        </row>
        <row r="715">
          <cell r="E715" t="str">
            <v>N 200</v>
          </cell>
          <cell r="F715" t="str">
            <v>US</v>
          </cell>
          <cell r="G715" t="str">
            <v>33CDPF</v>
          </cell>
          <cell r="I715">
            <v>0</v>
          </cell>
          <cell r="K715">
            <v>0</v>
          </cell>
          <cell r="M715">
            <v>0</v>
          </cell>
          <cell r="O715">
            <v>0</v>
          </cell>
          <cell r="Q715">
            <v>0</v>
          </cell>
          <cell r="S715">
            <v>0</v>
          </cell>
        </row>
        <row r="716">
          <cell r="E716" t="str">
            <v>N 200</v>
          </cell>
          <cell r="F716" t="str">
            <v>US</v>
          </cell>
          <cell r="G716" t="str">
            <v>31CDPF</v>
          </cell>
          <cell r="I716">
            <v>180</v>
          </cell>
          <cell r="K716">
            <v>106805409.3</v>
          </cell>
          <cell r="M716">
            <v>593363.38500000001</v>
          </cell>
          <cell r="O716">
            <v>100425218.63116591</v>
          </cell>
          <cell r="Q716">
            <v>557917.88128425507</v>
          </cell>
          <cell r="S716">
            <v>5.9736587413031828</v>
          </cell>
        </row>
        <row r="717">
          <cell r="E717" t="str">
            <v>N 200</v>
          </cell>
          <cell r="F717" t="str">
            <v>US</v>
          </cell>
          <cell r="G717" t="str">
            <v>29CDLF</v>
          </cell>
          <cell r="I717">
            <v>0</v>
          </cell>
          <cell r="K717">
            <v>0</v>
          </cell>
          <cell r="M717">
            <v>0</v>
          </cell>
          <cell r="O717">
            <v>0</v>
          </cell>
          <cell r="Q717">
            <v>0</v>
          </cell>
          <cell r="S717">
            <v>0</v>
          </cell>
        </row>
        <row r="718">
          <cell r="E718" t="str">
            <v>N 200</v>
          </cell>
          <cell r="F718" t="str">
            <v>US</v>
          </cell>
          <cell r="G718" t="str">
            <v>27CDLF</v>
          </cell>
          <cell r="I718">
            <v>0</v>
          </cell>
          <cell r="K718">
            <v>0</v>
          </cell>
          <cell r="M718">
            <v>0</v>
          </cell>
          <cell r="O718">
            <v>0</v>
          </cell>
          <cell r="Q718">
            <v>0</v>
          </cell>
          <cell r="S718">
            <v>0</v>
          </cell>
        </row>
        <row r="719">
          <cell r="E719" t="str">
            <v>544-59/64</v>
          </cell>
          <cell r="G719" t="str">
            <v>09CDPN</v>
          </cell>
          <cell r="I719">
            <v>444</v>
          </cell>
          <cell r="K719">
            <v>82815626.699999988</v>
          </cell>
          <cell r="M719">
            <v>186521.68175675673</v>
          </cell>
          <cell r="O719">
            <v>74557188.305297628</v>
          </cell>
          <cell r="Q719">
            <v>167921.59528220186</v>
          </cell>
          <cell r="S719">
            <v>9.9720774010665849</v>
          </cell>
        </row>
        <row r="720">
          <cell r="E720" t="str">
            <v>545-19</v>
          </cell>
          <cell r="G720" t="str">
            <v>11CDPN</v>
          </cell>
          <cell r="I720">
            <v>480</v>
          </cell>
          <cell r="K720">
            <v>102670459.19999999</v>
          </cell>
          <cell r="M720">
            <v>213896.78999999998</v>
          </cell>
          <cell r="O720">
            <v>87923652.702566296</v>
          </cell>
          <cell r="Q720">
            <v>183174.27646367979</v>
          </cell>
          <cell r="S720">
            <v>14.363241980545936</v>
          </cell>
        </row>
        <row r="721">
          <cell r="E721" t="str">
            <v>560-48L</v>
          </cell>
          <cell r="G721" t="str">
            <v>11CDPN</v>
          </cell>
          <cell r="I721">
            <v>0</v>
          </cell>
          <cell r="K721">
            <v>0</v>
          </cell>
          <cell r="M721">
            <v>0</v>
          </cell>
          <cell r="O721">
            <v>0</v>
          </cell>
          <cell r="Q721">
            <v>0</v>
          </cell>
          <cell r="S721">
            <v>0</v>
          </cell>
        </row>
        <row r="722">
          <cell r="E722" t="str">
            <v>570-24/29</v>
          </cell>
          <cell r="G722" t="str">
            <v>13CDPN</v>
          </cell>
          <cell r="I722">
            <v>0</v>
          </cell>
          <cell r="K722">
            <v>0</v>
          </cell>
          <cell r="M722">
            <v>0</v>
          </cell>
          <cell r="O722">
            <v>0</v>
          </cell>
          <cell r="Q722">
            <v>0</v>
          </cell>
          <cell r="S722">
            <v>0</v>
          </cell>
        </row>
        <row r="723">
          <cell r="E723" t="str">
            <v>555-59/30/65</v>
          </cell>
          <cell r="G723" t="str">
            <v>11CDPN</v>
          </cell>
          <cell r="I723">
            <v>600</v>
          </cell>
          <cell r="K723">
            <v>130727016.90000001</v>
          </cell>
          <cell r="M723">
            <v>217878.3615</v>
          </cell>
          <cell r="O723">
            <v>117504470.22942176</v>
          </cell>
          <cell r="Q723">
            <v>195840.78371570294</v>
          </cell>
          <cell r="S723">
            <v>10.114624340195007</v>
          </cell>
        </row>
        <row r="724">
          <cell r="E724" t="str">
            <v>566-18 / 38</v>
          </cell>
          <cell r="G724" t="str">
            <v>13CDPR</v>
          </cell>
          <cell r="I724">
            <v>420</v>
          </cell>
          <cell r="K724">
            <v>101132340.3</v>
          </cell>
          <cell r="M724">
            <v>240791.28642857142</v>
          </cell>
          <cell r="O724">
            <v>95258403.74013938</v>
          </cell>
          <cell r="Q724">
            <v>226805.72319080806</v>
          </cell>
          <cell r="S724">
            <v>5.808168329177505</v>
          </cell>
        </row>
        <row r="725">
          <cell r="E725" t="str">
            <v>588-15 / 27</v>
          </cell>
          <cell r="G725" t="str">
            <v>17CDPR</v>
          </cell>
          <cell r="I725">
            <v>310</v>
          </cell>
          <cell r="K725">
            <v>95739970.5</v>
          </cell>
          <cell r="M725">
            <v>308838.61451612902</v>
          </cell>
          <cell r="O725">
            <v>90176604.846785873</v>
          </cell>
          <cell r="Q725">
            <v>290892.27369930927</v>
          </cell>
          <cell r="S725">
            <v>5.8109122283614312</v>
          </cell>
        </row>
        <row r="726">
          <cell r="E726" t="str">
            <v>NX-120-7 R / L</v>
          </cell>
          <cell r="G726" t="str">
            <v>17CDPB</v>
          </cell>
          <cell r="I726">
            <v>60</v>
          </cell>
          <cell r="K726">
            <v>18188635.5</v>
          </cell>
          <cell r="M726">
            <v>303143.92499999999</v>
          </cell>
          <cell r="O726">
            <v>17197528.04451796</v>
          </cell>
          <cell r="Q726">
            <v>286625.46740863268</v>
          </cell>
          <cell r="S726">
            <v>5.4490478710293502</v>
          </cell>
        </row>
        <row r="727">
          <cell r="E727" t="str">
            <v>NX-120-7 R / L</v>
          </cell>
          <cell r="H727" t="str">
            <v>buy</v>
          </cell>
          <cell r="I727">
            <v>0</v>
          </cell>
          <cell r="K727">
            <v>0</v>
          </cell>
          <cell r="M727">
            <v>0</v>
          </cell>
          <cell r="O727">
            <v>0</v>
          </cell>
          <cell r="Q727">
            <v>0</v>
          </cell>
          <cell r="S727">
            <v>0</v>
          </cell>
        </row>
        <row r="728">
          <cell r="E728" t="str">
            <v xml:space="preserve">NX-120-7 R / L  </v>
          </cell>
          <cell r="F728" t="str">
            <v>US</v>
          </cell>
          <cell r="G728" t="str">
            <v>15CDPB</v>
          </cell>
          <cell r="I728">
            <v>84</v>
          </cell>
          <cell r="K728">
            <v>23662088.100000001</v>
          </cell>
          <cell r="M728">
            <v>281691.52500000002</v>
          </cell>
          <cell r="O728">
            <v>22014834.576363415</v>
          </cell>
          <cell r="Q728">
            <v>262081.36400432637</v>
          </cell>
          <cell r="S728">
            <v>6.9615729460350906</v>
          </cell>
        </row>
        <row r="729">
          <cell r="E729" t="str">
            <v xml:space="preserve">NX-120-7 R / L  </v>
          </cell>
          <cell r="F729" t="str">
            <v>US</v>
          </cell>
          <cell r="G729" t="str">
            <v>13CDPB</v>
          </cell>
          <cell r="I729">
            <v>0</v>
          </cell>
          <cell r="K729">
            <v>0</v>
          </cell>
          <cell r="M729">
            <v>0</v>
          </cell>
          <cell r="O729">
            <v>0</v>
          </cell>
          <cell r="Q729">
            <v>0</v>
          </cell>
          <cell r="S729">
            <v>0</v>
          </cell>
        </row>
        <row r="730">
          <cell r="E730" t="str">
            <v>55D23 R / L</v>
          </cell>
          <cell r="G730" t="str">
            <v>11CDLS</v>
          </cell>
          <cell r="I730">
            <v>68</v>
          </cell>
          <cell r="K730">
            <v>13831980.300000001</v>
          </cell>
          <cell r="M730">
            <v>203411.47500000001</v>
          </cell>
          <cell r="O730">
            <v>14151863.292725828</v>
          </cell>
          <cell r="Q730">
            <v>208115.63665773277</v>
          </cell>
          <cell r="S730">
            <v>-2.3126333741657135</v>
          </cell>
        </row>
        <row r="731">
          <cell r="E731" t="str">
            <v>55D23 R / L</v>
          </cell>
          <cell r="H731" t="str">
            <v>buy</v>
          </cell>
          <cell r="I731">
            <v>0</v>
          </cell>
          <cell r="K731">
            <v>0</v>
          </cell>
          <cell r="M731">
            <v>0</v>
          </cell>
          <cell r="O731">
            <v>0</v>
          </cell>
          <cell r="Q731">
            <v>0</v>
          </cell>
          <cell r="S731">
            <v>0</v>
          </cell>
        </row>
        <row r="732">
          <cell r="E732" t="str">
            <v>80D26L</v>
          </cell>
          <cell r="G732" t="str">
            <v>13CDPB</v>
          </cell>
          <cell r="I732">
            <v>576</v>
          </cell>
          <cell r="K732">
            <v>124869511.8</v>
          </cell>
          <cell r="M732">
            <v>216787.34687499999</v>
          </cell>
          <cell r="O732">
            <v>124745076.32222447</v>
          </cell>
          <cell r="Q732">
            <v>216571.31305941747</v>
          </cell>
          <cell r="S732">
            <v>9.9652409929205987E-2</v>
          </cell>
        </row>
        <row r="733">
          <cell r="E733" t="str">
            <v>X</v>
          </cell>
          <cell r="I733">
            <v>0</v>
          </cell>
          <cell r="K733">
            <v>0</v>
          </cell>
          <cell r="M733">
            <v>0</v>
          </cell>
          <cell r="O733">
            <v>0</v>
          </cell>
          <cell r="Q733">
            <v>0</v>
          </cell>
          <cell r="S733">
            <v>0</v>
          </cell>
        </row>
        <row r="735">
          <cell r="I735">
            <v>32793</v>
          </cell>
          <cell r="K735">
            <v>7686716069.7000017</v>
          </cell>
          <cell r="O735">
            <v>7437392226.410574</v>
          </cell>
          <cell r="S735">
            <v>3.2435677476397018</v>
          </cell>
        </row>
        <row r="738">
          <cell r="E738" t="str">
            <v>ASAHI EXP</v>
          </cell>
        </row>
        <row r="739">
          <cell r="E739" t="str">
            <v>12 N 24-3/4 PP</v>
          </cell>
          <cell r="G739" t="str">
            <v>09CDSN</v>
          </cell>
          <cell r="H739" t="str">
            <v>buy</v>
          </cell>
          <cell r="I739">
            <v>120</v>
          </cell>
          <cell r="K739">
            <v>14142585.6</v>
          </cell>
          <cell r="M739">
            <v>117854.87999999999</v>
          </cell>
          <cell r="O739">
            <v>16071600</v>
          </cell>
          <cell r="Q739">
            <v>133930</v>
          </cell>
          <cell r="S739">
            <v>-13.639757640922468</v>
          </cell>
        </row>
        <row r="740">
          <cell r="E740" t="str">
            <v>NS 40 / L / S</v>
          </cell>
          <cell r="G740" t="str">
            <v>09CDLD</v>
          </cell>
          <cell r="I740">
            <v>0</v>
          </cell>
          <cell r="K740">
            <v>0</v>
          </cell>
          <cell r="M740">
            <v>0</v>
          </cell>
          <cell r="O740">
            <v>0</v>
          </cell>
          <cell r="Q740">
            <v>0</v>
          </cell>
          <cell r="S740">
            <v>0</v>
          </cell>
        </row>
        <row r="741">
          <cell r="E741" t="str">
            <v>NS 40 / L / S</v>
          </cell>
          <cell r="H741" t="str">
            <v>buy</v>
          </cell>
          <cell r="I741">
            <v>0</v>
          </cell>
          <cell r="K741">
            <v>0</v>
          </cell>
          <cell r="M741">
            <v>0</v>
          </cell>
          <cell r="O741">
            <v>0</v>
          </cell>
          <cell r="Q741">
            <v>0</v>
          </cell>
          <cell r="S741">
            <v>0</v>
          </cell>
        </row>
        <row r="742">
          <cell r="E742" t="str">
            <v>NS 40 Z / ZL / S</v>
          </cell>
          <cell r="G742" t="str">
            <v>11CDLD</v>
          </cell>
          <cell r="I742">
            <v>0</v>
          </cell>
          <cell r="K742">
            <v>0</v>
          </cell>
          <cell r="M742">
            <v>0</v>
          </cell>
          <cell r="O742">
            <v>0</v>
          </cell>
          <cell r="Q742">
            <v>0</v>
          </cell>
          <cell r="S742">
            <v>0</v>
          </cell>
        </row>
        <row r="743">
          <cell r="E743" t="str">
            <v>NS 40 Z / ZL / S</v>
          </cell>
          <cell r="H743" t="str">
            <v>buy</v>
          </cell>
          <cell r="I743">
            <v>0</v>
          </cell>
          <cell r="K743">
            <v>0</v>
          </cell>
          <cell r="M743">
            <v>0</v>
          </cell>
          <cell r="O743">
            <v>0</v>
          </cell>
          <cell r="Q743">
            <v>0</v>
          </cell>
          <cell r="S743">
            <v>0</v>
          </cell>
        </row>
        <row r="744">
          <cell r="E744" t="str">
            <v>NS 40 ZAL</v>
          </cell>
          <cell r="I744">
            <v>0</v>
          </cell>
          <cell r="K744">
            <v>0</v>
          </cell>
          <cell r="M744">
            <v>0</v>
          </cell>
          <cell r="O744">
            <v>0</v>
          </cell>
          <cell r="Q744">
            <v>0</v>
          </cell>
          <cell r="S744">
            <v>0</v>
          </cell>
        </row>
        <row r="745">
          <cell r="E745" t="str">
            <v>N 39</v>
          </cell>
          <cell r="I745">
            <v>0</v>
          </cell>
          <cell r="K745">
            <v>0</v>
          </cell>
          <cell r="M745">
            <v>0</v>
          </cell>
          <cell r="O745">
            <v>0</v>
          </cell>
          <cell r="Q745">
            <v>0</v>
          </cell>
          <cell r="S745">
            <v>0</v>
          </cell>
        </row>
        <row r="746">
          <cell r="E746" t="str">
            <v>N 40 / L</v>
          </cell>
          <cell r="G746" t="str">
            <v>11CDLD</v>
          </cell>
          <cell r="I746">
            <v>0</v>
          </cell>
          <cell r="K746">
            <v>0</v>
          </cell>
          <cell r="M746">
            <v>0</v>
          </cell>
          <cell r="O746">
            <v>0</v>
          </cell>
          <cell r="Q746">
            <v>0</v>
          </cell>
          <cell r="S746">
            <v>0</v>
          </cell>
        </row>
        <row r="747">
          <cell r="E747" t="str">
            <v>N 40 / L</v>
          </cell>
          <cell r="F747" t="str">
            <v>US</v>
          </cell>
          <cell r="G747" t="str">
            <v>09CDPD</v>
          </cell>
          <cell r="I747">
            <v>0</v>
          </cell>
          <cell r="K747">
            <v>0</v>
          </cell>
          <cell r="M747">
            <v>0</v>
          </cell>
          <cell r="O747">
            <v>0</v>
          </cell>
          <cell r="Q747">
            <v>0</v>
          </cell>
          <cell r="S747">
            <v>0</v>
          </cell>
        </row>
        <row r="748">
          <cell r="E748" t="str">
            <v>N 46</v>
          </cell>
          <cell r="I748">
            <v>0</v>
          </cell>
          <cell r="K748">
            <v>0</v>
          </cell>
          <cell r="M748">
            <v>0</v>
          </cell>
          <cell r="O748">
            <v>0</v>
          </cell>
          <cell r="Q748">
            <v>0</v>
          </cell>
          <cell r="S748">
            <v>0</v>
          </cell>
        </row>
        <row r="749">
          <cell r="E749" t="str">
            <v>N 47</v>
          </cell>
          <cell r="I749">
            <v>0</v>
          </cell>
          <cell r="K749">
            <v>0</v>
          </cell>
          <cell r="M749">
            <v>0</v>
          </cell>
          <cell r="O749">
            <v>0</v>
          </cell>
          <cell r="Q749">
            <v>0</v>
          </cell>
          <cell r="S749">
            <v>0</v>
          </cell>
        </row>
        <row r="750">
          <cell r="E750" t="str">
            <v>N 48</v>
          </cell>
          <cell r="I750">
            <v>0</v>
          </cell>
          <cell r="K750">
            <v>0</v>
          </cell>
          <cell r="M750">
            <v>0</v>
          </cell>
          <cell r="O750">
            <v>0</v>
          </cell>
          <cell r="Q750">
            <v>0</v>
          </cell>
          <cell r="S750">
            <v>0</v>
          </cell>
        </row>
        <row r="751">
          <cell r="E751" t="str">
            <v>N 49</v>
          </cell>
          <cell r="I751">
            <v>0</v>
          </cell>
          <cell r="K751">
            <v>0</v>
          </cell>
          <cell r="M751">
            <v>0</v>
          </cell>
          <cell r="O751">
            <v>0</v>
          </cell>
          <cell r="Q751">
            <v>0</v>
          </cell>
          <cell r="S751">
            <v>0</v>
          </cell>
        </row>
        <row r="752">
          <cell r="E752" t="str">
            <v>NS 60 L / S / LS</v>
          </cell>
          <cell r="G752" t="str">
            <v>13CDLD</v>
          </cell>
          <cell r="I752">
            <v>0</v>
          </cell>
          <cell r="K752">
            <v>0</v>
          </cell>
          <cell r="M752">
            <v>0</v>
          </cell>
          <cell r="O752">
            <v>0</v>
          </cell>
          <cell r="Q752">
            <v>0</v>
          </cell>
          <cell r="S752">
            <v>0</v>
          </cell>
        </row>
        <row r="753">
          <cell r="E753" t="str">
            <v>NS 60 A / AL / ALS</v>
          </cell>
          <cell r="F753" t="str">
            <v>US</v>
          </cell>
          <cell r="G753" t="str">
            <v>11CDPD</v>
          </cell>
          <cell r="I753">
            <v>0</v>
          </cell>
          <cell r="K753">
            <v>0</v>
          </cell>
          <cell r="M753">
            <v>0</v>
          </cell>
          <cell r="O753">
            <v>0</v>
          </cell>
          <cell r="Q753">
            <v>0</v>
          </cell>
          <cell r="S753">
            <v>0</v>
          </cell>
        </row>
        <row r="754">
          <cell r="E754" t="str">
            <v>N 50 / L</v>
          </cell>
          <cell r="G754" t="str">
            <v>09CDLB</v>
          </cell>
          <cell r="I754">
            <v>0</v>
          </cell>
          <cell r="K754">
            <v>0</v>
          </cell>
          <cell r="M754">
            <v>0</v>
          </cell>
          <cell r="O754">
            <v>0</v>
          </cell>
          <cell r="Q754">
            <v>0</v>
          </cell>
          <cell r="S754">
            <v>0</v>
          </cell>
        </row>
        <row r="755">
          <cell r="E755" t="str">
            <v>N 50 / L</v>
          </cell>
          <cell r="G755" t="str">
            <v>07CDPB</v>
          </cell>
          <cell r="I755">
            <v>0</v>
          </cell>
          <cell r="K755">
            <v>0</v>
          </cell>
          <cell r="M755">
            <v>0</v>
          </cell>
          <cell r="O755">
            <v>0</v>
          </cell>
          <cell r="Q755">
            <v>0</v>
          </cell>
          <cell r="S755">
            <v>0</v>
          </cell>
        </row>
        <row r="756">
          <cell r="E756" t="str">
            <v>N 50 Z / ZL</v>
          </cell>
          <cell r="G756" t="str">
            <v>11CDLB</v>
          </cell>
          <cell r="I756">
            <v>0</v>
          </cell>
          <cell r="K756">
            <v>0</v>
          </cell>
          <cell r="M756">
            <v>0</v>
          </cell>
          <cell r="O756">
            <v>0</v>
          </cell>
          <cell r="Q756">
            <v>0</v>
          </cell>
          <cell r="S756">
            <v>0</v>
          </cell>
        </row>
        <row r="757">
          <cell r="E757" t="str">
            <v>N 50 Z / ZL</v>
          </cell>
          <cell r="F757" t="str">
            <v>US</v>
          </cell>
          <cell r="G757" t="str">
            <v>09CDPB</v>
          </cell>
          <cell r="I757">
            <v>0</v>
          </cell>
          <cell r="K757">
            <v>0</v>
          </cell>
          <cell r="M757">
            <v>0</v>
          </cell>
          <cell r="O757">
            <v>0</v>
          </cell>
          <cell r="Q757">
            <v>0</v>
          </cell>
          <cell r="S757">
            <v>0</v>
          </cell>
        </row>
        <row r="758">
          <cell r="E758" t="str">
            <v>N 50  EF</v>
          </cell>
          <cell r="I758">
            <v>0</v>
          </cell>
          <cell r="K758">
            <v>0</v>
          </cell>
          <cell r="M758">
            <v>0</v>
          </cell>
          <cell r="O758">
            <v>0</v>
          </cell>
          <cell r="Q758">
            <v>0</v>
          </cell>
          <cell r="S758">
            <v>0</v>
          </cell>
        </row>
        <row r="759">
          <cell r="E759" t="str">
            <v>N 50 MZ</v>
          </cell>
          <cell r="I759">
            <v>0</v>
          </cell>
          <cell r="K759">
            <v>0</v>
          </cell>
          <cell r="M759">
            <v>0</v>
          </cell>
          <cell r="O759">
            <v>0</v>
          </cell>
          <cell r="Q759">
            <v>0</v>
          </cell>
          <cell r="S759">
            <v>0</v>
          </cell>
        </row>
        <row r="760">
          <cell r="E760" t="str">
            <v>N 51</v>
          </cell>
          <cell r="I760">
            <v>0</v>
          </cell>
          <cell r="K760">
            <v>0</v>
          </cell>
          <cell r="M760">
            <v>0</v>
          </cell>
          <cell r="O760">
            <v>0</v>
          </cell>
          <cell r="Q760">
            <v>0</v>
          </cell>
          <cell r="S760">
            <v>0</v>
          </cell>
        </row>
        <row r="761">
          <cell r="E761" t="str">
            <v>NS 70 / L</v>
          </cell>
          <cell r="G761" t="str">
            <v>13CDLB</v>
          </cell>
          <cell r="I761">
            <v>0</v>
          </cell>
          <cell r="K761">
            <v>0</v>
          </cell>
          <cell r="M761">
            <v>0</v>
          </cell>
          <cell r="O761">
            <v>0</v>
          </cell>
          <cell r="Q761">
            <v>0</v>
          </cell>
          <cell r="S761">
            <v>0</v>
          </cell>
        </row>
        <row r="762">
          <cell r="E762" t="str">
            <v>NS 70 / L</v>
          </cell>
          <cell r="G762" t="str">
            <v>11CDPB</v>
          </cell>
          <cell r="I762">
            <v>0</v>
          </cell>
          <cell r="K762">
            <v>0</v>
          </cell>
          <cell r="M762">
            <v>0</v>
          </cell>
          <cell r="O762">
            <v>0</v>
          </cell>
          <cell r="Q762">
            <v>0</v>
          </cell>
          <cell r="S762">
            <v>0</v>
          </cell>
        </row>
        <row r="763">
          <cell r="E763" t="str">
            <v>N 70 / L</v>
          </cell>
          <cell r="G763" t="str">
            <v>13CDLB</v>
          </cell>
          <cell r="I763">
            <v>0</v>
          </cell>
          <cell r="K763">
            <v>0</v>
          </cell>
          <cell r="M763">
            <v>0</v>
          </cell>
          <cell r="O763">
            <v>0</v>
          </cell>
          <cell r="Q763">
            <v>0</v>
          </cell>
          <cell r="S763">
            <v>0</v>
          </cell>
        </row>
        <row r="764">
          <cell r="E764" t="str">
            <v>N 70 / L</v>
          </cell>
          <cell r="G764" t="str">
            <v>11CDPB</v>
          </cell>
          <cell r="I764">
            <v>0</v>
          </cell>
          <cell r="K764">
            <v>0</v>
          </cell>
          <cell r="M764">
            <v>0</v>
          </cell>
          <cell r="O764">
            <v>0</v>
          </cell>
          <cell r="Q764">
            <v>0</v>
          </cell>
          <cell r="S764">
            <v>0</v>
          </cell>
        </row>
        <row r="765">
          <cell r="E765" t="str">
            <v>N 70 / T</v>
          </cell>
          <cell r="I765">
            <v>0</v>
          </cell>
          <cell r="K765">
            <v>0</v>
          </cell>
          <cell r="M765">
            <v>0</v>
          </cell>
          <cell r="O765">
            <v>0</v>
          </cell>
          <cell r="Q765">
            <v>0</v>
          </cell>
          <cell r="S765">
            <v>0</v>
          </cell>
        </row>
        <row r="766">
          <cell r="E766" t="str">
            <v>N 70 Z / ZL</v>
          </cell>
          <cell r="G766" t="str">
            <v>15CDLB</v>
          </cell>
          <cell r="I766">
            <v>0</v>
          </cell>
          <cell r="K766">
            <v>0</v>
          </cell>
          <cell r="M766">
            <v>0</v>
          </cell>
          <cell r="O766">
            <v>0</v>
          </cell>
          <cell r="Q766">
            <v>0</v>
          </cell>
          <cell r="S766">
            <v>0</v>
          </cell>
        </row>
        <row r="767">
          <cell r="E767" t="str">
            <v>N 70 Z / ZL</v>
          </cell>
          <cell r="G767" t="str">
            <v>13CDPB</v>
          </cell>
          <cell r="I767">
            <v>0</v>
          </cell>
          <cell r="K767">
            <v>0</v>
          </cell>
          <cell r="M767">
            <v>0</v>
          </cell>
          <cell r="O767">
            <v>0</v>
          </cell>
          <cell r="Q767">
            <v>0</v>
          </cell>
          <cell r="S767">
            <v>0</v>
          </cell>
        </row>
        <row r="768">
          <cell r="E768" t="str">
            <v>N 100 / L</v>
          </cell>
          <cell r="G768" t="str">
            <v>17CDLD</v>
          </cell>
          <cell r="I768">
            <v>0</v>
          </cell>
          <cell r="K768">
            <v>0</v>
          </cell>
          <cell r="M768">
            <v>0</v>
          </cell>
          <cell r="O768">
            <v>0</v>
          </cell>
          <cell r="Q768">
            <v>0</v>
          </cell>
          <cell r="S768">
            <v>0</v>
          </cell>
        </row>
        <row r="769">
          <cell r="E769" t="str">
            <v>N 100 / L</v>
          </cell>
          <cell r="H769" t="str">
            <v>buy</v>
          </cell>
          <cell r="I769">
            <v>0</v>
          </cell>
          <cell r="K769">
            <v>0</v>
          </cell>
          <cell r="M769">
            <v>0</v>
          </cell>
          <cell r="O769">
            <v>0</v>
          </cell>
          <cell r="Q769">
            <v>0</v>
          </cell>
          <cell r="S769">
            <v>0</v>
          </cell>
        </row>
        <row r="770">
          <cell r="E770" t="str">
            <v>N 100 / L</v>
          </cell>
          <cell r="F770" t="str">
            <v>US</v>
          </cell>
          <cell r="G770" t="str">
            <v>15CDPD</v>
          </cell>
          <cell r="I770">
            <v>0</v>
          </cell>
          <cell r="K770">
            <v>0</v>
          </cell>
          <cell r="M770">
            <v>0</v>
          </cell>
          <cell r="O770">
            <v>0</v>
          </cell>
          <cell r="Q770">
            <v>0</v>
          </cell>
          <cell r="S770">
            <v>0</v>
          </cell>
        </row>
        <row r="771">
          <cell r="E771" t="str">
            <v>N 100 / T</v>
          </cell>
          <cell r="I771">
            <v>0</v>
          </cell>
          <cell r="K771">
            <v>0</v>
          </cell>
          <cell r="M771">
            <v>0</v>
          </cell>
          <cell r="O771">
            <v>0</v>
          </cell>
          <cell r="Q771">
            <v>0</v>
          </cell>
          <cell r="S771">
            <v>0</v>
          </cell>
        </row>
        <row r="772">
          <cell r="E772" t="str">
            <v>N 120</v>
          </cell>
          <cell r="F772" t="str">
            <v>US</v>
          </cell>
          <cell r="G772" t="str">
            <v>19CDPR</v>
          </cell>
          <cell r="I772">
            <v>0</v>
          </cell>
          <cell r="K772">
            <v>0</v>
          </cell>
          <cell r="M772">
            <v>0</v>
          </cell>
          <cell r="O772">
            <v>0</v>
          </cell>
          <cell r="Q772">
            <v>0</v>
          </cell>
          <cell r="S772">
            <v>0</v>
          </cell>
        </row>
        <row r="773">
          <cell r="E773" t="str">
            <v>N 120</v>
          </cell>
          <cell r="G773" t="str">
            <v>21CDLR</v>
          </cell>
          <cell r="I773">
            <v>0</v>
          </cell>
          <cell r="K773">
            <v>0</v>
          </cell>
          <cell r="M773">
            <v>0</v>
          </cell>
          <cell r="O773">
            <v>0</v>
          </cell>
          <cell r="Q773">
            <v>0</v>
          </cell>
          <cell r="S773">
            <v>0</v>
          </cell>
        </row>
        <row r="774">
          <cell r="E774" t="str">
            <v>N 120</v>
          </cell>
          <cell r="H774" t="str">
            <v>buy</v>
          </cell>
          <cell r="I774">
            <v>0</v>
          </cell>
          <cell r="K774">
            <v>0</v>
          </cell>
          <cell r="M774">
            <v>0</v>
          </cell>
          <cell r="O774">
            <v>0</v>
          </cell>
          <cell r="Q774">
            <v>0</v>
          </cell>
          <cell r="S774">
            <v>0</v>
          </cell>
        </row>
        <row r="775">
          <cell r="E775" t="str">
            <v>N 135</v>
          </cell>
          <cell r="I775">
            <v>0</v>
          </cell>
          <cell r="K775">
            <v>0</v>
          </cell>
          <cell r="M775">
            <v>0</v>
          </cell>
          <cell r="O775">
            <v>0</v>
          </cell>
          <cell r="Q775">
            <v>0</v>
          </cell>
          <cell r="S775">
            <v>0</v>
          </cell>
        </row>
        <row r="776">
          <cell r="E776" t="str">
            <v>N 150</v>
          </cell>
          <cell r="G776" t="str">
            <v>27CDLR</v>
          </cell>
          <cell r="I776">
            <v>0</v>
          </cell>
          <cell r="K776">
            <v>0</v>
          </cell>
          <cell r="M776">
            <v>0</v>
          </cell>
          <cell r="O776">
            <v>0</v>
          </cell>
          <cell r="Q776">
            <v>0</v>
          </cell>
          <cell r="S776">
            <v>0</v>
          </cell>
        </row>
        <row r="777">
          <cell r="E777" t="str">
            <v>N 150</v>
          </cell>
          <cell r="H777" t="str">
            <v>buy</v>
          </cell>
          <cell r="I777">
            <v>0</v>
          </cell>
          <cell r="K777">
            <v>0</v>
          </cell>
          <cell r="M777">
            <v>0</v>
          </cell>
          <cell r="O777">
            <v>0</v>
          </cell>
          <cell r="Q777">
            <v>0</v>
          </cell>
          <cell r="S777">
            <v>0</v>
          </cell>
        </row>
        <row r="778">
          <cell r="E778" t="str">
            <v>N 150</v>
          </cell>
          <cell r="F778" t="str">
            <v>US</v>
          </cell>
          <cell r="G778" t="str">
            <v>25CDPR</v>
          </cell>
          <cell r="I778">
            <v>0</v>
          </cell>
          <cell r="K778">
            <v>0</v>
          </cell>
          <cell r="M778">
            <v>0</v>
          </cell>
          <cell r="O778">
            <v>0</v>
          </cell>
          <cell r="Q778">
            <v>0</v>
          </cell>
          <cell r="S778">
            <v>0</v>
          </cell>
        </row>
        <row r="779">
          <cell r="E779" t="str">
            <v>N 150</v>
          </cell>
          <cell r="F779" t="str">
            <v>US</v>
          </cell>
          <cell r="G779" t="str">
            <v>23CDPR</v>
          </cell>
          <cell r="I779">
            <v>0</v>
          </cell>
          <cell r="K779">
            <v>0</v>
          </cell>
          <cell r="M779">
            <v>0</v>
          </cell>
          <cell r="O779">
            <v>0</v>
          </cell>
          <cell r="Q779">
            <v>0</v>
          </cell>
          <cell r="S779">
            <v>0</v>
          </cell>
        </row>
        <row r="780">
          <cell r="E780" t="str">
            <v>N 180</v>
          </cell>
          <cell r="I780">
            <v>0</v>
          </cell>
          <cell r="K780">
            <v>0</v>
          </cell>
          <cell r="M780">
            <v>0</v>
          </cell>
          <cell r="O780">
            <v>0</v>
          </cell>
          <cell r="Q780">
            <v>0</v>
          </cell>
          <cell r="S780">
            <v>0</v>
          </cell>
        </row>
        <row r="781">
          <cell r="E781" t="str">
            <v>N 200</v>
          </cell>
          <cell r="G781" t="str">
            <v>37CDLF</v>
          </cell>
          <cell r="I781">
            <v>0</v>
          </cell>
          <cell r="K781">
            <v>0</v>
          </cell>
          <cell r="M781">
            <v>0</v>
          </cell>
          <cell r="O781">
            <v>0</v>
          </cell>
          <cell r="Q781">
            <v>0</v>
          </cell>
          <cell r="S781">
            <v>0</v>
          </cell>
        </row>
        <row r="782">
          <cell r="E782" t="str">
            <v>N 200</v>
          </cell>
          <cell r="H782" t="str">
            <v>buy</v>
          </cell>
          <cell r="I782">
            <v>0</v>
          </cell>
          <cell r="K782">
            <v>0</v>
          </cell>
          <cell r="M782">
            <v>0</v>
          </cell>
          <cell r="O782">
            <v>0</v>
          </cell>
          <cell r="Q782">
            <v>0</v>
          </cell>
          <cell r="S782">
            <v>0</v>
          </cell>
        </row>
        <row r="783">
          <cell r="E783" t="str">
            <v>N 200</v>
          </cell>
          <cell r="F783" t="str">
            <v>US</v>
          </cell>
          <cell r="G783" t="str">
            <v>29CDLF</v>
          </cell>
          <cell r="I783">
            <v>0</v>
          </cell>
          <cell r="K783">
            <v>0</v>
          </cell>
          <cell r="M783">
            <v>0</v>
          </cell>
          <cell r="O783">
            <v>0</v>
          </cell>
          <cell r="Q783">
            <v>0</v>
          </cell>
          <cell r="S783">
            <v>0</v>
          </cell>
        </row>
        <row r="784">
          <cell r="E784" t="str">
            <v>N 200</v>
          </cell>
          <cell r="F784" t="str">
            <v>US</v>
          </cell>
          <cell r="G784" t="str">
            <v>27CDLF</v>
          </cell>
          <cell r="I784">
            <v>0</v>
          </cell>
          <cell r="K784">
            <v>0</v>
          </cell>
          <cell r="M784">
            <v>0</v>
          </cell>
          <cell r="O784">
            <v>0</v>
          </cell>
          <cell r="Q784">
            <v>0</v>
          </cell>
          <cell r="S784">
            <v>0</v>
          </cell>
        </row>
        <row r="785">
          <cell r="E785" t="str">
            <v>544-59</v>
          </cell>
          <cell r="G785" t="str">
            <v>09CDPN</v>
          </cell>
          <cell r="I785">
            <v>0</v>
          </cell>
          <cell r="K785">
            <v>0</v>
          </cell>
          <cell r="M785">
            <v>0</v>
          </cell>
          <cell r="O785">
            <v>0</v>
          </cell>
          <cell r="Q785">
            <v>0</v>
          </cell>
          <cell r="S785">
            <v>0</v>
          </cell>
        </row>
        <row r="786">
          <cell r="E786" t="str">
            <v>545-19</v>
          </cell>
          <cell r="G786" t="str">
            <v>11CDPN</v>
          </cell>
          <cell r="I786">
            <v>0</v>
          </cell>
          <cell r="K786">
            <v>0</v>
          </cell>
          <cell r="M786">
            <v>0</v>
          </cell>
          <cell r="O786">
            <v>0</v>
          </cell>
          <cell r="Q786">
            <v>0</v>
          </cell>
          <cell r="S786">
            <v>0</v>
          </cell>
        </row>
        <row r="787">
          <cell r="E787" t="str">
            <v>560-48 L</v>
          </cell>
          <cell r="I787">
            <v>0</v>
          </cell>
          <cell r="K787">
            <v>0</v>
          </cell>
          <cell r="M787">
            <v>0</v>
          </cell>
          <cell r="O787">
            <v>0</v>
          </cell>
          <cell r="Q787">
            <v>0</v>
          </cell>
          <cell r="S787">
            <v>0</v>
          </cell>
        </row>
        <row r="788">
          <cell r="E788" t="str">
            <v>570-24/29</v>
          </cell>
          <cell r="G788" t="str">
            <v>13CDPN</v>
          </cell>
          <cell r="I788">
            <v>0</v>
          </cell>
          <cell r="K788">
            <v>0</v>
          </cell>
          <cell r="M788">
            <v>0</v>
          </cell>
          <cell r="O788">
            <v>0</v>
          </cell>
          <cell r="Q788">
            <v>0</v>
          </cell>
          <cell r="S788">
            <v>0</v>
          </cell>
        </row>
        <row r="789">
          <cell r="E789" t="str">
            <v>555-59/30/65</v>
          </cell>
          <cell r="G789" t="str">
            <v>11CDPN</v>
          </cell>
          <cell r="I789">
            <v>0</v>
          </cell>
          <cell r="K789">
            <v>0</v>
          </cell>
          <cell r="M789">
            <v>0</v>
          </cell>
          <cell r="O789">
            <v>0</v>
          </cell>
          <cell r="Q789">
            <v>0</v>
          </cell>
          <cell r="S789">
            <v>0</v>
          </cell>
        </row>
        <row r="790">
          <cell r="E790" t="str">
            <v>566-18 / 38</v>
          </cell>
          <cell r="G790" t="str">
            <v>13CDPR</v>
          </cell>
          <cell r="I790">
            <v>0</v>
          </cell>
          <cell r="K790">
            <v>0</v>
          </cell>
          <cell r="M790">
            <v>0</v>
          </cell>
          <cell r="O790">
            <v>0</v>
          </cell>
          <cell r="Q790">
            <v>0</v>
          </cell>
          <cell r="S790">
            <v>0</v>
          </cell>
        </row>
        <row r="791">
          <cell r="E791" t="str">
            <v>588-15 / 27</v>
          </cell>
          <cell r="G791" t="str">
            <v>17CDPR</v>
          </cell>
          <cell r="I791">
            <v>0</v>
          </cell>
          <cell r="K791">
            <v>0</v>
          </cell>
          <cell r="M791">
            <v>0</v>
          </cell>
          <cell r="O791">
            <v>0</v>
          </cell>
          <cell r="Q791">
            <v>0</v>
          </cell>
          <cell r="S791">
            <v>0</v>
          </cell>
        </row>
        <row r="792">
          <cell r="E792" t="str">
            <v>NX-120-7 R / L</v>
          </cell>
          <cell r="G792" t="str">
            <v>17CDPB</v>
          </cell>
          <cell r="I792">
            <v>0</v>
          </cell>
          <cell r="K792">
            <v>0</v>
          </cell>
          <cell r="M792">
            <v>0</v>
          </cell>
          <cell r="O792">
            <v>0</v>
          </cell>
          <cell r="Q792">
            <v>0</v>
          </cell>
          <cell r="S792">
            <v>0</v>
          </cell>
        </row>
        <row r="793">
          <cell r="E793" t="str">
            <v>NX-120-7 R / L</v>
          </cell>
          <cell r="H793" t="str">
            <v>buy</v>
          </cell>
          <cell r="I793">
            <v>0</v>
          </cell>
          <cell r="K793">
            <v>0</v>
          </cell>
          <cell r="M793">
            <v>0</v>
          </cell>
          <cell r="O793">
            <v>0</v>
          </cell>
          <cell r="Q793">
            <v>0</v>
          </cell>
          <cell r="S793">
            <v>0</v>
          </cell>
        </row>
        <row r="794">
          <cell r="E794" t="str">
            <v>NX-120-7 R / L</v>
          </cell>
          <cell r="F794" t="str">
            <v>US</v>
          </cell>
          <cell r="G794" t="str">
            <v>15CDPB</v>
          </cell>
          <cell r="I794">
            <v>0</v>
          </cell>
          <cell r="K794">
            <v>0</v>
          </cell>
          <cell r="M794">
            <v>0</v>
          </cell>
          <cell r="O794">
            <v>0</v>
          </cell>
          <cell r="Q794">
            <v>0</v>
          </cell>
          <cell r="S794">
            <v>0</v>
          </cell>
        </row>
        <row r="795">
          <cell r="E795" t="str">
            <v>55D23 R / L</v>
          </cell>
          <cell r="G795" t="str">
            <v>11CDLS</v>
          </cell>
          <cell r="I795">
            <v>0</v>
          </cell>
          <cell r="K795">
            <v>0</v>
          </cell>
          <cell r="M795">
            <v>0</v>
          </cell>
          <cell r="O795">
            <v>0</v>
          </cell>
          <cell r="Q795">
            <v>0</v>
          </cell>
          <cell r="S795">
            <v>0</v>
          </cell>
        </row>
        <row r="796">
          <cell r="E796" t="str">
            <v>55D23 R / L</v>
          </cell>
          <cell r="H796" t="str">
            <v>buy</v>
          </cell>
          <cell r="I796">
            <v>0</v>
          </cell>
          <cell r="K796">
            <v>0</v>
          </cell>
          <cell r="M796">
            <v>0</v>
          </cell>
          <cell r="O796">
            <v>0</v>
          </cell>
          <cell r="Q796">
            <v>0</v>
          </cell>
          <cell r="S796">
            <v>0</v>
          </cell>
        </row>
        <row r="797">
          <cell r="E797" t="str">
            <v>80D26L</v>
          </cell>
          <cell r="I797">
            <v>0</v>
          </cell>
          <cell r="K797">
            <v>0</v>
          </cell>
          <cell r="M797">
            <v>0</v>
          </cell>
          <cell r="O797">
            <v>0</v>
          </cell>
          <cell r="Q797">
            <v>0</v>
          </cell>
          <cell r="S797">
            <v>0</v>
          </cell>
        </row>
        <row r="798">
          <cell r="E798" t="str">
            <v>X</v>
          </cell>
          <cell r="I798">
            <v>0</v>
          </cell>
          <cell r="K798">
            <v>0</v>
          </cell>
          <cell r="M798">
            <v>0</v>
          </cell>
          <cell r="O798">
            <v>0</v>
          </cell>
          <cell r="Q798">
            <v>0</v>
          </cell>
          <cell r="S798">
            <v>0</v>
          </cell>
        </row>
        <row r="800">
          <cell r="I800">
            <v>120</v>
          </cell>
          <cell r="K800">
            <v>14142585.6</v>
          </cell>
          <cell r="N800" t="str">
            <v xml:space="preserve"> </v>
          </cell>
          <cell r="O800">
            <v>16071600</v>
          </cell>
          <cell r="Q800" t="str">
            <v xml:space="preserve"> </v>
          </cell>
          <cell r="S800">
            <v>-13.639757640922468</v>
          </cell>
        </row>
        <row r="803">
          <cell r="E803" t="str">
            <v>OHAYO EXP</v>
          </cell>
          <cell r="K803" t="str">
            <v xml:space="preserve"> </v>
          </cell>
          <cell r="O803">
            <v>0</v>
          </cell>
        </row>
        <row r="804">
          <cell r="E804" t="str">
            <v>12 N 24-3/4 PP</v>
          </cell>
          <cell r="G804" t="str">
            <v>09CDSN</v>
          </cell>
          <cell r="H804" t="str">
            <v>buy</v>
          </cell>
          <cell r="I804">
            <v>0</v>
          </cell>
          <cell r="K804">
            <v>0</v>
          </cell>
          <cell r="M804">
            <v>0</v>
          </cell>
          <cell r="O804">
            <v>0</v>
          </cell>
          <cell r="Q804">
            <v>0</v>
          </cell>
          <cell r="S804">
            <v>0</v>
          </cell>
        </row>
        <row r="805">
          <cell r="E805" t="str">
            <v>NS 40 / L / S</v>
          </cell>
          <cell r="G805" t="str">
            <v>09CDLD</v>
          </cell>
          <cell r="I805">
            <v>0</v>
          </cell>
          <cell r="K805">
            <v>0</v>
          </cell>
          <cell r="M805">
            <v>0</v>
          </cell>
          <cell r="O805">
            <v>0</v>
          </cell>
          <cell r="Q805">
            <v>0</v>
          </cell>
          <cell r="S805">
            <v>0</v>
          </cell>
        </row>
        <row r="806">
          <cell r="E806" t="str">
            <v>NS 40 / L / S</v>
          </cell>
          <cell r="F806" t="str">
            <v>US</v>
          </cell>
          <cell r="G806" t="str">
            <v>07CDPD</v>
          </cell>
          <cell r="I806">
            <v>120</v>
          </cell>
          <cell r="K806">
            <v>14124769.200000001</v>
          </cell>
          <cell r="M806">
            <v>117706.41</v>
          </cell>
          <cell r="O806">
            <v>13154538.045470979</v>
          </cell>
          <cell r="Q806">
            <v>109621.15037892482</v>
          </cell>
          <cell r="S806">
            <v>6.8690053677409679</v>
          </cell>
        </row>
        <row r="807">
          <cell r="E807" t="str">
            <v>NS 40 Z / ZL / S</v>
          </cell>
          <cell r="G807" t="str">
            <v>11CDLD</v>
          </cell>
          <cell r="I807">
            <v>0</v>
          </cell>
          <cell r="K807">
            <v>0</v>
          </cell>
          <cell r="M807">
            <v>0</v>
          </cell>
          <cell r="O807">
            <v>0</v>
          </cell>
          <cell r="Q807">
            <v>0</v>
          </cell>
          <cell r="S807">
            <v>0</v>
          </cell>
        </row>
        <row r="808">
          <cell r="E808" t="str">
            <v>NS 40 Z / ZL / S</v>
          </cell>
          <cell r="F808" t="str">
            <v>US</v>
          </cell>
          <cell r="G808" t="str">
            <v>09CDPD</v>
          </cell>
          <cell r="I808">
            <v>0</v>
          </cell>
          <cell r="K808">
            <v>0</v>
          </cell>
          <cell r="M808">
            <v>0</v>
          </cell>
          <cell r="O808">
            <v>0</v>
          </cell>
          <cell r="Q808">
            <v>0</v>
          </cell>
          <cell r="S808">
            <v>0</v>
          </cell>
        </row>
        <row r="809">
          <cell r="E809" t="str">
            <v>NS 40 ZAL</v>
          </cell>
          <cell r="I809">
            <v>0</v>
          </cell>
          <cell r="K809">
            <v>0</v>
          </cell>
          <cell r="M809">
            <v>0</v>
          </cell>
          <cell r="O809">
            <v>0</v>
          </cell>
          <cell r="Q809">
            <v>0</v>
          </cell>
          <cell r="S809">
            <v>0</v>
          </cell>
        </row>
        <row r="810">
          <cell r="E810" t="str">
            <v>N 39</v>
          </cell>
          <cell r="I810">
            <v>0</v>
          </cell>
          <cell r="K810">
            <v>0</v>
          </cell>
          <cell r="M810">
            <v>0</v>
          </cell>
          <cell r="O810">
            <v>0</v>
          </cell>
          <cell r="Q810">
            <v>0</v>
          </cell>
          <cell r="S810">
            <v>0</v>
          </cell>
        </row>
        <row r="811">
          <cell r="E811" t="str">
            <v>N 40 / L</v>
          </cell>
          <cell r="G811" t="str">
            <v>11CDLD</v>
          </cell>
          <cell r="I811">
            <v>0</v>
          </cell>
          <cell r="K811">
            <v>0</v>
          </cell>
          <cell r="M811">
            <v>0</v>
          </cell>
          <cell r="O811">
            <v>0</v>
          </cell>
          <cell r="Q811">
            <v>0</v>
          </cell>
          <cell r="S811">
            <v>0</v>
          </cell>
        </row>
        <row r="812">
          <cell r="E812" t="str">
            <v>N 40 / L</v>
          </cell>
          <cell r="F812" t="str">
            <v>US</v>
          </cell>
          <cell r="G812" t="str">
            <v>09CDPD</v>
          </cell>
          <cell r="I812">
            <v>120</v>
          </cell>
          <cell r="K812">
            <v>16393269.6</v>
          </cell>
          <cell r="M812">
            <v>136610.57999999999</v>
          </cell>
          <cell r="O812">
            <v>15857868.953268794</v>
          </cell>
          <cell r="Q812">
            <v>132148.90794390661</v>
          </cell>
          <cell r="S812">
            <v>3.2659784155029428</v>
          </cell>
        </row>
        <row r="813">
          <cell r="E813" t="str">
            <v>N 46</v>
          </cell>
          <cell r="I813">
            <v>0</v>
          </cell>
          <cell r="K813">
            <v>0</v>
          </cell>
          <cell r="M813">
            <v>0</v>
          </cell>
          <cell r="O813">
            <v>0</v>
          </cell>
          <cell r="Q813">
            <v>0</v>
          </cell>
          <cell r="S813">
            <v>0</v>
          </cell>
        </row>
        <row r="814">
          <cell r="E814" t="str">
            <v>N 47</v>
          </cell>
          <cell r="I814">
            <v>0</v>
          </cell>
          <cell r="K814">
            <v>0</v>
          </cell>
          <cell r="M814">
            <v>0</v>
          </cell>
          <cell r="O814">
            <v>0</v>
          </cell>
          <cell r="Q814">
            <v>0</v>
          </cell>
          <cell r="S814">
            <v>0</v>
          </cell>
        </row>
        <row r="815">
          <cell r="E815" t="str">
            <v>N 48</v>
          </cell>
          <cell r="I815">
            <v>0</v>
          </cell>
          <cell r="K815">
            <v>0</v>
          </cell>
          <cell r="M815">
            <v>0</v>
          </cell>
          <cell r="O815">
            <v>0</v>
          </cell>
          <cell r="Q815">
            <v>0</v>
          </cell>
          <cell r="S815">
            <v>0</v>
          </cell>
        </row>
        <row r="816">
          <cell r="E816" t="str">
            <v>N 49</v>
          </cell>
          <cell r="I816">
            <v>0</v>
          </cell>
          <cell r="K816">
            <v>0</v>
          </cell>
          <cell r="M816">
            <v>0</v>
          </cell>
          <cell r="O816">
            <v>0</v>
          </cell>
          <cell r="Q816">
            <v>0</v>
          </cell>
          <cell r="S816">
            <v>0</v>
          </cell>
        </row>
        <row r="817">
          <cell r="E817" t="str">
            <v>NS 60 L / S / LS</v>
          </cell>
          <cell r="G817" t="str">
            <v>13CDLD</v>
          </cell>
          <cell r="I817">
            <v>0</v>
          </cell>
          <cell r="K817">
            <v>0</v>
          </cell>
          <cell r="M817">
            <v>0</v>
          </cell>
          <cell r="O817">
            <v>0</v>
          </cell>
          <cell r="Q817">
            <v>0</v>
          </cell>
          <cell r="S817">
            <v>0</v>
          </cell>
        </row>
        <row r="818">
          <cell r="E818" t="str">
            <v>NS 60 A / AL / ALS</v>
          </cell>
          <cell r="F818" t="str">
            <v>US</v>
          </cell>
          <cell r="G818" t="str">
            <v>11CDPD</v>
          </cell>
          <cell r="I818">
            <v>20</v>
          </cell>
          <cell r="K818">
            <v>3089145.5999999996</v>
          </cell>
          <cell r="M818">
            <v>154457.27999999997</v>
          </cell>
          <cell r="O818">
            <v>3050024.4927167213</v>
          </cell>
          <cell r="Q818">
            <v>152501.22463583606</v>
          </cell>
          <cell r="S818">
            <v>1.2664054191320275</v>
          </cell>
        </row>
        <row r="819">
          <cell r="E819" t="str">
            <v>N 50 / L</v>
          </cell>
          <cell r="G819" t="str">
            <v>09CDLB</v>
          </cell>
          <cell r="I819">
            <v>0</v>
          </cell>
          <cell r="K819">
            <v>0</v>
          </cell>
          <cell r="M819">
            <v>0</v>
          </cell>
          <cell r="O819">
            <v>0</v>
          </cell>
          <cell r="Q819">
            <v>0</v>
          </cell>
          <cell r="S819">
            <v>0</v>
          </cell>
        </row>
        <row r="820">
          <cell r="E820" t="str">
            <v>N 50 / L</v>
          </cell>
          <cell r="F820" t="str">
            <v>US</v>
          </cell>
          <cell r="G820" t="str">
            <v>07CDPB</v>
          </cell>
          <cell r="I820">
            <v>0</v>
          </cell>
          <cell r="K820">
            <v>0</v>
          </cell>
          <cell r="M820">
            <v>0</v>
          </cell>
          <cell r="O820">
            <v>0</v>
          </cell>
          <cell r="Q820">
            <v>0</v>
          </cell>
          <cell r="S820">
            <v>0</v>
          </cell>
        </row>
        <row r="821">
          <cell r="E821" t="str">
            <v>N 50 Z / ZL</v>
          </cell>
          <cell r="G821" t="str">
            <v>11CDLB</v>
          </cell>
          <cell r="I821">
            <v>0</v>
          </cell>
          <cell r="K821">
            <v>0</v>
          </cell>
          <cell r="M821">
            <v>0</v>
          </cell>
          <cell r="O821">
            <v>0</v>
          </cell>
          <cell r="Q821">
            <v>0</v>
          </cell>
          <cell r="S821">
            <v>0</v>
          </cell>
        </row>
        <row r="822">
          <cell r="E822" t="str">
            <v>N 50 Z / ZL</v>
          </cell>
          <cell r="F822" t="str">
            <v>US</v>
          </cell>
          <cell r="G822" t="str">
            <v>09CDPB</v>
          </cell>
          <cell r="I822">
            <v>0</v>
          </cell>
          <cell r="K822">
            <v>0</v>
          </cell>
          <cell r="M822">
            <v>0</v>
          </cell>
          <cell r="O822">
            <v>0</v>
          </cell>
          <cell r="Q822">
            <v>0</v>
          </cell>
          <cell r="S822">
            <v>0</v>
          </cell>
        </row>
        <row r="823">
          <cell r="E823" t="str">
            <v>N 50  EF</v>
          </cell>
          <cell r="I823">
            <v>0</v>
          </cell>
          <cell r="K823">
            <v>0</v>
          </cell>
          <cell r="M823">
            <v>0</v>
          </cell>
          <cell r="O823">
            <v>0</v>
          </cell>
          <cell r="Q823">
            <v>0</v>
          </cell>
          <cell r="S823">
            <v>0</v>
          </cell>
        </row>
        <row r="824">
          <cell r="E824" t="str">
            <v>N 50 MZ</v>
          </cell>
          <cell r="I824">
            <v>0</v>
          </cell>
          <cell r="K824">
            <v>0</v>
          </cell>
          <cell r="M824">
            <v>0</v>
          </cell>
          <cell r="O824">
            <v>0</v>
          </cell>
          <cell r="Q824">
            <v>0</v>
          </cell>
          <cell r="S824">
            <v>0</v>
          </cell>
        </row>
        <row r="825">
          <cell r="E825" t="str">
            <v>N 51</v>
          </cell>
          <cell r="I825">
            <v>0</v>
          </cell>
          <cell r="K825">
            <v>0</v>
          </cell>
          <cell r="M825">
            <v>0</v>
          </cell>
          <cell r="O825">
            <v>0</v>
          </cell>
          <cell r="Q825">
            <v>0</v>
          </cell>
          <cell r="S825">
            <v>0</v>
          </cell>
        </row>
        <row r="826">
          <cell r="E826" t="str">
            <v>N 51 Z</v>
          </cell>
          <cell r="I826">
            <v>0</v>
          </cell>
          <cell r="K826">
            <v>0</v>
          </cell>
          <cell r="M826">
            <v>0</v>
          </cell>
          <cell r="O826">
            <v>0</v>
          </cell>
          <cell r="Q826">
            <v>0</v>
          </cell>
          <cell r="S826">
            <v>0</v>
          </cell>
        </row>
        <row r="827">
          <cell r="E827" t="str">
            <v>NS 70 / L</v>
          </cell>
          <cell r="G827" t="str">
            <v>13CDLB</v>
          </cell>
          <cell r="I827">
            <v>0</v>
          </cell>
          <cell r="K827">
            <v>0</v>
          </cell>
          <cell r="M827">
            <v>0</v>
          </cell>
          <cell r="O827">
            <v>0</v>
          </cell>
          <cell r="Q827">
            <v>0</v>
          </cell>
          <cell r="S827">
            <v>0</v>
          </cell>
        </row>
        <row r="828">
          <cell r="E828" t="str">
            <v>NS 70 / L</v>
          </cell>
          <cell r="F828" t="str">
            <v>US</v>
          </cell>
          <cell r="G828" t="str">
            <v>11CDPB</v>
          </cell>
          <cell r="I828">
            <v>30</v>
          </cell>
          <cell r="K828">
            <v>6056848.8000000007</v>
          </cell>
          <cell r="M828">
            <v>201894.96000000002</v>
          </cell>
          <cell r="O828">
            <v>5898329.1493583471</v>
          </cell>
          <cell r="Q828">
            <v>196610.97164527824</v>
          </cell>
          <cell r="S828">
            <v>2.6171967614851752</v>
          </cell>
        </row>
        <row r="829">
          <cell r="E829" t="str">
            <v>N 70 / L</v>
          </cell>
          <cell r="G829" t="str">
            <v>13CDLB</v>
          </cell>
          <cell r="I829">
            <v>0</v>
          </cell>
          <cell r="K829">
            <v>0</v>
          </cell>
          <cell r="M829">
            <v>0</v>
          </cell>
          <cell r="O829">
            <v>0</v>
          </cell>
          <cell r="Q829">
            <v>0</v>
          </cell>
          <cell r="S829">
            <v>0</v>
          </cell>
        </row>
        <row r="830">
          <cell r="E830" t="str">
            <v>N 70 / L</v>
          </cell>
          <cell r="F830" t="str">
            <v>US</v>
          </cell>
          <cell r="G830" t="str">
            <v>11CDPB</v>
          </cell>
          <cell r="I830">
            <v>120</v>
          </cell>
          <cell r="K830">
            <v>26614065.600000001</v>
          </cell>
          <cell r="M830">
            <v>221783.88</v>
          </cell>
          <cell r="O830">
            <v>24265843.179381315</v>
          </cell>
          <cell r="Q830">
            <v>202215.35982817764</v>
          </cell>
          <cell r="S830">
            <v>8.8232382677327195</v>
          </cell>
        </row>
        <row r="831">
          <cell r="E831" t="str">
            <v>N 70 / T</v>
          </cell>
          <cell r="G831" t="str">
            <v>15DDPB</v>
          </cell>
          <cell r="I831">
            <v>0</v>
          </cell>
          <cell r="K831">
            <v>0</v>
          </cell>
          <cell r="M831">
            <v>0</v>
          </cell>
          <cell r="O831">
            <v>0</v>
          </cell>
          <cell r="Q831">
            <v>0</v>
          </cell>
          <cell r="S831">
            <v>0</v>
          </cell>
        </row>
        <row r="832">
          <cell r="E832" t="str">
            <v>N 70 Z / ZL</v>
          </cell>
          <cell r="G832" t="str">
            <v>15CDLB</v>
          </cell>
          <cell r="I832">
            <v>0</v>
          </cell>
          <cell r="K832">
            <v>0</v>
          </cell>
          <cell r="M832">
            <v>0</v>
          </cell>
          <cell r="O832">
            <v>0</v>
          </cell>
          <cell r="Q832">
            <v>0</v>
          </cell>
          <cell r="S832">
            <v>0</v>
          </cell>
        </row>
        <row r="833">
          <cell r="E833" t="str">
            <v>N 70 Z / ZL</v>
          </cell>
          <cell r="F833" t="str">
            <v>US</v>
          </cell>
          <cell r="G833" t="str">
            <v>13CDPB</v>
          </cell>
          <cell r="I833">
            <v>150</v>
          </cell>
          <cell r="K833">
            <v>37385806.5</v>
          </cell>
          <cell r="M833">
            <v>249238.71</v>
          </cell>
          <cell r="O833">
            <v>34518957.100205906</v>
          </cell>
          <cell r="Q833">
            <v>230126.38066803938</v>
          </cell>
          <cell r="S833">
            <v>7.6682828810824049</v>
          </cell>
        </row>
        <row r="834">
          <cell r="E834" t="str">
            <v>N 100 / L</v>
          </cell>
          <cell r="G834" t="str">
            <v>17CDLD</v>
          </cell>
          <cell r="I834">
            <v>0</v>
          </cell>
          <cell r="K834">
            <v>0</v>
          </cell>
          <cell r="M834">
            <v>0</v>
          </cell>
          <cell r="O834">
            <v>0</v>
          </cell>
          <cell r="Q834">
            <v>0</v>
          </cell>
          <cell r="S834">
            <v>0</v>
          </cell>
        </row>
        <row r="835">
          <cell r="E835" t="str">
            <v>N 100 / L</v>
          </cell>
          <cell r="H835" t="str">
            <v>buy</v>
          </cell>
          <cell r="I835">
            <v>0</v>
          </cell>
          <cell r="K835">
            <v>0</v>
          </cell>
          <cell r="M835">
            <v>0</v>
          </cell>
          <cell r="O835">
            <v>0</v>
          </cell>
          <cell r="Q835">
            <v>0</v>
          </cell>
          <cell r="S835">
            <v>0</v>
          </cell>
        </row>
        <row r="836">
          <cell r="E836" t="str">
            <v>N 100 / L</v>
          </cell>
          <cell r="F836" t="str">
            <v>US</v>
          </cell>
          <cell r="G836" t="str">
            <v>15CDPD</v>
          </cell>
          <cell r="I836">
            <v>10</v>
          </cell>
          <cell r="K836">
            <v>3037150.8</v>
          </cell>
          <cell r="M836">
            <v>303715.07999999996</v>
          </cell>
          <cell r="O836">
            <v>2853696.1913354876</v>
          </cell>
          <cell r="Q836">
            <v>285369.61913354875</v>
          </cell>
          <cell r="S836">
            <v>6.0403523152196499</v>
          </cell>
        </row>
        <row r="837">
          <cell r="E837" t="str">
            <v>N 100 T</v>
          </cell>
          <cell r="G837" t="str">
            <v>19DDPD</v>
          </cell>
          <cell r="I837">
            <v>0</v>
          </cell>
          <cell r="K837">
            <v>0</v>
          </cell>
          <cell r="M837">
            <v>0</v>
          </cell>
          <cell r="O837">
            <v>0</v>
          </cell>
          <cell r="Q837">
            <v>0</v>
          </cell>
          <cell r="S837">
            <v>0</v>
          </cell>
        </row>
        <row r="838">
          <cell r="E838" t="str">
            <v>N 120</v>
          </cell>
          <cell r="F838" t="str">
            <v>US</v>
          </cell>
          <cell r="G838" t="str">
            <v>19CDPR</v>
          </cell>
          <cell r="I838">
            <v>60</v>
          </cell>
          <cell r="K838">
            <v>22417848.899999999</v>
          </cell>
          <cell r="M838">
            <v>373630.815</v>
          </cell>
          <cell r="O838">
            <v>21652317.732323207</v>
          </cell>
          <cell r="Q838">
            <v>360871.96220538678</v>
          </cell>
          <cell r="S838">
            <v>3.4148288316672222</v>
          </cell>
        </row>
        <row r="839">
          <cell r="E839" t="str">
            <v>N 120</v>
          </cell>
          <cell r="G839" t="str">
            <v>21CDLR</v>
          </cell>
          <cell r="I839">
            <v>0</v>
          </cell>
          <cell r="K839">
            <v>0</v>
          </cell>
          <cell r="M839">
            <v>0</v>
          </cell>
          <cell r="O839">
            <v>0</v>
          </cell>
          <cell r="Q839">
            <v>0</v>
          </cell>
          <cell r="S839">
            <v>0</v>
          </cell>
        </row>
        <row r="840">
          <cell r="E840" t="str">
            <v>N 120</v>
          </cell>
          <cell r="H840" t="str">
            <v>buy</v>
          </cell>
          <cell r="I840">
            <v>0</v>
          </cell>
          <cell r="K840">
            <v>0</v>
          </cell>
          <cell r="M840">
            <v>0</v>
          </cell>
          <cell r="O840">
            <v>0</v>
          </cell>
          <cell r="Q840">
            <v>0</v>
          </cell>
          <cell r="S840">
            <v>0</v>
          </cell>
        </row>
        <row r="841">
          <cell r="E841" t="str">
            <v>N 135</v>
          </cell>
          <cell r="I841">
            <v>0</v>
          </cell>
          <cell r="K841">
            <v>0</v>
          </cell>
          <cell r="M841">
            <v>0</v>
          </cell>
          <cell r="O841">
            <v>0</v>
          </cell>
          <cell r="Q841">
            <v>0</v>
          </cell>
          <cell r="S841">
            <v>0</v>
          </cell>
        </row>
        <row r="842">
          <cell r="E842" t="str">
            <v>N 150</v>
          </cell>
          <cell r="G842" t="str">
            <v>27CDLR</v>
          </cell>
          <cell r="I842">
            <v>0</v>
          </cell>
          <cell r="K842">
            <v>0</v>
          </cell>
          <cell r="M842">
            <v>0</v>
          </cell>
          <cell r="O842">
            <v>0</v>
          </cell>
          <cell r="Q842">
            <v>0</v>
          </cell>
          <cell r="S842">
            <v>0</v>
          </cell>
        </row>
        <row r="843">
          <cell r="E843" t="str">
            <v>N 150 T</v>
          </cell>
          <cell r="G843" t="str">
            <v>29DDPR</v>
          </cell>
          <cell r="I843">
            <v>0</v>
          </cell>
          <cell r="K843">
            <v>0</v>
          </cell>
          <cell r="M843">
            <v>0</v>
          </cell>
          <cell r="O843">
            <v>0</v>
          </cell>
          <cell r="Q843">
            <v>0</v>
          </cell>
          <cell r="S843">
            <v>0</v>
          </cell>
        </row>
        <row r="844">
          <cell r="E844" t="str">
            <v>N 150</v>
          </cell>
          <cell r="F844" t="str">
            <v>US</v>
          </cell>
          <cell r="G844" t="str">
            <v>25CDPR</v>
          </cell>
          <cell r="I844">
            <v>0</v>
          </cell>
          <cell r="K844">
            <v>0</v>
          </cell>
          <cell r="M844">
            <v>0</v>
          </cell>
          <cell r="O844">
            <v>0</v>
          </cell>
          <cell r="Q844">
            <v>0</v>
          </cell>
          <cell r="S844">
            <v>0</v>
          </cell>
        </row>
        <row r="845">
          <cell r="E845" t="str">
            <v>N 150</v>
          </cell>
          <cell r="F845" t="str">
            <v>US</v>
          </cell>
          <cell r="G845" t="str">
            <v>23CDPR</v>
          </cell>
          <cell r="I845">
            <v>24</v>
          </cell>
          <cell r="K845">
            <v>10657388.700000001</v>
          </cell>
          <cell r="M845">
            <v>444057.86250000005</v>
          </cell>
          <cell r="O845">
            <v>10179084.236416055</v>
          </cell>
          <cell r="Q845">
            <v>424128.50985066895</v>
          </cell>
          <cell r="S845">
            <v>4.488008057583059</v>
          </cell>
        </row>
        <row r="846">
          <cell r="E846" t="str">
            <v>N 180</v>
          </cell>
          <cell r="I846">
            <v>0</v>
          </cell>
          <cell r="K846">
            <v>0</v>
          </cell>
          <cell r="M846">
            <v>0</v>
          </cell>
          <cell r="O846">
            <v>0</v>
          </cell>
          <cell r="Q846">
            <v>0</v>
          </cell>
          <cell r="S846">
            <v>0</v>
          </cell>
        </row>
        <row r="847">
          <cell r="E847" t="str">
            <v>N 200</v>
          </cell>
          <cell r="G847" t="str">
            <v>37CDLF</v>
          </cell>
          <cell r="I847">
            <v>0</v>
          </cell>
          <cell r="K847">
            <v>0</v>
          </cell>
          <cell r="M847">
            <v>0</v>
          </cell>
          <cell r="O847">
            <v>0</v>
          </cell>
          <cell r="Q847">
            <v>0</v>
          </cell>
          <cell r="S847">
            <v>0</v>
          </cell>
        </row>
        <row r="848">
          <cell r="E848" t="str">
            <v>N 200 T</v>
          </cell>
          <cell r="G848" t="str">
            <v>39DDPR</v>
          </cell>
          <cell r="I848">
            <v>0</v>
          </cell>
          <cell r="K848">
            <v>0</v>
          </cell>
          <cell r="M848">
            <v>0</v>
          </cell>
          <cell r="O848">
            <v>0</v>
          </cell>
          <cell r="Q848">
            <v>0</v>
          </cell>
          <cell r="S848">
            <v>0</v>
          </cell>
        </row>
        <row r="850">
          <cell r="E850" t="str">
            <v>N 200</v>
          </cell>
          <cell r="F850" t="str">
            <v>US</v>
          </cell>
          <cell r="G850" t="str">
            <v>35CDPF</v>
          </cell>
          <cell r="I850">
            <v>0</v>
          </cell>
          <cell r="K850">
            <v>0</v>
          </cell>
          <cell r="M850">
            <v>0</v>
          </cell>
          <cell r="O850">
            <v>0</v>
          </cell>
          <cell r="Q850">
            <v>0</v>
          </cell>
          <cell r="S850">
            <v>0</v>
          </cell>
        </row>
        <row r="851">
          <cell r="E851" t="str">
            <v>N 200</v>
          </cell>
          <cell r="F851" t="str">
            <v>US</v>
          </cell>
          <cell r="G851" t="str">
            <v>33CDPF</v>
          </cell>
          <cell r="I851">
            <v>0</v>
          </cell>
          <cell r="K851">
            <v>0</v>
          </cell>
          <cell r="M851">
            <v>0</v>
          </cell>
          <cell r="O851">
            <v>0</v>
          </cell>
          <cell r="Q851">
            <v>0</v>
          </cell>
          <cell r="S851">
            <v>0</v>
          </cell>
        </row>
        <row r="852">
          <cell r="E852" t="str">
            <v>N 200</v>
          </cell>
          <cell r="F852" t="str">
            <v>US</v>
          </cell>
          <cell r="G852" t="str">
            <v>31CDPF</v>
          </cell>
          <cell r="I852">
            <v>0</v>
          </cell>
          <cell r="K852">
            <v>0</v>
          </cell>
          <cell r="M852">
            <v>0</v>
          </cell>
          <cell r="O852">
            <v>0</v>
          </cell>
          <cell r="Q852">
            <v>0</v>
          </cell>
          <cell r="S852">
            <v>0</v>
          </cell>
        </row>
        <row r="853">
          <cell r="E853" t="str">
            <v>N 200</v>
          </cell>
          <cell r="F853" t="str">
            <v>US</v>
          </cell>
          <cell r="G853" t="str">
            <v>29CDLF</v>
          </cell>
          <cell r="I853">
            <v>0</v>
          </cell>
          <cell r="K853">
            <v>0</v>
          </cell>
          <cell r="M853">
            <v>0</v>
          </cell>
          <cell r="O853">
            <v>0</v>
          </cell>
          <cell r="Q853">
            <v>0</v>
          </cell>
          <cell r="S853">
            <v>0</v>
          </cell>
        </row>
        <row r="854">
          <cell r="E854" t="str">
            <v>544-59 / 64</v>
          </cell>
          <cell r="G854" t="str">
            <v>09CDPN</v>
          </cell>
          <cell r="I854">
            <v>0</v>
          </cell>
          <cell r="K854">
            <v>0</v>
          </cell>
          <cell r="M854">
            <v>0</v>
          </cell>
          <cell r="O854">
            <v>0</v>
          </cell>
          <cell r="Q854">
            <v>0</v>
          </cell>
          <cell r="S854">
            <v>0</v>
          </cell>
        </row>
        <row r="855">
          <cell r="E855" t="str">
            <v>545-19</v>
          </cell>
          <cell r="G855" t="str">
            <v>11CDPN</v>
          </cell>
          <cell r="I855">
            <v>0</v>
          </cell>
          <cell r="K855">
            <v>0</v>
          </cell>
          <cell r="M855">
            <v>0</v>
          </cell>
          <cell r="O855">
            <v>0</v>
          </cell>
          <cell r="Q855">
            <v>0</v>
          </cell>
          <cell r="S855">
            <v>0</v>
          </cell>
        </row>
        <row r="856">
          <cell r="E856" t="str">
            <v>560-48 L</v>
          </cell>
          <cell r="I856">
            <v>0</v>
          </cell>
          <cell r="K856">
            <v>0</v>
          </cell>
          <cell r="M856">
            <v>0</v>
          </cell>
          <cell r="O856">
            <v>0</v>
          </cell>
          <cell r="Q856">
            <v>0</v>
          </cell>
          <cell r="S856">
            <v>0</v>
          </cell>
        </row>
        <row r="857">
          <cell r="E857" t="str">
            <v>570-24/29</v>
          </cell>
          <cell r="G857" t="str">
            <v>13CDPN</v>
          </cell>
          <cell r="I857">
            <v>0</v>
          </cell>
          <cell r="K857">
            <v>0</v>
          </cell>
          <cell r="M857">
            <v>0</v>
          </cell>
          <cell r="O857">
            <v>0</v>
          </cell>
          <cell r="Q857">
            <v>0</v>
          </cell>
          <cell r="S857">
            <v>0</v>
          </cell>
        </row>
        <row r="858">
          <cell r="E858" t="str">
            <v>574-12</v>
          </cell>
          <cell r="G858" t="str">
            <v>15CDPR</v>
          </cell>
          <cell r="I858">
            <v>0</v>
          </cell>
          <cell r="K858">
            <v>0</v>
          </cell>
          <cell r="M858">
            <v>0</v>
          </cell>
          <cell r="O858">
            <v>0</v>
          </cell>
          <cell r="Q858">
            <v>0</v>
          </cell>
          <cell r="S858">
            <v>0</v>
          </cell>
        </row>
        <row r="859">
          <cell r="E859" t="str">
            <v>555-59/30/65</v>
          </cell>
          <cell r="G859" t="str">
            <v>11CDPN</v>
          </cell>
          <cell r="I859">
            <v>20</v>
          </cell>
          <cell r="K859">
            <v>4277754</v>
          </cell>
          <cell r="M859">
            <v>213887.7</v>
          </cell>
          <cell r="O859">
            <v>3937350.0199043411</v>
          </cell>
          <cell r="Q859">
            <v>196867.50099521707</v>
          </cell>
          <cell r="S859">
            <v>7.9575398701201294</v>
          </cell>
        </row>
        <row r="860">
          <cell r="E860" t="str">
            <v>566-18 / 38</v>
          </cell>
          <cell r="G860" t="str">
            <v>13CDPR</v>
          </cell>
          <cell r="I860">
            <v>5</v>
          </cell>
          <cell r="K860">
            <v>1180972.7999999998</v>
          </cell>
          <cell r="M860">
            <v>236194.55999999997</v>
          </cell>
          <cell r="O860">
            <v>1139883.2116771126</v>
          </cell>
          <cell r="Q860">
            <v>227976.64233542251</v>
          </cell>
          <cell r="S860">
            <v>3.4793001433129689</v>
          </cell>
        </row>
        <row r="861">
          <cell r="E861" t="str">
            <v>588-15 / 27</v>
          </cell>
          <cell r="G861" t="str">
            <v>17CDPR</v>
          </cell>
          <cell r="I861">
            <v>5</v>
          </cell>
          <cell r="K861">
            <v>1517575.5</v>
          </cell>
          <cell r="M861">
            <v>303515.09999999998</v>
          </cell>
          <cell r="O861">
            <v>1461902.1847357221</v>
          </cell>
          <cell r="Q861">
            <v>292380.43694714445</v>
          </cell>
          <cell r="S861">
            <v>3.6685697195479037</v>
          </cell>
        </row>
        <row r="862">
          <cell r="E862" t="str">
            <v>NX-120-7 R / L</v>
          </cell>
          <cell r="G862" t="str">
            <v>17CDPB</v>
          </cell>
          <cell r="I862">
            <v>0</v>
          </cell>
          <cell r="K862">
            <v>0</v>
          </cell>
          <cell r="M862">
            <v>0</v>
          </cell>
          <cell r="O862">
            <v>0</v>
          </cell>
          <cell r="Q862">
            <v>0</v>
          </cell>
          <cell r="S862">
            <v>0</v>
          </cell>
        </row>
        <row r="863">
          <cell r="E863" t="str">
            <v>NX-120-7 R / L</v>
          </cell>
          <cell r="H863" t="str">
            <v>buy</v>
          </cell>
          <cell r="I863">
            <v>0</v>
          </cell>
          <cell r="K863">
            <v>0</v>
          </cell>
          <cell r="M863">
            <v>0</v>
          </cell>
          <cell r="O863">
            <v>0</v>
          </cell>
          <cell r="Q863">
            <v>0</v>
          </cell>
          <cell r="S863">
            <v>0</v>
          </cell>
        </row>
        <row r="864">
          <cell r="E864" t="str">
            <v xml:space="preserve">NX-120-7 R / L  </v>
          </cell>
          <cell r="F864" t="str">
            <v>US</v>
          </cell>
          <cell r="G864" t="str">
            <v>15CDPB</v>
          </cell>
          <cell r="I864">
            <v>0</v>
          </cell>
          <cell r="K864">
            <v>0</v>
          </cell>
          <cell r="M864">
            <v>0</v>
          </cell>
          <cell r="O864">
            <v>0</v>
          </cell>
          <cell r="Q864">
            <v>0</v>
          </cell>
          <cell r="S864">
            <v>0</v>
          </cell>
        </row>
        <row r="865">
          <cell r="E865" t="str">
            <v xml:space="preserve">NX-120-7 R / L  </v>
          </cell>
          <cell r="F865" t="str">
            <v>US</v>
          </cell>
          <cell r="G865" t="str">
            <v>13CDPB</v>
          </cell>
          <cell r="I865">
            <v>0</v>
          </cell>
          <cell r="K865">
            <v>0</v>
          </cell>
          <cell r="M865">
            <v>0</v>
          </cell>
          <cell r="O865">
            <v>0</v>
          </cell>
          <cell r="Q865">
            <v>0</v>
          </cell>
          <cell r="S865">
            <v>0</v>
          </cell>
        </row>
        <row r="866">
          <cell r="E866" t="str">
            <v>55D23 R / L</v>
          </cell>
          <cell r="G866" t="str">
            <v>11CDLS</v>
          </cell>
          <cell r="I866">
            <v>8</v>
          </cell>
          <cell r="K866">
            <v>1627200.9</v>
          </cell>
          <cell r="M866">
            <v>203400.11249999999</v>
          </cell>
          <cell r="O866">
            <v>1664961.1254747363</v>
          </cell>
          <cell r="Q866">
            <v>208120.14068434204</v>
          </cell>
          <cell r="S866">
            <v>-2.3205632122460287</v>
          </cell>
        </row>
        <row r="867">
          <cell r="E867" t="str">
            <v>PT09</v>
          </cell>
          <cell r="G867" t="str">
            <v>15CDPB</v>
          </cell>
          <cell r="I867">
            <v>0</v>
          </cell>
          <cell r="K867">
            <v>0</v>
          </cell>
          <cell r="M867">
            <v>0</v>
          </cell>
          <cell r="O867">
            <v>0</v>
          </cell>
          <cell r="Q867">
            <v>0</v>
          </cell>
          <cell r="S867">
            <v>0</v>
          </cell>
        </row>
        <row r="868">
          <cell r="E868" t="str">
            <v>80D26L</v>
          </cell>
          <cell r="G868" t="str">
            <v>13CDPB</v>
          </cell>
          <cell r="I868">
            <v>0</v>
          </cell>
          <cell r="K868">
            <v>0</v>
          </cell>
          <cell r="M868">
            <v>0</v>
          </cell>
          <cell r="O868">
            <v>0</v>
          </cell>
          <cell r="Q868">
            <v>0</v>
          </cell>
          <cell r="S868">
            <v>0</v>
          </cell>
        </row>
        <row r="869">
          <cell r="E869" t="str">
            <v>X</v>
          </cell>
          <cell r="I869">
            <v>0</v>
          </cell>
          <cell r="M869">
            <v>0</v>
          </cell>
          <cell r="O869">
            <v>0</v>
          </cell>
          <cell r="Q869">
            <v>0</v>
          </cell>
          <cell r="S869">
            <v>0</v>
          </cell>
        </row>
        <row r="870">
          <cell r="E870" t="str">
            <v xml:space="preserve"> </v>
          </cell>
        </row>
        <row r="871">
          <cell r="E871" t="str">
            <v xml:space="preserve"> </v>
          </cell>
          <cell r="I871">
            <v>692</v>
          </cell>
          <cell r="K871">
            <v>148379796.90000001</v>
          </cell>
          <cell r="O871">
            <v>139634755.62226871</v>
          </cell>
          <cell r="S871">
            <v>5.8936873216135979</v>
          </cell>
        </row>
        <row r="873">
          <cell r="E873" t="str">
            <v>AUSTRALIA</v>
          </cell>
        </row>
        <row r="874">
          <cell r="E874" t="str">
            <v>NS 40 / L / S</v>
          </cell>
          <cell r="G874" t="str">
            <v>11CWPD</v>
          </cell>
          <cell r="I874">
            <v>0</v>
          </cell>
          <cell r="K874">
            <v>0</v>
          </cell>
          <cell r="M874">
            <v>0</v>
          </cell>
          <cell r="O874">
            <v>0</v>
          </cell>
          <cell r="Q874">
            <v>0</v>
          </cell>
          <cell r="S874">
            <v>0</v>
          </cell>
        </row>
        <row r="875">
          <cell r="E875" t="str">
            <v>N-70 ZZ</v>
          </cell>
          <cell r="G875" t="str">
            <v>17CWPB</v>
          </cell>
          <cell r="I875">
            <v>0</v>
          </cell>
          <cell r="K875">
            <v>0</v>
          </cell>
          <cell r="M875">
            <v>0</v>
          </cell>
          <cell r="O875">
            <v>0</v>
          </cell>
          <cell r="Q875">
            <v>0</v>
          </cell>
          <cell r="S875">
            <v>0</v>
          </cell>
        </row>
        <row r="876">
          <cell r="E876" t="str">
            <v>N 39L</v>
          </cell>
          <cell r="G876" t="str">
            <v>09CWPN</v>
          </cell>
          <cell r="I876">
            <v>0</v>
          </cell>
          <cell r="K876">
            <v>0</v>
          </cell>
          <cell r="M876">
            <v>0</v>
          </cell>
          <cell r="O876">
            <v>0</v>
          </cell>
          <cell r="Q876">
            <v>0</v>
          </cell>
          <cell r="S876">
            <v>0</v>
          </cell>
        </row>
        <row r="877">
          <cell r="E877" t="str">
            <v>N 40MR</v>
          </cell>
          <cell r="G877" t="str">
            <v>09CWPN</v>
          </cell>
          <cell r="I877">
            <v>0</v>
          </cell>
          <cell r="K877">
            <v>0</v>
          </cell>
          <cell r="M877">
            <v>0</v>
          </cell>
          <cell r="O877">
            <v>0</v>
          </cell>
          <cell r="Q877">
            <v>0</v>
          </cell>
          <cell r="S877">
            <v>0</v>
          </cell>
        </row>
        <row r="878">
          <cell r="E878" t="str">
            <v>N 48</v>
          </cell>
          <cell r="G878" t="str">
            <v>09CWPN</v>
          </cell>
          <cell r="I878">
            <v>0</v>
          </cell>
          <cell r="K878">
            <v>0</v>
          </cell>
          <cell r="M878">
            <v>0</v>
          </cell>
          <cell r="O878">
            <v>0</v>
          </cell>
          <cell r="Q878">
            <v>0</v>
          </cell>
          <cell r="S878">
            <v>0</v>
          </cell>
        </row>
        <row r="879">
          <cell r="E879" t="str">
            <v>N 49</v>
          </cell>
          <cell r="G879" t="str">
            <v>09CWPN</v>
          </cell>
          <cell r="I879">
            <v>0</v>
          </cell>
          <cell r="K879">
            <v>0</v>
          </cell>
          <cell r="M879">
            <v>0</v>
          </cell>
          <cell r="O879">
            <v>0</v>
          </cell>
          <cell r="Q879">
            <v>0</v>
          </cell>
          <cell r="S879">
            <v>0</v>
          </cell>
        </row>
        <row r="880">
          <cell r="E880" t="str">
            <v>N 50 / EF</v>
          </cell>
          <cell r="G880" t="str">
            <v>11CWPN</v>
          </cell>
          <cell r="I880">
            <v>0</v>
          </cell>
          <cell r="K880">
            <v>0</v>
          </cell>
          <cell r="M880">
            <v>0</v>
          </cell>
          <cell r="O880">
            <v>0</v>
          </cell>
          <cell r="Q880">
            <v>0</v>
          </cell>
          <cell r="S880">
            <v>0</v>
          </cell>
        </row>
        <row r="881">
          <cell r="E881" t="str">
            <v>N 51 / L</v>
          </cell>
          <cell r="G881" t="str">
            <v>11CWPN</v>
          </cell>
          <cell r="I881">
            <v>0</v>
          </cell>
          <cell r="K881">
            <v>0</v>
          </cell>
          <cell r="M881">
            <v>0</v>
          </cell>
          <cell r="O881">
            <v>0</v>
          </cell>
          <cell r="Q881">
            <v>0</v>
          </cell>
          <cell r="S881">
            <v>0</v>
          </cell>
        </row>
        <row r="882">
          <cell r="E882" t="str">
            <v>N 120</v>
          </cell>
          <cell r="G882" t="str">
            <v>21CWPR</v>
          </cell>
          <cell r="I882">
            <v>0</v>
          </cell>
          <cell r="K882">
            <v>0</v>
          </cell>
          <cell r="M882">
            <v>0</v>
          </cell>
          <cell r="O882">
            <v>0</v>
          </cell>
          <cell r="Q882">
            <v>0</v>
          </cell>
          <cell r="S882">
            <v>0</v>
          </cell>
        </row>
        <row r="883">
          <cell r="E883" t="str">
            <v>N 150</v>
          </cell>
          <cell r="G883" t="str">
            <v>25CWPR</v>
          </cell>
          <cell r="I883">
            <v>0</v>
          </cell>
          <cell r="K883">
            <v>0</v>
          </cell>
          <cell r="M883">
            <v>0</v>
          </cell>
          <cell r="O883">
            <v>0</v>
          </cell>
          <cell r="Q883">
            <v>0</v>
          </cell>
          <cell r="S883">
            <v>0</v>
          </cell>
        </row>
        <row r="884">
          <cell r="E884" t="str">
            <v>N 200</v>
          </cell>
          <cell r="G884" t="str">
            <v>33CWPR</v>
          </cell>
          <cell r="I884">
            <v>0</v>
          </cell>
          <cell r="K884">
            <v>0</v>
          </cell>
          <cell r="M884">
            <v>0</v>
          </cell>
          <cell r="O884">
            <v>0</v>
          </cell>
          <cell r="Q884">
            <v>0</v>
          </cell>
          <cell r="S884">
            <v>0</v>
          </cell>
        </row>
        <row r="885">
          <cell r="E885" t="str">
            <v>N 200 T</v>
          </cell>
          <cell r="G885" t="str">
            <v>39CWPF</v>
          </cell>
          <cell r="I885">
            <v>0</v>
          </cell>
          <cell r="K885">
            <v>0</v>
          </cell>
          <cell r="M885">
            <v>0</v>
          </cell>
          <cell r="O885">
            <v>0</v>
          </cell>
          <cell r="Q885">
            <v>0</v>
          </cell>
          <cell r="S885">
            <v>0</v>
          </cell>
        </row>
        <row r="886">
          <cell r="E886" t="str">
            <v>X</v>
          </cell>
          <cell r="I886">
            <v>0</v>
          </cell>
          <cell r="M886">
            <v>0</v>
          </cell>
          <cell r="O886">
            <v>0</v>
          </cell>
          <cell r="Q886">
            <v>0</v>
          </cell>
          <cell r="S886">
            <v>0</v>
          </cell>
        </row>
        <row r="887">
          <cell r="E887" t="str">
            <v xml:space="preserve"> </v>
          </cell>
        </row>
        <row r="888">
          <cell r="E888" t="str">
            <v xml:space="preserve"> </v>
          </cell>
          <cell r="I888">
            <v>0</v>
          </cell>
          <cell r="K888">
            <v>0</v>
          </cell>
          <cell r="O888">
            <v>0</v>
          </cell>
          <cell r="S888">
            <v>0</v>
          </cell>
        </row>
        <row r="891">
          <cell r="E891" t="str">
            <v>AUSTRALIA</v>
          </cell>
        </row>
        <row r="892">
          <cell r="E892" t="str">
            <v>NS 40 / L / S</v>
          </cell>
          <cell r="G892" t="str">
            <v>09HDPD</v>
          </cell>
          <cell r="I892">
            <v>0</v>
          </cell>
          <cell r="K892">
            <v>0</v>
          </cell>
          <cell r="M892">
            <v>0</v>
          </cell>
          <cell r="O892">
            <v>0</v>
          </cell>
          <cell r="Q892">
            <v>0</v>
          </cell>
          <cell r="S892">
            <v>0</v>
          </cell>
        </row>
        <row r="893">
          <cell r="E893" t="str">
            <v>NS 40 ZA/ZAL</v>
          </cell>
          <cell r="G893" t="str">
            <v>09HDPD</v>
          </cell>
          <cell r="I893">
            <v>0</v>
          </cell>
          <cell r="K893">
            <v>0</v>
          </cell>
          <cell r="M893">
            <v>0</v>
          </cell>
          <cell r="O893">
            <v>0</v>
          </cell>
          <cell r="Q893">
            <v>0</v>
          </cell>
          <cell r="S893">
            <v>0</v>
          </cell>
        </row>
        <row r="894">
          <cell r="E894" t="str">
            <v>NS 40 Z / ZL / S</v>
          </cell>
          <cell r="G894" t="str">
            <v>11HDPD</v>
          </cell>
          <cell r="I894">
            <v>0</v>
          </cell>
          <cell r="K894">
            <v>0</v>
          </cell>
          <cell r="M894">
            <v>0</v>
          </cell>
          <cell r="O894">
            <v>0</v>
          </cell>
          <cell r="Q894">
            <v>0</v>
          </cell>
          <cell r="S894">
            <v>0</v>
          </cell>
        </row>
        <row r="895">
          <cell r="E895" t="str">
            <v>NS 60 L / S / LS</v>
          </cell>
          <cell r="G895" t="str">
            <v>13HWPD</v>
          </cell>
          <cell r="I895">
            <v>0</v>
          </cell>
          <cell r="K895">
            <v>0</v>
          </cell>
          <cell r="M895">
            <v>0</v>
          </cell>
          <cell r="O895">
            <v>0</v>
          </cell>
          <cell r="Q895">
            <v>0</v>
          </cell>
          <cell r="S895">
            <v>0</v>
          </cell>
        </row>
        <row r="896">
          <cell r="E896" t="str">
            <v>NS 70 / L</v>
          </cell>
          <cell r="G896" t="str">
            <v>13HWPB</v>
          </cell>
          <cell r="I896">
            <v>0</v>
          </cell>
          <cell r="K896">
            <v>0</v>
          </cell>
          <cell r="M896">
            <v>0</v>
          </cell>
          <cell r="O896">
            <v>0</v>
          </cell>
          <cell r="Q896">
            <v>0</v>
          </cell>
          <cell r="S896">
            <v>0</v>
          </cell>
        </row>
        <row r="897">
          <cell r="E897" t="str">
            <v>N-39</v>
          </cell>
          <cell r="G897" t="str">
            <v>10HDPN</v>
          </cell>
          <cell r="I897">
            <v>0</v>
          </cell>
          <cell r="K897">
            <v>0</v>
          </cell>
          <cell r="M897">
            <v>0</v>
          </cell>
          <cell r="O897">
            <v>0</v>
          </cell>
          <cell r="Q897">
            <v>0</v>
          </cell>
          <cell r="S897">
            <v>0</v>
          </cell>
        </row>
        <row r="898">
          <cell r="E898" t="str">
            <v>N-40 MR</v>
          </cell>
          <cell r="G898" t="str">
            <v>10HDPN</v>
          </cell>
          <cell r="I898">
            <v>0</v>
          </cell>
          <cell r="K898">
            <v>0</v>
          </cell>
          <cell r="M898">
            <v>0</v>
          </cell>
          <cell r="O898">
            <v>0</v>
          </cell>
          <cell r="Q898">
            <v>0</v>
          </cell>
          <cell r="S898">
            <v>0</v>
          </cell>
        </row>
        <row r="899">
          <cell r="E899" t="str">
            <v>N-50 MZR</v>
          </cell>
          <cell r="G899" t="str">
            <v>13HDPN</v>
          </cell>
          <cell r="I899">
            <v>0</v>
          </cell>
          <cell r="K899">
            <v>0</v>
          </cell>
          <cell r="M899">
            <v>0</v>
          </cell>
          <cell r="O899">
            <v>0</v>
          </cell>
          <cell r="Q899">
            <v>0</v>
          </cell>
          <cell r="S899">
            <v>0</v>
          </cell>
        </row>
        <row r="900">
          <cell r="E900" t="str">
            <v>N-51 L</v>
          </cell>
          <cell r="G900" t="str">
            <v>11HDPN</v>
          </cell>
          <cell r="I900">
            <v>0</v>
          </cell>
          <cell r="K900">
            <v>0</v>
          </cell>
          <cell r="M900">
            <v>0</v>
          </cell>
          <cell r="O900">
            <v>0</v>
          </cell>
          <cell r="Q900">
            <v>0</v>
          </cell>
          <cell r="S900">
            <v>0</v>
          </cell>
        </row>
        <row r="901">
          <cell r="E901" t="str">
            <v>N-52/53 / R</v>
          </cell>
          <cell r="G901" t="str">
            <v>13HWPB</v>
          </cell>
          <cell r="I901">
            <v>0</v>
          </cell>
          <cell r="K901">
            <v>0</v>
          </cell>
          <cell r="M901">
            <v>0</v>
          </cell>
          <cell r="O901">
            <v>0</v>
          </cell>
          <cell r="Q901">
            <v>0</v>
          </cell>
          <cell r="S901">
            <v>0</v>
          </cell>
        </row>
        <row r="902">
          <cell r="E902" t="str">
            <v>N-50</v>
          </cell>
          <cell r="G902" t="str">
            <v>11HDPB</v>
          </cell>
          <cell r="I902">
            <v>0</v>
          </cell>
          <cell r="K902">
            <v>0</v>
          </cell>
          <cell r="M902">
            <v>0</v>
          </cell>
          <cell r="O902">
            <v>0</v>
          </cell>
          <cell r="Q902">
            <v>0</v>
          </cell>
          <cell r="S902">
            <v>0</v>
          </cell>
        </row>
        <row r="903">
          <cell r="E903" t="str">
            <v>N-50 Z</v>
          </cell>
          <cell r="G903" t="str">
            <v>13HDPB</v>
          </cell>
          <cell r="I903">
            <v>0</v>
          </cell>
          <cell r="K903">
            <v>0</v>
          </cell>
          <cell r="M903">
            <v>0</v>
          </cell>
          <cell r="O903">
            <v>0</v>
          </cell>
          <cell r="Q903">
            <v>0</v>
          </cell>
          <cell r="S903">
            <v>0</v>
          </cell>
        </row>
        <row r="904">
          <cell r="E904" t="str">
            <v>N-70 ZZ</v>
          </cell>
          <cell r="G904" t="str">
            <v>18HDPB</v>
          </cell>
          <cell r="I904">
            <v>0</v>
          </cell>
          <cell r="K904">
            <v>0</v>
          </cell>
          <cell r="M904">
            <v>0</v>
          </cell>
          <cell r="O904">
            <v>0</v>
          </cell>
          <cell r="Q904">
            <v>0</v>
          </cell>
          <cell r="S904">
            <v>0</v>
          </cell>
        </row>
        <row r="905">
          <cell r="E905" t="str">
            <v>N-70 ZZ</v>
          </cell>
          <cell r="G905" t="str">
            <v>17HWPB</v>
          </cell>
          <cell r="I905">
            <v>0</v>
          </cell>
          <cell r="K905">
            <v>0</v>
          </cell>
          <cell r="M905">
            <v>0</v>
          </cell>
          <cell r="O905">
            <v>0</v>
          </cell>
          <cell r="Q905">
            <v>0</v>
          </cell>
          <cell r="S905">
            <v>0</v>
          </cell>
        </row>
        <row r="906">
          <cell r="E906" t="str">
            <v>N-90 R</v>
          </cell>
          <cell r="G906" t="str">
            <v>20HDPR</v>
          </cell>
          <cell r="I906">
            <v>0</v>
          </cell>
          <cell r="K906">
            <v>0</v>
          </cell>
          <cell r="M906">
            <v>0</v>
          </cell>
          <cell r="O906">
            <v>0</v>
          </cell>
          <cell r="Q906">
            <v>0</v>
          </cell>
          <cell r="S906">
            <v>0</v>
          </cell>
        </row>
        <row r="907">
          <cell r="I907">
            <v>0</v>
          </cell>
          <cell r="K907">
            <v>0</v>
          </cell>
          <cell r="M907">
            <v>0</v>
          </cell>
          <cell r="O907">
            <v>0</v>
          </cell>
          <cell r="Q907">
            <v>0</v>
          </cell>
          <cell r="S907">
            <v>0</v>
          </cell>
        </row>
        <row r="908">
          <cell r="E908" t="str">
            <v>X</v>
          </cell>
          <cell r="I908">
            <v>0</v>
          </cell>
          <cell r="M908">
            <v>0</v>
          </cell>
          <cell r="O908">
            <v>0</v>
          </cell>
          <cell r="Q908">
            <v>0</v>
          </cell>
          <cell r="S908">
            <v>0</v>
          </cell>
        </row>
        <row r="909">
          <cell r="E909" t="str">
            <v xml:space="preserve"> </v>
          </cell>
        </row>
        <row r="910">
          <cell r="E910" t="str">
            <v xml:space="preserve"> </v>
          </cell>
          <cell r="I910">
            <v>0</v>
          </cell>
          <cell r="K910">
            <v>0</v>
          </cell>
          <cell r="O910">
            <v>0</v>
          </cell>
          <cell r="S910">
            <v>0</v>
          </cell>
        </row>
        <row r="914">
          <cell r="E914" t="str">
            <v>UNF - SPA</v>
          </cell>
        </row>
        <row r="915">
          <cell r="E915" t="str">
            <v>12 N 24-3/4 PP</v>
          </cell>
          <cell r="H915" t="str">
            <v>buy</v>
          </cell>
          <cell r="I915">
            <v>0</v>
          </cell>
          <cell r="K915">
            <v>0</v>
          </cell>
          <cell r="M915">
            <v>0</v>
          </cell>
          <cell r="O915">
            <v>0</v>
          </cell>
          <cell r="Q915">
            <v>0</v>
          </cell>
          <cell r="S915">
            <v>0</v>
          </cell>
        </row>
        <row r="916">
          <cell r="E916" t="str">
            <v>NS 40 / L / S</v>
          </cell>
          <cell r="F916" t="str">
            <v>US</v>
          </cell>
          <cell r="G916" t="str">
            <v>07CUPD</v>
          </cell>
          <cell r="I916">
            <v>0</v>
          </cell>
          <cell r="K916">
            <v>0</v>
          </cell>
          <cell r="M916">
            <v>0</v>
          </cell>
          <cell r="O916">
            <v>0</v>
          </cell>
          <cell r="Q916">
            <v>0</v>
          </cell>
          <cell r="S916">
            <v>0</v>
          </cell>
        </row>
        <row r="917">
          <cell r="E917" t="str">
            <v>NS 40 Z / ZL / S</v>
          </cell>
          <cell r="I917">
            <v>0</v>
          </cell>
          <cell r="K917">
            <v>0</v>
          </cell>
          <cell r="M917">
            <v>0</v>
          </cell>
          <cell r="O917">
            <v>0</v>
          </cell>
          <cell r="Q917">
            <v>0</v>
          </cell>
          <cell r="S917">
            <v>0</v>
          </cell>
        </row>
        <row r="918">
          <cell r="E918" t="str">
            <v>NS 40 Z / ZL / S</v>
          </cell>
          <cell r="F918" t="str">
            <v>US</v>
          </cell>
          <cell r="G918" t="str">
            <v>09CUPD</v>
          </cell>
          <cell r="I918">
            <v>0</v>
          </cell>
          <cell r="K918">
            <v>0</v>
          </cell>
          <cell r="M918">
            <v>0</v>
          </cell>
          <cell r="O918">
            <v>0</v>
          </cell>
          <cell r="Q918">
            <v>0</v>
          </cell>
          <cell r="S918">
            <v>0</v>
          </cell>
        </row>
        <row r="919">
          <cell r="E919" t="str">
            <v>NS 40 ZAL</v>
          </cell>
          <cell r="F919" t="str">
            <v>US</v>
          </cell>
          <cell r="G919" t="str">
            <v>07CUPD</v>
          </cell>
          <cell r="I919">
            <v>0</v>
          </cell>
          <cell r="K919">
            <v>0</v>
          </cell>
          <cell r="M919">
            <v>0</v>
          </cell>
          <cell r="O919">
            <v>0</v>
          </cell>
          <cell r="Q919">
            <v>0</v>
          </cell>
          <cell r="S919">
            <v>0</v>
          </cell>
        </row>
        <row r="920">
          <cell r="E920" t="str">
            <v>N 39</v>
          </cell>
          <cell r="I920">
            <v>0</v>
          </cell>
          <cell r="K920">
            <v>0</v>
          </cell>
          <cell r="M920">
            <v>0</v>
          </cell>
          <cell r="O920">
            <v>0</v>
          </cell>
          <cell r="Q920">
            <v>0</v>
          </cell>
          <cell r="S920">
            <v>0</v>
          </cell>
        </row>
        <row r="921">
          <cell r="E921" t="str">
            <v>N 40 / L</v>
          </cell>
          <cell r="F921" t="str">
            <v>US</v>
          </cell>
          <cell r="G921" t="str">
            <v>09CUPD</v>
          </cell>
          <cell r="I921">
            <v>0</v>
          </cell>
          <cell r="K921">
            <v>0</v>
          </cell>
          <cell r="M921">
            <v>0</v>
          </cell>
          <cell r="O921">
            <v>0</v>
          </cell>
          <cell r="Q921">
            <v>0</v>
          </cell>
          <cell r="S921">
            <v>0</v>
          </cell>
        </row>
        <row r="922">
          <cell r="E922" t="str">
            <v>N 46</v>
          </cell>
          <cell r="I922">
            <v>0</v>
          </cell>
          <cell r="K922">
            <v>0</v>
          </cell>
          <cell r="M922">
            <v>0</v>
          </cell>
          <cell r="O922">
            <v>0</v>
          </cell>
          <cell r="Q922">
            <v>0</v>
          </cell>
          <cell r="S922">
            <v>0</v>
          </cell>
        </row>
        <row r="923">
          <cell r="E923" t="str">
            <v>N 47</v>
          </cell>
          <cell r="I923">
            <v>0</v>
          </cell>
          <cell r="K923">
            <v>0</v>
          </cell>
          <cell r="M923">
            <v>0</v>
          </cell>
          <cell r="O923">
            <v>0</v>
          </cell>
          <cell r="Q923">
            <v>0</v>
          </cell>
          <cell r="S923">
            <v>0</v>
          </cell>
        </row>
        <row r="924">
          <cell r="E924" t="str">
            <v>N 48</v>
          </cell>
          <cell r="I924">
            <v>0</v>
          </cell>
          <cell r="K924">
            <v>0</v>
          </cell>
          <cell r="M924">
            <v>0</v>
          </cell>
          <cell r="O924">
            <v>0</v>
          </cell>
          <cell r="Q924">
            <v>0</v>
          </cell>
          <cell r="S924">
            <v>0</v>
          </cell>
        </row>
        <row r="925">
          <cell r="E925" t="str">
            <v>N 49</v>
          </cell>
          <cell r="I925">
            <v>0</v>
          </cell>
          <cell r="K925">
            <v>0</v>
          </cell>
          <cell r="M925">
            <v>0</v>
          </cell>
          <cell r="O925">
            <v>0</v>
          </cell>
          <cell r="Q925">
            <v>0</v>
          </cell>
          <cell r="S925">
            <v>0</v>
          </cell>
        </row>
        <row r="926">
          <cell r="E926" t="str">
            <v>NS 60 L / S / LS</v>
          </cell>
          <cell r="G926" t="str">
            <v>13CULD</v>
          </cell>
          <cell r="I926">
            <v>0</v>
          </cell>
          <cell r="K926">
            <v>0</v>
          </cell>
          <cell r="M926">
            <v>0</v>
          </cell>
          <cell r="O926">
            <v>0</v>
          </cell>
          <cell r="Q926">
            <v>0</v>
          </cell>
          <cell r="S926">
            <v>0</v>
          </cell>
        </row>
        <row r="927">
          <cell r="E927" t="str">
            <v>NS 60 A / AL / ALS</v>
          </cell>
          <cell r="F927" t="str">
            <v>US</v>
          </cell>
          <cell r="G927" t="str">
            <v>11CUPD</v>
          </cell>
          <cell r="I927">
            <v>0</v>
          </cell>
          <cell r="K927">
            <v>0</v>
          </cell>
          <cell r="M927">
            <v>0</v>
          </cell>
          <cell r="O927">
            <v>0</v>
          </cell>
          <cell r="Q927">
            <v>0</v>
          </cell>
          <cell r="S927">
            <v>0</v>
          </cell>
        </row>
        <row r="928">
          <cell r="E928" t="str">
            <v>NS 60 A / AL / ALS</v>
          </cell>
          <cell r="F928" t="str">
            <v>US</v>
          </cell>
          <cell r="G928" t="str">
            <v>09CUPD</v>
          </cell>
          <cell r="I928">
            <v>0</v>
          </cell>
          <cell r="K928">
            <v>0</v>
          </cell>
          <cell r="M928">
            <v>0</v>
          </cell>
          <cell r="O928">
            <v>0</v>
          </cell>
          <cell r="Q928">
            <v>0</v>
          </cell>
          <cell r="S928">
            <v>0</v>
          </cell>
        </row>
        <row r="929">
          <cell r="E929" t="str">
            <v>N 50 / L</v>
          </cell>
          <cell r="G929" t="str">
            <v>09CULB</v>
          </cell>
          <cell r="I929">
            <v>0</v>
          </cell>
          <cell r="K929">
            <v>0</v>
          </cell>
          <cell r="M929">
            <v>0</v>
          </cell>
          <cell r="O929">
            <v>0</v>
          </cell>
          <cell r="Q929">
            <v>0</v>
          </cell>
          <cell r="S929">
            <v>0</v>
          </cell>
        </row>
        <row r="930">
          <cell r="E930" t="str">
            <v>N 50 / L</v>
          </cell>
          <cell r="H930" t="str">
            <v>buy</v>
          </cell>
          <cell r="I930">
            <v>0</v>
          </cell>
          <cell r="K930">
            <v>0</v>
          </cell>
          <cell r="M930">
            <v>0</v>
          </cell>
          <cell r="O930">
            <v>0</v>
          </cell>
          <cell r="Q930">
            <v>0</v>
          </cell>
          <cell r="S930">
            <v>0</v>
          </cell>
        </row>
        <row r="931">
          <cell r="E931" t="str">
            <v>N 50 Z / ZL</v>
          </cell>
          <cell r="I931">
            <v>0</v>
          </cell>
          <cell r="K931">
            <v>0</v>
          </cell>
          <cell r="M931">
            <v>0</v>
          </cell>
          <cell r="O931">
            <v>0</v>
          </cell>
          <cell r="Q931">
            <v>0</v>
          </cell>
          <cell r="S931">
            <v>0</v>
          </cell>
        </row>
        <row r="932">
          <cell r="E932" t="str">
            <v>N 50 Z / ZL</v>
          </cell>
          <cell r="F932" t="str">
            <v>US</v>
          </cell>
          <cell r="G932" t="str">
            <v>09CUPB</v>
          </cell>
          <cell r="I932">
            <v>0</v>
          </cell>
          <cell r="K932">
            <v>0</v>
          </cell>
          <cell r="M932">
            <v>0</v>
          </cell>
          <cell r="O932">
            <v>0</v>
          </cell>
          <cell r="Q932">
            <v>0</v>
          </cell>
          <cell r="S932">
            <v>0</v>
          </cell>
        </row>
        <row r="933">
          <cell r="E933" t="str">
            <v>N 50  EF</v>
          </cell>
          <cell r="I933">
            <v>0</v>
          </cell>
          <cell r="K933">
            <v>0</v>
          </cell>
          <cell r="M933">
            <v>0</v>
          </cell>
          <cell r="O933">
            <v>0</v>
          </cell>
          <cell r="Q933">
            <v>0</v>
          </cell>
          <cell r="S933">
            <v>0</v>
          </cell>
        </row>
        <row r="934">
          <cell r="E934" t="str">
            <v>N 50 MZ</v>
          </cell>
          <cell r="I934">
            <v>0</v>
          </cell>
          <cell r="K934">
            <v>0</v>
          </cell>
          <cell r="M934">
            <v>0</v>
          </cell>
          <cell r="O934">
            <v>0</v>
          </cell>
          <cell r="Q934">
            <v>0</v>
          </cell>
          <cell r="S934">
            <v>0</v>
          </cell>
        </row>
        <row r="935">
          <cell r="E935" t="str">
            <v>N 51</v>
          </cell>
          <cell r="I935">
            <v>0</v>
          </cell>
          <cell r="K935">
            <v>0</v>
          </cell>
          <cell r="M935">
            <v>0</v>
          </cell>
          <cell r="O935">
            <v>0</v>
          </cell>
          <cell r="Q935">
            <v>0</v>
          </cell>
          <cell r="S935">
            <v>0</v>
          </cell>
        </row>
        <row r="936">
          <cell r="E936" t="str">
            <v>NS 70 / L</v>
          </cell>
          <cell r="F936" t="str">
            <v>US</v>
          </cell>
          <cell r="G936" t="str">
            <v>11CUPB</v>
          </cell>
          <cell r="I936">
            <v>0</v>
          </cell>
          <cell r="K936">
            <v>0</v>
          </cell>
          <cell r="M936">
            <v>0</v>
          </cell>
          <cell r="O936">
            <v>0</v>
          </cell>
          <cell r="Q936">
            <v>0</v>
          </cell>
          <cell r="S936">
            <v>0</v>
          </cell>
        </row>
        <row r="937">
          <cell r="E937" t="str">
            <v>NS 70 / L</v>
          </cell>
          <cell r="G937" t="str">
            <v>13CULB</v>
          </cell>
          <cell r="I937">
            <v>0</v>
          </cell>
          <cell r="K937">
            <v>0</v>
          </cell>
          <cell r="M937">
            <v>0</v>
          </cell>
          <cell r="O937">
            <v>0</v>
          </cell>
          <cell r="Q937">
            <v>0</v>
          </cell>
          <cell r="S937">
            <v>0</v>
          </cell>
        </row>
        <row r="938">
          <cell r="E938" t="str">
            <v>N 70 / L</v>
          </cell>
          <cell r="I938">
            <v>0</v>
          </cell>
          <cell r="K938">
            <v>0</v>
          </cell>
          <cell r="M938">
            <v>0</v>
          </cell>
          <cell r="O938">
            <v>0</v>
          </cell>
          <cell r="Q938">
            <v>0</v>
          </cell>
          <cell r="S938">
            <v>0</v>
          </cell>
        </row>
        <row r="939">
          <cell r="E939" t="str">
            <v>N 70 / L</v>
          </cell>
          <cell r="H939" t="str">
            <v>buy</v>
          </cell>
          <cell r="I939">
            <v>0</v>
          </cell>
          <cell r="K939">
            <v>0</v>
          </cell>
          <cell r="M939">
            <v>0</v>
          </cell>
          <cell r="O939">
            <v>0</v>
          </cell>
          <cell r="Q939">
            <v>0</v>
          </cell>
          <cell r="S939">
            <v>0</v>
          </cell>
        </row>
        <row r="940">
          <cell r="E940" t="str">
            <v>N 70 Z / ZL</v>
          </cell>
          <cell r="G940" t="str">
            <v>15CULB</v>
          </cell>
          <cell r="I940">
            <v>0</v>
          </cell>
          <cell r="K940">
            <v>0</v>
          </cell>
          <cell r="M940">
            <v>0</v>
          </cell>
          <cell r="O940">
            <v>0</v>
          </cell>
          <cell r="Q940">
            <v>0</v>
          </cell>
          <cell r="S940">
            <v>0</v>
          </cell>
        </row>
        <row r="941">
          <cell r="E941" t="str">
            <v>N 70 Z / ZL</v>
          </cell>
          <cell r="F941" t="str">
            <v>US</v>
          </cell>
          <cell r="G941" t="str">
            <v>13CUPB</v>
          </cell>
          <cell r="I941">
            <v>0</v>
          </cell>
          <cell r="K941">
            <v>0</v>
          </cell>
          <cell r="M941">
            <v>0</v>
          </cell>
          <cell r="O941">
            <v>0</v>
          </cell>
          <cell r="Q941">
            <v>0</v>
          </cell>
          <cell r="S941">
            <v>0</v>
          </cell>
        </row>
        <row r="942">
          <cell r="E942" t="str">
            <v>N 100 / L</v>
          </cell>
          <cell r="G942" t="str">
            <v>17CULD</v>
          </cell>
          <cell r="I942">
            <v>0</v>
          </cell>
          <cell r="K942">
            <v>0</v>
          </cell>
          <cell r="M942">
            <v>0</v>
          </cell>
          <cell r="O942">
            <v>0</v>
          </cell>
          <cell r="Q942">
            <v>0</v>
          </cell>
          <cell r="S942">
            <v>0</v>
          </cell>
        </row>
        <row r="943">
          <cell r="E943" t="str">
            <v>N 100 / L</v>
          </cell>
          <cell r="H943" t="str">
            <v>buy</v>
          </cell>
          <cell r="I943">
            <v>0</v>
          </cell>
          <cell r="K943">
            <v>0</v>
          </cell>
          <cell r="M943">
            <v>0</v>
          </cell>
          <cell r="O943">
            <v>0</v>
          </cell>
          <cell r="Q943">
            <v>0</v>
          </cell>
          <cell r="S943">
            <v>0</v>
          </cell>
        </row>
        <row r="944">
          <cell r="E944" t="str">
            <v>N 100 / L</v>
          </cell>
          <cell r="F944" t="str">
            <v>US</v>
          </cell>
          <cell r="G944" t="str">
            <v>15CUPD</v>
          </cell>
          <cell r="I944">
            <v>0</v>
          </cell>
          <cell r="K944">
            <v>0</v>
          </cell>
          <cell r="M944">
            <v>0</v>
          </cell>
          <cell r="O944">
            <v>0</v>
          </cell>
          <cell r="Q944">
            <v>0</v>
          </cell>
          <cell r="S944">
            <v>0</v>
          </cell>
        </row>
        <row r="945">
          <cell r="E945" t="str">
            <v>N 120</v>
          </cell>
          <cell r="G945" t="str">
            <v>21CULR</v>
          </cell>
          <cell r="I945">
            <v>0</v>
          </cell>
          <cell r="K945">
            <v>0</v>
          </cell>
          <cell r="M945">
            <v>0</v>
          </cell>
          <cell r="O945">
            <v>0</v>
          </cell>
          <cell r="Q945">
            <v>0</v>
          </cell>
          <cell r="S945">
            <v>0</v>
          </cell>
        </row>
        <row r="946">
          <cell r="E946" t="str">
            <v>N 120</v>
          </cell>
          <cell r="F946" t="str">
            <v>US</v>
          </cell>
          <cell r="G946" t="str">
            <v>19CUPR</v>
          </cell>
          <cell r="I946">
            <v>0</v>
          </cell>
          <cell r="K946">
            <v>0</v>
          </cell>
          <cell r="M946">
            <v>0</v>
          </cell>
          <cell r="O946">
            <v>0</v>
          </cell>
          <cell r="Q946">
            <v>0</v>
          </cell>
          <cell r="S946">
            <v>0</v>
          </cell>
        </row>
        <row r="947">
          <cell r="E947" t="str">
            <v>N 135</v>
          </cell>
          <cell r="I947">
            <v>0</v>
          </cell>
          <cell r="K947">
            <v>0</v>
          </cell>
          <cell r="M947">
            <v>0</v>
          </cell>
          <cell r="O947">
            <v>0</v>
          </cell>
          <cell r="Q947">
            <v>0</v>
          </cell>
          <cell r="S947">
            <v>0</v>
          </cell>
        </row>
        <row r="948">
          <cell r="E948" t="str">
            <v>N 150</v>
          </cell>
          <cell r="I948">
            <v>0</v>
          </cell>
          <cell r="K948">
            <v>0</v>
          </cell>
          <cell r="M948">
            <v>0</v>
          </cell>
          <cell r="O948">
            <v>0</v>
          </cell>
          <cell r="Q948">
            <v>0</v>
          </cell>
          <cell r="S948">
            <v>0</v>
          </cell>
        </row>
        <row r="949">
          <cell r="E949" t="str">
            <v>N 150</v>
          </cell>
          <cell r="H949" t="str">
            <v>buy</v>
          </cell>
          <cell r="I949">
            <v>0</v>
          </cell>
          <cell r="K949">
            <v>0</v>
          </cell>
          <cell r="M949">
            <v>0</v>
          </cell>
          <cell r="O949">
            <v>0</v>
          </cell>
          <cell r="Q949">
            <v>0</v>
          </cell>
          <cell r="S949">
            <v>0</v>
          </cell>
        </row>
        <row r="950">
          <cell r="E950" t="str">
            <v>N 150</v>
          </cell>
          <cell r="F950" t="str">
            <v>US</v>
          </cell>
          <cell r="G950" t="str">
            <v>25CUPR</v>
          </cell>
          <cell r="I950">
            <v>0</v>
          </cell>
          <cell r="K950">
            <v>0</v>
          </cell>
          <cell r="M950">
            <v>0</v>
          </cell>
          <cell r="O950">
            <v>0</v>
          </cell>
          <cell r="Q950">
            <v>0</v>
          </cell>
          <cell r="S950">
            <v>0</v>
          </cell>
        </row>
        <row r="951">
          <cell r="E951" t="str">
            <v>N 150</v>
          </cell>
          <cell r="F951" t="str">
            <v>US</v>
          </cell>
          <cell r="G951" t="str">
            <v>23CUPR</v>
          </cell>
          <cell r="I951">
            <v>0</v>
          </cell>
          <cell r="K951">
            <v>0</v>
          </cell>
          <cell r="M951">
            <v>0</v>
          </cell>
          <cell r="O951">
            <v>0</v>
          </cell>
          <cell r="Q951">
            <v>0</v>
          </cell>
          <cell r="S951">
            <v>0</v>
          </cell>
        </row>
        <row r="952">
          <cell r="E952" t="str">
            <v>N 180</v>
          </cell>
          <cell r="I952">
            <v>0</v>
          </cell>
          <cell r="K952">
            <v>0</v>
          </cell>
          <cell r="M952">
            <v>0</v>
          </cell>
          <cell r="O952">
            <v>0</v>
          </cell>
          <cell r="Q952">
            <v>0</v>
          </cell>
          <cell r="S952">
            <v>0</v>
          </cell>
        </row>
        <row r="953">
          <cell r="E953" t="str">
            <v>N 200</v>
          </cell>
          <cell r="I953">
            <v>0</v>
          </cell>
          <cell r="K953">
            <v>0</v>
          </cell>
          <cell r="M953">
            <v>0</v>
          </cell>
          <cell r="O953">
            <v>0</v>
          </cell>
          <cell r="Q953">
            <v>0</v>
          </cell>
          <cell r="S953">
            <v>0</v>
          </cell>
        </row>
        <row r="954">
          <cell r="E954" t="str">
            <v>N 200</v>
          </cell>
          <cell r="F954" t="str">
            <v>US</v>
          </cell>
          <cell r="G954" t="str">
            <v>31CUPF</v>
          </cell>
          <cell r="I954">
            <v>0</v>
          </cell>
          <cell r="K954">
            <v>0</v>
          </cell>
          <cell r="M954">
            <v>0</v>
          </cell>
          <cell r="O954">
            <v>0</v>
          </cell>
          <cell r="Q954">
            <v>0</v>
          </cell>
          <cell r="S954">
            <v>0</v>
          </cell>
        </row>
        <row r="955">
          <cell r="E955" t="str">
            <v>544-59</v>
          </cell>
          <cell r="I955">
            <v>0</v>
          </cell>
          <cell r="K955">
            <v>0</v>
          </cell>
          <cell r="M955">
            <v>0</v>
          </cell>
          <cell r="O955">
            <v>0</v>
          </cell>
          <cell r="Q955">
            <v>0</v>
          </cell>
          <cell r="S955">
            <v>0</v>
          </cell>
        </row>
        <row r="956">
          <cell r="E956" t="str">
            <v>545-19</v>
          </cell>
          <cell r="I956">
            <v>0</v>
          </cell>
          <cell r="K956">
            <v>0</v>
          </cell>
          <cell r="M956">
            <v>0</v>
          </cell>
          <cell r="O956">
            <v>0</v>
          </cell>
          <cell r="Q956">
            <v>0</v>
          </cell>
          <cell r="S956">
            <v>0</v>
          </cell>
        </row>
        <row r="957">
          <cell r="E957" t="str">
            <v>555-30</v>
          </cell>
          <cell r="I957">
            <v>0</v>
          </cell>
          <cell r="K957">
            <v>0</v>
          </cell>
          <cell r="M957">
            <v>0</v>
          </cell>
          <cell r="O957">
            <v>0</v>
          </cell>
          <cell r="Q957">
            <v>0</v>
          </cell>
          <cell r="S957">
            <v>0</v>
          </cell>
        </row>
        <row r="958">
          <cell r="E958" t="str">
            <v>555-59 / 65</v>
          </cell>
          <cell r="G958" t="str">
            <v>11CUPN</v>
          </cell>
          <cell r="I958">
            <v>0</v>
          </cell>
          <cell r="K958">
            <v>0</v>
          </cell>
          <cell r="M958">
            <v>0</v>
          </cell>
          <cell r="O958">
            <v>0</v>
          </cell>
          <cell r="Q958">
            <v>0</v>
          </cell>
          <cell r="S958">
            <v>0</v>
          </cell>
        </row>
        <row r="959">
          <cell r="E959" t="str">
            <v>566-18 / 38</v>
          </cell>
          <cell r="G959" t="str">
            <v>13CUPR</v>
          </cell>
          <cell r="I959">
            <v>0</v>
          </cell>
          <cell r="K959">
            <v>0</v>
          </cell>
          <cell r="M959">
            <v>0</v>
          </cell>
          <cell r="O959">
            <v>0</v>
          </cell>
          <cell r="Q959">
            <v>0</v>
          </cell>
          <cell r="S959">
            <v>0</v>
          </cell>
        </row>
        <row r="960">
          <cell r="E960" t="str">
            <v>588-15 / 27</v>
          </cell>
          <cell r="G960" t="str">
            <v>17CDPR</v>
          </cell>
          <cell r="I960">
            <v>0</v>
          </cell>
          <cell r="K960">
            <v>0</v>
          </cell>
          <cell r="M960">
            <v>0</v>
          </cell>
          <cell r="O960">
            <v>0</v>
          </cell>
          <cell r="Q960">
            <v>0</v>
          </cell>
          <cell r="S960">
            <v>0</v>
          </cell>
        </row>
        <row r="961">
          <cell r="E961" t="str">
            <v>NX-120-7 R / L</v>
          </cell>
          <cell r="I961">
            <v>0</v>
          </cell>
          <cell r="K961">
            <v>0</v>
          </cell>
          <cell r="M961">
            <v>0</v>
          </cell>
          <cell r="O961">
            <v>0</v>
          </cell>
          <cell r="Q961">
            <v>0</v>
          </cell>
          <cell r="S961">
            <v>0</v>
          </cell>
        </row>
        <row r="962">
          <cell r="E962" t="str">
            <v>NX-120-7 R / L</v>
          </cell>
          <cell r="F962" t="str">
            <v>US</v>
          </cell>
          <cell r="G962" t="str">
            <v>15CUPB</v>
          </cell>
          <cell r="I962">
            <v>0</v>
          </cell>
          <cell r="K962">
            <v>0</v>
          </cell>
          <cell r="M962">
            <v>0</v>
          </cell>
          <cell r="O962">
            <v>0</v>
          </cell>
          <cell r="Q962">
            <v>0</v>
          </cell>
          <cell r="S962">
            <v>0</v>
          </cell>
        </row>
        <row r="963">
          <cell r="E963" t="str">
            <v>55D23 R / L</v>
          </cell>
          <cell r="G963" t="str">
            <v>11CULS</v>
          </cell>
          <cell r="I963">
            <v>0</v>
          </cell>
          <cell r="K963">
            <v>0</v>
          </cell>
          <cell r="M963">
            <v>0</v>
          </cell>
          <cell r="O963">
            <v>0</v>
          </cell>
          <cell r="Q963">
            <v>0</v>
          </cell>
          <cell r="S963">
            <v>0</v>
          </cell>
        </row>
        <row r="964">
          <cell r="E964" t="str">
            <v>55D23 R / L</v>
          </cell>
          <cell r="H964" t="str">
            <v>buy</v>
          </cell>
          <cell r="I964">
            <v>0</v>
          </cell>
          <cell r="K964">
            <v>0</v>
          </cell>
          <cell r="M964">
            <v>0</v>
          </cell>
          <cell r="O964">
            <v>0</v>
          </cell>
          <cell r="Q964">
            <v>0</v>
          </cell>
          <cell r="S964">
            <v>0</v>
          </cell>
        </row>
        <row r="965">
          <cell r="E965" t="str">
            <v>DIN45R</v>
          </cell>
          <cell r="G965" t="str">
            <v>11CUPN</v>
          </cell>
          <cell r="I965">
            <v>0</v>
          </cell>
          <cell r="K965">
            <v>0</v>
          </cell>
          <cell r="M965">
            <v>0</v>
          </cell>
          <cell r="O965">
            <v>0</v>
          </cell>
          <cell r="Q965">
            <v>0</v>
          </cell>
          <cell r="S965">
            <v>0</v>
          </cell>
        </row>
        <row r="966">
          <cell r="E966" t="str">
            <v>X</v>
          </cell>
          <cell r="I966">
            <v>0</v>
          </cell>
          <cell r="K966">
            <v>0</v>
          </cell>
          <cell r="M966">
            <v>0</v>
          </cell>
          <cell r="O966">
            <v>0</v>
          </cell>
          <cell r="Q966">
            <v>0</v>
          </cell>
          <cell r="S966">
            <v>0</v>
          </cell>
        </row>
        <row r="968">
          <cell r="I968">
            <v>0</v>
          </cell>
          <cell r="K968">
            <v>0</v>
          </cell>
          <cell r="N968" t="str">
            <v xml:space="preserve"> </v>
          </cell>
          <cell r="O968">
            <v>0</v>
          </cell>
          <cell r="Q968" t="str">
            <v xml:space="preserve"> </v>
          </cell>
          <cell r="S968">
            <v>0</v>
          </cell>
        </row>
        <row r="970">
          <cell r="E970" t="str">
            <v>UNF - INC JST</v>
          </cell>
        </row>
        <row r="971">
          <cell r="E971" t="str">
            <v>12 N 24-3/4 PP</v>
          </cell>
          <cell r="H971" t="str">
            <v>buy</v>
          </cell>
          <cell r="I971">
            <v>0</v>
          </cell>
          <cell r="K971">
            <v>0</v>
          </cell>
          <cell r="M971">
            <v>0</v>
          </cell>
          <cell r="O971">
            <v>0</v>
          </cell>
          <cell r="Q971">
            <v>0</v>
          </cell>
          <cell r="S971">
            <v>0</v>
          </cell>
        </row>
        <row r="972">
          <cell r="E972" t="str">
            <v>NS 40 / L / S</v>
          </cell>
          <cell r="F972" t="str">
            <v>US</v>
          </cell>
          <cell r="G972" t="str">
            <v>07CUPD</v>
          </cell>
          <cell r="I972">
            <v>0</v>
          </cell>
          <cell r="K972">
            <v>0</v>
          </cell>
          <cell r="M972">
            <v>0</v>
          </cell>
          <cell r="O972">
            <v>0</v>
          </cell>
          <cell r="Q972">
            <v>0</v>
          </cell>
          <cell r="S972">
            <v>0</v>
          </cell>
        </row>
        <row r="973">
          <cell r="E973" t="str">
            <v>NS 40 Z / ZL / S</v>
          </cell>
          <cell r="I973">
            <v>0</v>
          </cell>
          <cell r="K973">
            <v>0</v>
          </cell>
          <cell r="M973">
            <v>0</v>
          </cell>
          <cell r="O973">
            <v>0</v>
          </cell>
          <cell r="Q973">
            <v>0</v>
          </cell>
          <cell r="S973">
            <v>0</v>
          </cell>
        </row>
        <row r="974">
          <cell r="E974" t="str">
            <v>NS 40 Z / ZL / S</v>
          </cell>
          <cell r="F974" t="str">
            <v>US</v>
          </cell>
          <cell r="G974" t="str">
            <v>09CUPD</v>
          </cell>
          <cell r="I974">
            <v>0</v>
          </cell>
          <cell r="K974">
            <v>0</v>
          </cell>
          <cell r="M974">
            <v>0</v>
          </cell>
          <cell r="O974">
            <v>0</v>
          </cell>
          <cell r="Q974">
            <v>0</v>
          </cell>
          <cell r="S974">
            <v>0</v>
          </cell>
        </row>
        <row r="975">
          <cell r="E975" t="str">
            <v>NS 40 ZAL</v>
          </cell>
          <cell r="I975">
            <v>0</v>
          </cell>
          <cell r="K975">
            <v>0</v>
          </cell>
          <cell r="M975">
            <v>0</v>
          </cell>
          <cell r="O975">
            <v>0</v>
          </cell>
          <cell r="Q975">
            <v>0</v>
          </cell>
          <cell r="S975">
            <v>0</v>
          </cell>
        </row>
        <row r="976">
          <cell r="E976" t="str">
            <v>N 39</v>
          </cell>
          <cell r="I976">
            <v>0</v>
          </cell>
          <cell r="K976">
            <v>0</v>
          </cell>
          <cell r="M976">
            <v>0</v>
          </cell>
          <cell r="O976">
            <v>0</v>
          </cell>
          <cell r="Q976">
            <v>0</v>
          </cell>
          <cell r="S976">
            <v>0</v>
          </cell>
        </row>
        <row r="977">
          <cell r="E977" t="str">
            <v>N 40 / L</v>
          </cell>
          <cell r="F977" t="str">
            <v>US</v>
          </cell>
          <cell r="G977" t="str">
            <v>09CUPD</v>
          </cell>
          <cell r="I977">
            <v>0</v>
          </cell>
          <cell r="K977">
            <v>0</v>
          </cell>
          <cell r="M977">
            <v>0</v>
          </cell>
          <cell r="O977">
            <v>0</v>
          </cell>
          <cell r="Q977">
            <v>0</v>
          </cell>
          <cell r="S977">
            <v>0</v>
          </cell>
        </row>
        <row r="978">
          <cell r="E978" t="str">
            <v>N 46</v>
          </cell>
          <cell r="I978">
            <v>0</v>
          </cell>
          <cell r="K978">
            <v>0</v>
          </cell>
          <cell r="M978">
            <v>0</v>
          </cell>
          <cell r="O978">
            <v>0</v>
          </cell>
          <cell r="Q978">
            <v>0</v>
          </cell>
          <cell r="S978">
            <v>0</v>
          </cell>
        </row>
        <row r="979">
          <cell r="E979" t="str">
            <v>N 47</v>
          </cell>
          <cell r="I979">
            <v>0</v>
          </cell>
          <cell r="K979">
            <v>0</v>
          </cell>
          <cell r="M979">
            <v>0</v>
          </cell>
          <cell r="O979">
            <v>0</v>
          </cell>
          <cell r="Q979">
            <v>0</v>
          </cell>
          <cell r="S979">
            <v>0</v>
          </cell>
        </row>
        <row r="980">
          <cell r="E980" t="str">
            <v>N 48</v>
          </cell>
          <cell r="I980">
            <v>0</v>
          </cell>
          <cell r="K980">
            <v>0</v>
          </cell>
          <cell r="M980">
            <v>0</v>
          </cell>
          <cell r="O980">
            <v>0</v>
          </cell>
          <cell r="Q980">
            <v>0</v>
          </cell>
          <cell r="S980">
            <v>0</v>
          </cell>
        </row>
        <row r="981">
          <cell r="E981" t="str">
            <v>N 49</v>
          </cell>
          <cell r="I981">
            <v>0</v>
          </cell>
          <cell r="K981">
            <v>0</v>
          </cell>
          <cell r="M981">
            <v>0</v>
          </cell>
          <cell r="O981">
            <v>0</v>
          </cell>
          <cell r="Q981">
            <v>0</v>
          </cell>
          <cell r="S981">
            <v>0</v>
          </cell>
        </row>
        <row r="982">
          <cell r="E982" t="str">
            <v>NS 60 L / S / LS</v>
          </cell>
          <cell r="G982" t="str">
            <v>13CULD</v>
          </cell>
          <cell r="I982">
            <v>0</v>
          </cell>
          <cell r="K982">
            <v>0</v>
          </cell>
          <cell r="M982">
            <v>0</v>
          </cell>
          <cell r="O982">
            <v>0</v>
          </cell>
          <cell r="Q982">
            <v>0</v>
          </cell>
          <cell r="S982">
            <v>0</v>
          </cell>
        </row>
        <row r="983">
          <cell r="E983" t="str">
            <v>NS 60 A / AL / ALS</v>
          </cell>
          <cell r="F983" t="str">
            <v>US</v>
          </cell>
          <cell r="G983" t="str">
            <v>11CUPD</v>
          </cell>
          <cell r="I983">
            <v>0</v>
          </cell>
          <cell r="K983">
            <v>0</v>
          </cell>
          <cell r="M983">
            <v>0</v>
          </cell>
          <cell r="O983">
            <v>0</v>
          </cell>
          <cell r="Q983">
            <v>0</v>
          </cell>
          <cell r="S983">
            <v>0</v>
          </cell>
        </row>
        <row r="984">
          <cell r="E984" t="str">
            <v>NS 60 A / AL / ALS</v>
          </cell>
          <cell r="F984" t="str">
            <v>US</v>
          </cell>
          <cell r="G984" t="str">
            <v>09CUPD</v>
          </cell>
          <cell r="I984">
            <v>0</v>
          </cell>
          <cell r="K984">
            <v>0</v>
          </cell>
          <cell r="M984">
            <v>0</v>
          </cell>
          <cell r="O984">
            <v>0</v>
          </cell>
          <cell r="Q984">
            <v>0</v>
          </cell>
          <cell r="S984">
            <v>0</v>
          </cell>
        </row>
        <row r="985">
          <cell r="E985" t="str">
            <v>N 50 / L</v>
          </cell>
          <cell r="G985" t="str">
            <v>09CULB</v>
          </cell>
          <cell r="I985">
            <v>0</v>
          </cell>
          <cell r="K985">
            <v>0</v>
          </cell>
          <cell r="M985">
            <v>0</v>
          </cell>
          <cell r="O985">
            <v>0</v>
          </cell>
          <cell r="Q985">
            <v>0</v>
          </cell>
          <cell r="S985">
            <v>0</v>
          </cell>
        </row>
        <row r="986">
          <cell r="E986" t="str">
            <v>N 50 / L</v>
          </cell>
          <cell r="H986" t="str">
            <v>buy</v>
          </cell>
          <cell r="I986">
            <v>0</v>
          </cell>
          <cell r="K986">
            <v>0</v>
          </cell>
          <cell r="M986">
            <v>0</v>
          </cell>
          <cell r="O986">
            <v>0</v>
          </cell>
          <cell r="Q986">
            <v>0</v>
          </cell>
          <cell r="S986">
            <v>0</v>
          </cell>
        </row>
        <row r="987">
          <cell r="E987" t="str">
            <v>N 50 Z / ZL</v>
          </cell>
          <cell r="I987">
            <v>0</v>
          </cell>
          <cell r="K987">
            <v>0</v>
          </cell>
          <cell r="M987">
            <v>0</v>
          </cell>
          <cell r="O987">
            <v>0</v>
          </cell>
          <cell r="Q987">
            <v>0</v>
          </cell>
          <cell r="S987">
            <v>0</v>
          </cell>
        </row>
        <row r="988">
          <cell r="E988" t="str">
            <v>N 50 Z / ZL</v>
          </cell>
          <cell r="F988" t="str">
            <v>US</v>
          </cell>
          <cell r="G988" t="str">
            <v>09CUPB</v>
          </cell>
          <cell r="I988">
            <v>0</v>
          </cell>
          <cell r="K988">
            <v>0</v>
          </cell>
          <cell r="M988">
            <v>0</v>
          </cell>
          <cell r="O988">
            <v>0</v>
          </cell>
          <cell r="Q988">
            <v>0</v>
          </cell>
          <cell r="S988">
            <v>0</v>
          </cell>
        </row>
        <row r="989">
          <cell r="E989" t="str">
            <v>N 50  EF</v>
          </cell>
          <cell r="I989">
            <v>0</v>
          </cell>
          <cell r="K989">
            <v>0</v>
          </cell>
          <cell r="M989">
            <v>0</v>
          </cell>
          <cell r="O989">
            <v>0</v>
          </cell>
          <cell r="Q989">
            <v>0</v>
          </cell>
          <cell r="S989">
            <v>0</v>
          </cell>
        </row>
        <row r="990">
          <cell r="E990" t="str">
            <v>N 50 MZ</v>
          </cell>
          <cell r="I990">
            <v>0</v>
          </cell>
          <cell r="K990">
            <v>0</v>
          </cell>
          <cell r="M990">
            <v>0</v>
          </cell>
          <cell r="O990">
            <v>0</v>
          </cell>
          <cell r="Q990">
            <v>0</v>
          </cell>
          <cell r="S990">
            <v>0</v>
          </cell>
        </row>
        <row r="991">
          <cell r="E991" t="str">
            <v>N 51</v>
          </cell>
          <cell r="I991">
            <v>0</v>
          </cell>
          <cell r="K991">
            <v>0</v>
          </cell>
          <cell r="M991">
            <v>0</v>
          </cell>
          <cell r="O991">
            <v>0</v>
          </cell>
          <cell r="Q991">
            <v>0</v>
          </cell>
          <cell r="S991">
            <v>0</v>
          </cell>
        </row>
        <row r="992">
          <cell r="E992" t="str">
            <v>NS 70 / L</v>
          </cell>
          <cell r="F992" t="str">
            <v>US</v>
          </cell>
          <cell r="G992" t="str">
            <v>11CUPB</v>
          </cell>
          <cell r="I992">
            <v>0</v>
          </cell>
          <cell r="K992">
            <v>0</v>
          </cell>
          <cell r="M992">
            <v>0</v>
          </cell>
          <cell r="O992">
            <v>0</v>
          </cell>
          <cell r="Q992">
            <v>0</v>
          </cell>
          <cell r="S992">
            <v>0</v>
          </cell>
        </row>
        <row r="993">
          <cell r="E993" t="str">
            <v>NS 70 / L</v>
          </cell>
          <cell r="G993" t="str">
            <v>13CULB</v>
          </cell>
          <cell r="I993">
            <v>0</v>
          </cell>
          <cell r="K993">
            <v>0</v>
          </cell>
          <cell r="M993">
            <v>0</v>
          </cell>
          <cell r="O993">
            <v>0</v>
          </cell>
          <cell r="Q993">
            <v>0</v>
          </cell>
          <cell r="S993">
            <v>0</v>
          </cell>
        </row>
        <row r="994">
          <cell r="E994" t="str">
            <v>N 70 / L</v>
          </cell>
          <cell r="I994">
            <v>0</v>
          </cell>
          <cell r="K994">
            <v>0</v>
          </cell>
          <cell r="M994">
            <v>0</v>
          </cell>
          <cell r="O994">
            <v>0</v>
          </cell>
          <cell r="Q994">
            <v>0</v>
          </cell>
          <cell r="S994">
            <v>0</v>
          </cell>
        </row>
        <row r="995">
          <cell r="E995" t="str">
            <v>N 70 / L</v>
          </cell>
          <cell r="H995" t="str">
            <v>buy</v>
          </cell>
          <cell r="I995">
            <v>0</v>
          </cell>
          <cell r="K995">
            <v>0</v>
          </cell>
          <cell r="M995">
            <v>0</v>
          </cell>
          <cell r="O995">
            <v>0</v>
          </cell>
          <cell r="Q995">
            <v>0</v>
          </cell>
          <cell r="S995">
            <v>0</v>
          </cell>
        </row>
        <row r="996">
          <cell r="E996" t="str">
            <v>N 70 Z / ZL</v>
          </cell>
          <cell r="G996" t="str">
            <v>15CULB</v>
          </cell>
          <cell r="I996">
            <v>0</v>
          </cell>
          <cell r="K996">
            <v>0</v>
          </cell>
          <cell r="M996">
            <v>0</v>
          </cell>
          <cell r="O996">
            <v>0</v>
          </cell>
          <cell r="Q996">
            <v>0</v>
          </cell>
          <cell r="S996">
            <v>0</v>
          </cell>
        </row>
        <row r="997">
          <cell r="E997" t="str">
            <v>N 70 Z / ZL</v>
          </cell>
          <cell r="F997" t="str">
            <v>US</v>
          </cell>
          <cell r="G997" t="str">
            <v>13CUPB</v>
          </cell>
          <cell r="I997">
            <v>0</v>
          </cell>
          <cell r="K997">
            <v>0</v>
          </cell>
          <cell r="M997">
            <v>0</v>
          </cell>
          <cell r="O997">
            <v>0</v>
          </cell>
          <cell r="Q997">
            <v>0</v>
          </cell>
          <cell r="S997">
            <v>0</v>
          </cell>
        </row>
        <row r="998">
          <cell r="E998" t="str">
            <v>N 100 / L</v>
          </cell>
          <cell r="G998" t="str">
            <v>17CULD</v>
          </cell>
          <cell r="I998">
            <v>0</v>
          </cell>
          <cell r="K998">
            <v>0</v>
          </cell>
          <cell r="M998">
            <v>0</v>
          </cell>
          <cell r="O998">
            <v>0</v>
          </cell>
          <cell r="Q998">
            <v>0</v>
          </cell>
          <cell r="S998">
            <v>0</v>
          </cell>
        </row>
        <row r="999">
          <cell r="E999" t="str">
            <v>N 100 / L</v>
          </cell>
          <cell r="H999" t="str">
            <v>buy</v>
          </cell>
          <cell r="I999">
            <v>0</v>
          </cell>
          <cell r="K999">
            <v>0</v>
          </cell>
          <cell r="M999">
            <v>0</v>
          </cell>
          <cell r="O999">
            <v>0</v>
          </cell>
          <cell r="Q999">
            <v>0</v>
          </cell>
          <cell r="S999">
            <v>0</v>
          </cell>
        </row>
        <row r="1000">
          <cell r="E1000" t="str">
            <v>N 100 / L</v>
          </cell>
          <cell r="F1000" t="str">
            <v>US</v>
          </cell>
          <cell r="G1000" t="str">
            <v>15CUPD</v>
          </cell>
          <cell r="I1000">
            <v>0</v>
          </cell>
          <cell r="K1000">
            <v>0</v>
          </cell>
          <cell r="M1000">
            <v>0</v>
          </cell>
          <cell r="O1000">
            <v>0</v>
          </cell>
          <cell r="Q1000">
            <v>0</v>
          </cell>
          <cell r="S1000">
            <v>0</v>
          </cell>
        </row>
        <row r="1001">
          <cell r="E1001" t="str">
            <v>N 120</v>
          </cell>
          <cell r="G1001" t="str">
            <v>21CULR</v>
          </cell>
          <cell r="I1001">
            <v>0</v>
          </cell>
          <cell r="K1001">
            <v>0</v>
          </cell>
          <cell r="M1001">
            <v>0</v>
          </cell>
          <cell r="O1001">
            <v>0</v>
          </cell>
          <cell r="Q1001">
            <v>0</v>
          </cell>
          <cell r="S1001">
            <v>0</v>
          </cell>
        </row>
        <row r="1002">
          <cell r="E1002" t="str">
            <v>N 120</v>
          </cell>
          <cell r="F1002" t="str">
            <v>US</v>
          </cell>
          <cell r="G1002" t="str">
            <v>19CUPR</v>
          </cell>
          <cell r="I1002">
            <v>0</v>
          </cell>
          <cell r="K1002">
            <v>0</v>
          </cell>
          <cell r="M1002">
            <v>0</v>
          </cell>
          <cell r="O1002">
            <v>0</v>
          </cell>
          <cell r="Q1002">
            <v>0</v>
          </cell>
          <cell r="S1002">
            <v>0</v>
          </cell>
        </row>
        <row r="1003">
          <cell r="E1003" t="str">
            <v>N 135</v>
          </cell>
          <cell r="I1003">
            <v>0</v>
          </cell>
          <cell r="K1003">
            <v>0</v>
          </cell>
          <cell r="M1003">
            <v>0</v>
          </cell>
          <cell r="O1003">
            <v>0</v>
          </cell>
          <cell r="Q1003">
            <v>0</v>
          </cell>
          <cell r="S1003">
            <v>0</v>
          </cell>
        </row>
        <row r="1004">
          <cell r="E1004" t="str">
            <v>N 150</v>
          </cell>
          <cell r="I1004">
            <v>0</v>
          </cell>
          <cell r="K1004">
            <v>0</v>
          </cell>
          <cell r="M1004">
            <v>0</v>
          </cell>
          <cell r="O1004">
            <v>0</v>
          </cell>
          <cell r="Q1004">
            <v>0</v>
          </cell>
          <cell r="S1004">
            <v>0</v>
          </cell>
        </row>
        <row r="1005">
          <cell r="E1005" t="str">
            <v>N 150</v>
          </cell>
          <cell r="H1005" t="str">
            <v>buy</v>
          </cell>
          <cell r="I1005">
            <v>0</v>
          </cell>
          <cell r="K1005">
            <v>0</v>
          </cell>
          <cell r="M1005">
            <v>0</v>
          </cell>
          <cell r="O1005">
            <v>0</v>
          </cell>
          <cell r="Q1005">
            <v>0</v>
          </cell>
          <cell r="S1005">
            <v>0</v>
          </cell>
        </row>
        <row r="1006">
          <cell r="E1006" t="str">
            <v>N 150</v>
          </cell>
          <cell r="F1006" t="str">
            <v>US</v>
          </cell>
          <cell r="G1006" t="str">
            <v>25CUPR</v>
          </cell>
          <cell r="I1006">
            <v>0</v>
          </cell>
          <cell r="K1006">
            <v>0</v>
          </cell>
          <cell r="M1006">
            <v>0</v>
          </cell>
          <cell r="O1006">
            <v>0</v>
          </cell>
          <cell r="Q1006">
            <v>0</v>
          </cell>
          <cell r="S1006">
            <v>0</v>
          </cell>
        </row>
        <row r="1007">
          <cell r="E1007" t="str">
            <v>N 150</v>
          </cell>
          <cell r="F1007" t="str">
            <v>US</v>
          </cell>
          <cell r="G1007" t="str">
            <v>23CUPR</v>
          </cell>
          <cell r="I1007">
            <v>0</v>
          </cell>
          <cell r="K1007">
            <v>0</v>
          </cell>
          <cell r="M1007">
            <v>0</v>
          </cell>
          <cell r="O1007">
            <v>0</v>
          </cell>
          <cell r="Q1007">
            <v>0</v>
          </cell>
          <cell r="S1007">
            <v>0</v>
          </cell>
        </row>
        <row r="1008">
          <cell r="E1008" t="str">
            <v>N 180</v>
          </cell>
          <cell r="I1008">
            <v>0</v>
          </cell>
          <cell r="K1008">
            <v>0</v>
          </cell>
          <cell r="M1008">
            <v>0</v>
          </cell>
          <cell r="O1008">
            <v>0</v>
          </cell>
          <cell r="Q1008">
            <v>0</v>
          </cell>
          <cell r="S1008">
            <v>0</v>
          </cell>
        </row>
        <row r="1009">
          <cell r="E1009" t="str">
            <v>N 200</v>
          </cell>
          <cell r="I1009">
            <v>0</v>
          </cell>
          <cell r="K1009">
            <v>0</v>
          </cell>
          <cell r="M1009">
            <v>0</v>
          </cell>
          <cell r="O1009">
            <v>0</v>
          </cell>
          <cell r="Q1009">
            <v>0</v>
          </cell>
          <cell r="S1009">
            <v>0</v>
          </cell>
        </row>
        <row r="1010">
          <cell r="E1010" t="str">
            <v>N 200</v>
          </cell>
          <cell r="F1010" t="str">
            <v>US</v>
          </cell>
          <cell r="G1010" t="str">
            <v>31CUPF</v>
          </cell>
          <cell r="I1010">
            <v>0</v>
          </cell>
          <cell r="K1010">
            <v>0</v>
          </cell>
          <cell r="M1010">
            <v>0</v>
          </cell>
          <cell r="O1010">
            <v>0</v>
          </cell>
          <cell r="Q1010">
            <v>0</v>
          </cell>
          <cell r="S1010">
            <v>0</v>
          </cell>
        </row>
        <row r="1011">
          <cell r="E1011" t="str">
            <v>544-59</v>
          </cell>
          <cell r="I1011">
            <v>0</v>
          </cell>
          <cell r="K1011">
            <v>0</v>
          </cell>
          <cell r="M1011">
            <v>0</v>
          </cell>
          <cell r="O1011">
            <v>0</v>
          </cell>
          <cell r="Q1011">
            <v>0</v>
          </cell>
          <cell r="S1011">
            <v>0</v>
          </cell>
        </row>
        <row r="1012">
          <cell r="E1012" t="str">
            <v>545-19</v>
          </cell>
          <cell r="I1012">
            <v>0</v>
          </cell>
          <cell r="K1012">
            <v>0</v>
          </cell>
          <cell r="M1012">
            <v>0</v>
          </cell>
          <cell r="O1012">
            <v>0</v>
          </cell>
          <cell r="Q1012">
            <v>0</v>
          </cell>
          <cell r="S1012">
            <v>0</v>
          </cell>
        </row>
        <row r="1013">
          <cell r="E1013" t="str">
            <v>555-30</v>
          </cell>
          <cell r="I1013">
            <v>0</v>
          </cell>
          <cell r="K1013">
            <v>0</v>
          </cell>
          <cell r="M1013">
            <v>0</v>
          </cell>
          <cell r="O1013">
            <v>0</v>
          </cell>
          <cell r="Q1013">
            <v>0</v>
          </cell>
          <cell r="S1013">
            <v>0</v>
          </cell>
        </row>
        <row r="1014">
          <cell r="E1014" t="str">
            <v>555-59 / 65</v>
          </cell>
          <cell r="G1014" t="str">
            <v>11CUPN</v>
          </cell>
          <cell r="I1014">
            <v>0</v>
          </cell>
          <cell r="K1014">
            <v>0</v>
          </cell>
          <cell r="M1014">
            <v>0</v>
          </cell>
          <cell r="O1014">
            <v>0</v>
          </cell>
          <cell r="Q1014">
            <v>0</v>
          </cell>
          <cell r="S1014">
            <v>0</v>
          </cell>
        </row>
        <row r="1015">
          <cell r="E1015" t="str">
            <v>566-18 / 38</v>
          </cell>
          <cell r="G1015" t="str">
            <v>13CUPR</v>
          </cell>
          <cell r="I1015">
            <v>0</v>
          </cell>
          <cell r="K1015">
            <v>0</v>
          </cell>
          <cell r="M1015">
            <v>0</v>
          </cell>
          <cell r="O1015">
            <v>0</v>
          </cell>
          <cell r="Q1015">
            <v>0</v>
          </cell>
          <cell r="S1015">
            <v>0</v>
          </cell>
        </row>
        <row r="1016">
          <cell r="E1016" t="str">
            <v>588-15 / 27</v>
          </cell>
          <cell r="G1016" t="str">
            <v>17CUPR</v>
          </cell>
          <cell r="I1016">
            <v>0</v>
          </cell>
          <cell r="K1016">
            <v>0</v>
          </cell>
          <cell r="M1016">
            <v>0</v>
          </cell>
          <cell r="O1016">
            <v>0</v>
          </cell>
          <cell r="Q1016">
            <v>0</v>
          </cell>
          <cell r="S1016">
            <v>0</v>
          </cell>
        </row>
        <row r="1017">
          <cell r="E1017" t="str">
            <v>NX-120-7 R / L</v>
          </cell>
          <cell r="I1017">
            <v>0</v>
          </cell>
          <cell r="K1017">
            <v>0</v>
          </cell>
          <cell r="M1017">
            <v>0</v>
          </cell>
          <cell r="O1017">
            <v>0</v>
          </cell>
          <cell r="Q1017">
            <v>0</v>
          </cell>
          <cell r="S1017">
            <v>0</v>
          </cell>
        </row>
        <row r="1018">
          <cell r="E1018" t="str">
            <v>NX-120-7 R / L</v>
          </cell>
          <cell r="F1018" t="str">
            <v>US</v>
          </cell>
          <cell r="G1018" t="str">
            <v>15CUPB</v>
          </cell>
          <cell r="I1018">
            <v>0</v>
          </cell>
          <cell r="K1018">
            <v>0</v>
          </cell>
          <cell r="M1018">
            <v>0</v>
          </cell>
          <cell r="O1018">
            <v>0</v>
          </cell>
          <cell r="Q1018">
            <v>0</v>
          </cell>
          <cell r="S1018">
            <v>0</v>
          </cell>
        </row>
        <row r="1019">
          <cell r="E1019" t="str">
            <v>55D23 R / L</v>
          </cell>
          <cell r="G1019" t="str">
            <v>11CULS</v>
          </cell>
          <cell r="I1019">
            <v>0</v>
          </cell>
          <cell r="K1019">
            <v>0</v>
          </cell>
          <cell r="M1019">
            <v>0</v>
          </cell>
          <cell r="O1019">
            <v>0</v>
          </cell>
          <cell r="Q1019">
            <v>0</v>
          </cell>
          <cell r="S1019">
            <v>0</v>
          </cell>
        </row>
        <row r="1020">
          <cell r="E1020" t="str">
            <v>55D23 R / L</v>
          </cell>
          <cell r="H1020" t="str">
            <v>buy</v>
          </cell>
          <cell r="I1020">
            <v>0</v>
          </cell>
          <cell r="K1020">
            <v>0</v>
          </cell>
          <cell r="M1020">
            <v>0</v>
          </cell>
          <cell r="O1020">
            <v>0</v>
          </cell>
          <cell r="Q1020">
            <v>0</v>
          </cell>
          <cell r="S1020">
            <v>0</v>
          </cell>
        </row>
        <row r="1021">
          <cell r="E1021" t="str">
            <v>PT - 88</v>
          </cell>
          <cell r="I1021">
            <v>0</v>
          </cell>
          <cell r="K1021">
            <v>0</v>
          </cell>
          <cell r="M1021">
            <v>0</v>
          </cell>
          <cell r="O1021">
            <v>0</v>
          </cell>
          <cell r="Q1021">
            <v>0</v>
          </cell>
          <cell r="S1021">
            <v>0</v>
          </cell>
        </row>
        <row r="1022">
          <cell r="E1022" t="str">
            <v>X</v>
          </cell>
          <cell r="I1022">
            <v>0</v>
          </cell>
          <cell r="K1022">
            <v>0</v>
          </cell>
          <cell r="M1022">
            <v>0</v>
          </cell>
          <cell r="O1022">
            <v>0</v>
          </cell>
          <cell r="Q1022">
            <v>0</v>
          </cell>
          <cell r="S1022">
            <v>0</v>
          </cell>
        </row>
        <row r="1024">
          <cell r="I1024">
            <v>0</v>
          </cell>
          <cell r="K1024">
            <v>0</v>
          </cell>
          <cell r="N1024" t="str">
            <v xml:space="preserve"> </v>
          </cell>
          <cell r="O1024">
            <v>0</v>
          </cell>
          <cell r="Q1024" t="str">
            <v xml:space="preserve"> </v>
          </cell>
          <cell r="S1024">
            <v>0</v>
          </cell>
        </row>
        <row r="1027">
          <cell r="E1027" t="str">
            <v>UNF - OHAYO EXP</v>
          </cell>
        </row>
        <row r="1028">
          <cell r="E1028" t="str">
            <v>12 N 24-3/4 PP</v>
          </cell>
          <cell r="H1028" t="str">
            <v>buy</v>
          </cell>
          <cell r="I1028">
            <v>0</v>
          </cell>
          <cell r="K1028">
            <v>0</v>
          </cell>
          <cell r="M1028">
            <v>0</v>
          </cell>
          <cell r="O1028">
            <v>0</v>
          </cell>
          <cell r="Q1028">
            <v>0</v>
          </cell>
          <cell r="S1028">
            <v>0</v>
          </cell>
        </row>
        <row r="1029">
          <cell r="E1029" t="str">
            <v>NS 40 / L / S</v>
          </cell>
          <cell r="F1029" t="str">
            <v>US</v>
          </cell>
          <cell r="G1029" t="str">
            <v>07CUPD</v>
          </cell>
          <cell r="I1029">
            <v>0</v>
          </cell>
          <cell r="K1029">
            <v>0</v>
          </cell>
          <cell r="M1029">
            <v>0</v>
          </cell>
          <cell r="O1029">
            <v>0</v>
          </cell>
          <cell r="Q1029">
            <v>0</v>
          </cell>
          <cell r="S1029">
            <v>0</v>
          </cell>
        </row>
        <row r="1030">
          <cell r="E1030" t="str">
            <v>NS 40 Z / ZL / S</v>
          </cell>
          <cell r="I1030">
            <v>0</v>
          </cell>
          <cell r="K1030">
            <v>0</v>
          </cell>
          <cell r="M1030">
            <v>0</v>
          </cell>
          <cell r="O1030">
            <v>0</v>
          </cell>
          <cell r="Q1030">
            <v>0</v>
          </cell>
          <cell r="S1030">
            <v>0</v>
          </cell>
        </row>
        <row r="1031">
          <cell r="E1031" t="str">
            <v>NS 40 Z / ZL / S</v>
          </cell>
          <cell r="F1031" t="str">
            <v>US</v>
          </cell>
          <cell r="I1031">
            <v>0</v>
          </cell>
          <cell r="K1031">
            <v>0</v>
          </cell>
          <cell r="M1031">
            <v>0</v>
          </cell>
          <cell r="O1031">
            <v>0</v>
          </cell>
          <cell r="Q1031">
            <v>0</v>
          </cell>
          <cell r="S1031">
            <v>0</v>
          </cell>
        </row>
        <row r="1032">
          <cell r="E1032" t="str">
            <v>NS 40 ZAL</v>
          </cell>
          <cell r="I1032">
            <v>0</v>
          </cell>
          <cell r="K1032">
            <v>0</v>
          </cell>
          <cell r="M1032">
            <v>0</v>
          </cell>
          <cell r="O1032">
            <v>0</v>
          </cell>
          <cell r="Q1032">
            <v>0</v>
          </cell>
          <cell r="S1032">
            <v>0</v>
          </cell>
        </row>
        <row r="1033">
          <cell r="E1033" t="str">
            <v>N 39</v>
          </cell>
          <cell r="I1033">
            <v>0</v>
          </cell>
          <cell r="K1033">
            <v>0</v>
          </cell>
          <cell r="M1033">
            <v>0</v>
          </cell>
          <cell r="O1033">
            <v>0</v>
          </cell>
          <cell r="Q1033">
            <v>0</v>
          </cell>
          <cell r="S1033">
            <v>0</v>
          </cell>
        </row>
        <row r="1034">
          <cell r="E1034" t="str">
            <v>N 40 / L</v>
          </cell>
          <cell r="F1034" t="str">
            <v>US</v>
          </cell>
          <cell r="G1034" t="str">
            <v>09CUPD</v>
          </cell>
          <cell r="I1034">
            <v>120</v>
          </cell>
          <cell r="K1034">
            <v>15245748</v>
          </cell>
          <cell r="M1034">
            <v>127047.9</v>
          </cell>
          <cell r="O1034">
            <v>14483866.515104359</v>
          </cell>
          <cell r="Q1034">
            <v>120698.88762586965</v>
          </cell>
          <cell r="S1034">
            <v>4.9973375192587497</v>
          </cell>
        </row>
        <row r="1035">
          <cell r="E1035" t="str">
            <v>N 46</v>
          </cell>
          <cell r="I1035">
            <v>0</v>
          </cell>
          <cell r="K1035">
            <v>0</v>
          </cell>
          <cell r="M1035">
            <v>0</v>
          </cell>
          <cell r="O1035">
            <v>0</v>
          </cell>
          <cell r="Q1035">
            <v>0</v>
          </cell>
          <cell r="S1035">
            <v>0</v>
          </cell>
        </row>
        <row r="1036">
          <cell r="E1036" t="str">
            <v>N 47</v>
          </cell>
          <cell r="I1036">
            <v>0</v>
          </cell>
          <cell r="K1036">
            <v>0</v>
          </cell>
          <cell r="M1036">
            <v>0</v>
          </cell>
          <cell r="O1036">
            <v>0</v>
          </cell>
          <cell r="Q1036">
            <v>0</v>
          </cell>
          <cell r="S1036">
            <v>0</v>
          </cell>
        </row>
        <row r="1037">
          <cell r="E1037" t="str">
            <v>N 48</v>
          </cell>
          <cell r="I1037">
            <v>0</v>
          </cell>
          <cell r="K1037">
            <v>0</v>
          </cell>
          <cell r="M1037">
            <v>0</v>
          </cell>
          <cell r="O1037">
            <v>0</v>
          </cell>
          <cell r="Q1037">
            <v>0</v>
          </cell>
          <cell r="S1037">
            <v>0</v>
          </cell>
        </row>
        <row r="1038">
          <cell r="E1038" t="str">
            <v>N 49</v>
          </cell>
          <cell r="I1038">
            <v>0</v>
          </cell>
          <cell r="K1038">
            <v>0</v>
          </cell>
          <cell r="M1038">
            <v>0</v>
          </cell>
          <cell r="O1038">
            <v>0</v>
          </cell>
          <cell r="Q1038">
            <v>0</v>
          </cell>
          <cell r="S1038">
            <v>0</v>
          </cell>
        </row>
        <row r="1039">
          <cell r="E1039" t="str">
            <v>NS 60 L / S / LS</v>
          </cell>
          <cell r="G1039" t="str">
            <v>13CULD</v>
          </cell>
          <cell r="I1039">
            <v>0</v>
          </cell>
          <cell r="K1039">
            <v>0</v>
          </cell>
          <cell r="M1039">
            <v>0</v>
          </cell>
          <cell r="O1039">
            <v>0</v>
          </cell>
          <cell r="Q1039">
            <v>0</v>
          </cell>
          <cell r="S1039">
            <v>0</v>
          </cell>
        </row>
        <row r="1040">
          <cell r="E1040" t="str">
            <v>NS 60 A / AL / ALS</v>
          </cell>
          <cell r="F1040" t="str">
            <v>US</v>
          </cell>
          <cell r="G1040" t="str">
            <v>11CUPD</v>
          </cell>
          <cell r="I1040">
            <v>100</v>
          </cell>
          <cell r="K1040">
            <v>14365017.9</v>
          </cell>
          <cell r="M1040">
            <v>143650.179</v>
          </cell>
          <cell r="O1040">
            <v>13925922.504442148</v>
          </cell>
          <cell r="Q1040">
            <v>139259.22504442147</v>
          </cell>
          <cell r="S1040">
            <v>3.0566992579790053</v>
          </cell>
        </row>
        <row r="1041">
          <cell r="E1041" t="str">
            <v>N 50 / L</v>
          </cell>
          <cell r="F1041" t="str">
            <v>US</v>
          </cell>
          <cell r="G1041" t="str">
            <v>07CUPD</v>
          </cell>
          <cell r="I1041">
            <v>0</v>
          </cell>
          <cell r="K1041">
            <v>0</v>
          </cell>
          <cell r="M1041">
            <v>0</v>
          </cell>
          <cell r="O1041">
            <v>0</v>
          </cell>
          <cell r="Q1041">
            <v>0</v>
          </cell>
          <cell r="S1041">
            <v>0</v>
          </cell>
        </row>
        <row r="1042">
          <cell r="E1042" t="str">
            <v>N 50 / L</v>
          </cell>
          <cell r="H1042" t="str">
            <v>buy</v>
          </cell>
          <cell r="I1042">
            <v>0</v>
          </cell>
          <cell r="K1042">
            <v>0</v>
          </cell>
          <cell r="M1042">
            <v>0</v>
          </cell>
          <cell r="O1042">
            <v>0</v>
          </cell>
          <cell r="Q1042">
            <v>0</v>
          </cell>
          <cell r="S1042">
            <v>0</v>
          </cell>
        </row>
        <row r="1043">
          <cell r="E1043" t="str">
            <v>N 50 Z / ZL</v>
          </cell>
          <cell r="F1043" t="str">
            <v>US</v>
          </cell>
          <cell r="G1043" t="str">
            <v>09CUPB</v>
          </cell>
          <cell r="I1043">
            <v>0</v>
          </cell>
          <cell r="K1043">
            <v>0</v>
          </cell>
          <cell r="M1043">
            <v>0</v>
          </cell>
          <cell r="O1043">
            <v>0</v>
          </cell>
          <cell r="Q1043">
            <v>0</v>
          </cell>
          <cell r="S1043">
            <v>0</v>
          </cell>
        </row>
        <row r="1044">
          <cell r="E1044" t="str">
            <v>N 50 Z / ZL</v>
          </cell>
          <cell r="H1044" t="str">
            <v>buy</v>
          </cell>
          <cell r="I1044">
            <v>0</v>
          </cell>
          <cell r="K1044">
            <v>0</v>
          </cell>
          <cell r="M1044">
            <v>0</v>
          </cell>
          <cell r="O1044">
            <v>0</v>
          </cell>
          <cell r="Q1044">
            <v>0</v>
          </cell>
          <cell r="S1044">
            <v>0</v>
          </cell>
        </row>
        <row r="1045">
          <cell r="E1045" t="str">
            <v>N 50  EF</v>
          </cell>
          <cell r="I1045">
            <v>0</v>
          </cell>
          <cell r="K1045">
            <v>0</v>
          </cell>
          <cell r="M1045">
            <v>0</v>
          </cell>
          <cell r="O1045">
            <v>0</v>
          </cell>
          <cell r="Q1045">
            <v>0</v>
          </cell>
          <cell r="S1045">
            <v>0</v>
          </cell>
        </row>
        <row r="1046">
          <cell r="E1046" t="str">
            <v>N 50 MZ</v>
          </cell>
          <cell r="I1046">
            <v>0</v>
          </cell>
          <cell r="K1046">
            <v>0</v>
          </cell>
          <cell r="M1046">
            <v>0</v>
          </cell>
          <cell r="O1046">
            <v>0</v>
          </cell>
          <cell r="Q1046">
            <v>0</v>
          </cell>
          <cell r="S1046">
            <v>0</v>
          </cell>
        </row>
        <row r="1047">
          <cell r="E1047" t="str">
            <v>N 51</v>
          </cell>
          <cell r="I1047">
            <v>0</v>
          </cell>
          <cell r="K1047">
            <v>0</v>
          </cell>
          <cell r="M1047">
            <v>0</v>
          </cell>
          <cell r="O1047">
            <v>0</v>
          </cell>
          <cell r="Q1047">
            <v>0</v>
          </cell>
          <cell r="S1047">
            <v>0</v>
          </cell>
        </row>
        <row r="1048">
          <cell r="E1048" t="str">
            <v>N 51 Z</v>
          </cell>
          <cell r="I1048">
            <v>0</v>
          </cell>
          <cell r="K1048">
            <v>0</v>
          </cell>
          <cell r="M1048">
            <v>0</v>
          </cell>
          <cell r="O1048">
            <v>0</v>
          </cell>
          <cell r="Q1048">
            <v>0</v>
          </cell>
          <cell r="S1048">
            <v>0</v>
          </cell>
        </row>
        <row r="1049">
          <cell r="E1049" t="str">
            <v>NS 70 / L</v>
          </cell>
          <cell r="F1049" t="str">
            <v>US</v>
          </cell>
          <cell r="G1049" t="str">
            <v>11CUPB</v>
          </cell>
          <cell r="I1049">
            <v>120</v>
          </cell>
          <cell r="K1049">
            <v>22532110.200000003</v>
          </cell>
          <cell r="M1049">
            <v>187767.58500000002</v>
          </cell>
          <cell r="O1049">
            <v>21674322.475491539</v>
          </cell>
          <cell r="Q1049">
            <v>180619.35396242948</v>
          </cell>
          <cell r="S1049">
            <v>3.8069569023697767</v>
          </cell>
        </row>
        <row r="1050">
          <cell r="E1050" t="str">
            <v>N 70 / L</v>
          </cell>
          <cell r="F1050" t="str">
            <v>US</v>
          </cell>
          <cell r="G1050" t="str">
            <v>11CUPB</v>
          </cell>
          <cell r="I1050">
            <v>0</v>
          </cell>
          <cell r="K1050">
            <v>0</v>
          </cell>
          <cell r="M1050">
            <v>0</v>
          </cell>
          <cell r="O1050">
            <v>0</v>
          </cell>
          <cell r="Q1050">
            <v>0</v>
          </cell>
          <cell r="S1050">
            <v>0</v>
          </cell>
        </row>
        <row r="1051">
          <cell r="E1051" t="str">
            <v>N 70 / L</v>
          </cell>
          <cell r="H1051" t="str">
            <v>buy</v>
          </cell>
          <cell r="I1051">
            <v>0</v>
          </cell>
          <cell r="K1051">
            <v>0</v>
          </cell>
          <cell r="M1051">
            <v>0</v>
          </cell>
          <cell r="O1051">
            <v>0</v>
          </cell>
          <cell r="Q1051">
            <v>0</v>
          </cell>
          <cell r="S1051">
            <v>0</v>
          </cell>
        </row>
        <row r="1052">
          <cell r="E1052" t="str">
            <v>N 70 Z / ZL</v>
          </cell>
          <cell r="F1052" t="str">
            <v>US</v>
          </cell>
          <cell r="G1052" t="str">
            <v>13CUPB</v>
          </cell>
          <cell r="I1052">
            <v>200</v>
          </cell>
          <cell r="K1052">
            <v>46358272.799999997</v>
          </cell>
          <cell r="M1052">
            <v>231791.36399999997</v>
          </cell>
          <cell r="O1052">
            <v>42223113.631812684</v>
          </cell>
          <cell r="Q1052">
            <v>211115.56815906343</v>
          </cell>
          <cell r="S1052">
            <v>8.9200026627983391</v>
          </cell>
        </row>
        <row r="1053">
          <cell r="E1053" t="str">
            <v>N 70 Z / ZL</v>
          </cell>
          <cell r="H1053" t="str">
            <v>buy</v>
          </cell>
          <cell r="I1053">
            <v>0</v>
          </cell>
          <cell r="K1053">
            <v>0</v>
          </cell>
          <cell r="M1053">
            <v>0</v>
          </cell>
          <cell r="O1053">
            <v>0</v>
          </cell>
          <cell r="Q1053">
            <v>0</v>
          </cell>
          <cell r="S1053">
            <v>0</v>
          </cell>
        </row>
        <row r="1054">
          <cell r="E1054" t="str">
            <v>N 100 / L</v>
          </cell>
          <cell r="I1054">
            <v>0</v>
          </cell>
          <cell r="K1054">
            <v>0</v>
          </cell>
          <cell r="M1054">
            <v>0</v>
          </cell>
          <cell r="O1054">
            <v>0</v>
          </cell>
          <cell r="Q1054">
            <v>0</v>
          </cell>
          <cell r="S1054">
            <v>0</v>
          </cell>
        </row>
        <row r="1055">
          <cell r="E1055" t="str">
            <v>N 100 / L</v>
          </cell>
          <cell r="F1055" t="str">
            <v>US</v>
          </cell>
          <cell r="G1055" t="str">
            <v>15CUPD</v>
          </cell>
          <cell r="I1055">
            <v>20</v>
          </cell>
          <cell r="K1055">
            <v>5649071.4000000004</v>
          </cell>
          <cell r="M1055">
            <v>282453.57</v>
          </cell>
          <cell r="O1055">
            <v>5268061.2123817941</v>
          </cell>
          <cell r="Q1055">
            <v>263403.06061908969</v>
          </cell>
          <cell r="S1055">
            <v>6.7446516540436363</v>
          </cell>
        </row>
        <row r="1056">
          <cell r="E1056" t="str">
            <v>N 100 CA</v>
          </cell>
          <cell r="I1056">
            <v>0</v>
          </cell>
          <cell r="K1056">
            <v>0</v>
          </cell>
          <cell r="M1056">
            <v>0</v>
          </cell>
          <cell r="O1056">
            <v>0</v>
          </cell>
          <cell r="Q1056">
            <v>0</v>
          </cell>
          <cell r="S1056">
            <v>0</v>
          </cell>
        </row>
        <row r="1057">
          <cell r="E1057" t="str">
            <v>N 120</v>
          </cell>
          <cell r="I1057">
            <v>0</v>
          </cell>
          <cell r="K1057">
            <v>0</v>
          </cell>
          <cell r="M1057">
            <v>0</v>
          </cell>
          <cell r="O1057">
            <v>0</v>
          </cell>
          <cell r="Q1057">
            <v>0</v>
          </cell>
          <cell r="S1057">
            <v>0</v>
          </cell>
        </row>
        <row r="1058">
          <cell r="E1058" t="str">
            <v>N 120</v>
          </cell>
          <cell r="F1058" t="str">
            <v>US</v>
          </cell>
          <cell r="G1058" t="str">
            <v>19CUPR</v>
          </cell>
          <cell r="I1058">
            <v>80</v>
          </cell>
          <cell r="K1058">
            <v>27798038.100000001</v>
          </cell>
          <cell r="M1058">
            <v>347475.47625000001</v>
          </cell>
          <cell r="O1058">
            <v>26662123.786844648</v>
          </cell>
          <cell r="Q1058">
            <v>333276.54733555811</v>
          </cell>
          <cell r="S1058">
            <v>4.0863110881028462</v>
          </cell>
        </row>
        <row r="1059">
          <cell r="E1059" t="str">
            <v>N 135</v>
          </cell>
          <cell r="I1059">
            <v>0</v>
          </cell>
          <cell r="K1059">
            <v>0</v>
          </cell>
          <cell r="M1059">
            <v>0</v>
          </cell>
          <cell r="O1059">
            <v>0</v>
          </cell>
          <cell r="Q1059">
            <v>0</v>
          </cell>
          <cell r="S1059">
            <v>0</v>
          </cell>
        </row>
        <row r="1060">
          <cell r="E1060" t="str">
            <v>N 150</v>
          </cell>
          <cell r="I1060">
            <v>0</v>
          </cell>
          <cell r="K1060">
            <v>0</v>
          </cell>
          <cell r="M1060">
            <v>0</v>
          </cell>
          <cell r="O1060">
            <v>0</v>
          </cell>
          <cell r="Q1060">
            <v>0</v>
          </cell>
          <cell r="S1060">
            <v>0</v>
          </cell>
        </row>
        <row r="1061">
          <cell r="E1061" t="str">
            <v>N 150</v>
          </cell>
          <cell r="H1061" t="str">
            <v>buy</v>
          </cell>
          <cell r="I1061">
            <v>0</v>
          </cell>
          <cell r="K1061">
            <v>0</v>
          </cell>
          <cell r="M1061">
            <v>0</v>
          </cell>
          <cell r="O1061">
            <v>0</v>
          </cell>
          <cell r="Q1061">
            <v>0</v>
          </cell>
          <cell r="S1061">
            <v>0</v>
          </cell>
        </row>
        <row r="1062">
          <cell r="E1062" t="str">
            <v>N 150</v>
          </cell>
          <cell r="F1062" t="str">
            <v>US</v>
          </cell>
          <cell r="G1062" t="str">
            <v>25CUPR</v>
          </cell>
          <cell r="I1062">
            <v>0</v>
          </cell>
          <cell r="K1062">
            <v>0</v>
          </cell>
          <cell r="M1062">
            <v>0</v>
          </cell>
          <cell r="O1062">
            <v>0</v>
          </cell>
          <cell r="Q1062">
            <v>0</v>
          </cell>
          <cell r="S1062">
            <v>0</v>
          </cell>
        </row>
        <row r="1063">
          <cell r="E1063" t="str">
            <v>N 150</v>
          </cell>
          <cell r="F1063" t="str">
            <v>US</v>
          </cell>
          <cell r="G1063" t="str">
            <v>23CUPR</v>
          </cell>
          <cell r="I1063">
            <v>24</v>
          </cell>
          <cell r="K1063">
            <v>9911372.3999999985</v>
          </cell>
          <cell r="M1063">
            <v>412973.84999999992</v>
          </cell>
          <cell r="O1063">
            <v>9378656.1836203802</v>
          </cell>
          <cell r="Q1063">
            <v>390777.34098418249</v>
          </cell>
          <cell r="S1063">
            <v>5.3747977059122434</v>
          </cell>
        </row>
        <row r="1064">
          <cell r="E1064" t="str">
            <v>N 180</v>
          </cell>
          <cell r="I1064">
            <v>0</v>
          </cell>
          <cell r="K1064">
            <v>0</v>
          </cell>
          <cell r="M1064">
            <v>0</v>
          </cell>
          <cell r="O1064">
            <v>0</v>
          </cell>
          <cell r="Q1064">
            <v>0</v>
          </cell>
          <cell r="S1064">
            <v>0</v>
          </cell>
        </row>
        <row r="1065">
          <cell r="E1065" t="str">
            <v>N 200</v>
          </cell>
          <cell r="F1065" t="str">
            <v>US</v>
          </cell>
          <cell r="I1065">
            <v>0</v>
          </cell>
          <cell r="K1065">
            <v>0</v>
          </cell>
          <cell r="M1065">
            <v>0</v>
          </cell>
          <cell r="O1065">
            <v>0</v>
          </cell>
          <cell r="Q1065">
            <v>0</v>
          </cell>
          <cell r="S1065">
            <v>0</v>
          </cell>
        </row>
        <row r="1066">
          <cell r="E1066" t="str">
            <v>N 200</v>
          </cell>
          <cell r="I1066">
            <v>0</v>
          </cell>
          <cell r="K1066">
            <v>0</v>
          </cell>
          <cell r="M1066">
            <v>0</v>
          </cell>
          <cell r="O1066">
            <v>0</v>
          </cell>
          <cell r="Q1066">
            <v>0</v>
          </cell>
          <cell r="S1066">
            <v>0</v>
          </cell>
        </row>
        <row r="1067">
          <cell r="E1067" t="str">
            <v>544-59 / 64</v>
          </cell>
          <cell r="I1067">
            <v>0</v>
          </cell>
          <cell r="K1067">
            <v>0</v>
          </cell>
          <cell r="M1067">
            <v>0</v>
          </cell>
          <cell r="O1067">
            <v>0</v>
          </cell>
          <cell r="Q1067">
            <v>0</v>
          </cell>
          <cell r="S1067">
            <v>0</v>
          </cell>
        </row>
        <row r="1068">
          <cell r="E1068" t="str">
            <v>545-19</v>
          </cell>
          <cell r="I1068">
            <v>0</v>
          </cell>
          <cell r="K1068">
            <v>0</v>
          </cell>
          <cell r="M1068">
            <v>0</v>
          </cell>
          <cell r="O1068">
            <v>0</v>
          </cell>
          <cell r="Q1068">
            <v>0</v>
          </cell>
          <cell r="S1068">
            <v>0</v>
          </cell>
        </row>
        <row r="1069">
          <cell r="E1069" t="str">
            <v>555-30</v>
          </cell>
          <cell r="I1069">
            <v>0</v>
          </cell>
          <cell r="K1069">
            <v>0</v>
          </cell>
          <cell r="M1069">
            <v>0</v>
          </cell>
          <cell r="O1069">
            <v>0</v>
          </cell>
          <cell r="Q1069">
            <v>0</v>
          </cell>
          <cell r="S1069">
            <v>0</v>
          </cell>
        </row>
        <row r="1070">
          <cell r="E1070" t="str">
            <v>555-59 / 65</v>
          </cell>
          <cell r="I1070">
            <v>0</v>
          </cell>
          <cell r="K1070">
            <v>0</v>
          </cell>
          <cell r="M1070">
            <v>0</v>
          </cell>
          <cell r="O1070">
            <v>0</v>
          </cell>
          <cell r="Q1070">
            <v>0</v>
          </cell>
          <cell r="S1070">
            <v>0</v>
          </cell>
        </row>
        <row r="1071">
          <cell r="E1071" t="str">
            <v>566-18 / 38</v>
          </cell>
          <cell r="I1071">
            <v>0</v>
          </cell>
          <cell r="K1071">
            <v>0</v>
          </cell>
          <cell r="M1071">
            <v>0</v>
          </cell>
          <cell r="O1071">
            <v>0</v>
          </cell>
          <cell r="Q1071">
            <v>0</v>
          </cell>
          <cell r="S1071">
            <v>0</v>
          </cell>
        </row>
        <row r="1072">
          <cell r="E1072" t="str">
            <v>588-15 / 27</v>
          </cell>
          <cell r="I1072">
            <v>0</v>
          </cell>
          <cell r="K1072">
            <v>0</v>
          </cell>
          <cell r="M1072">
            <v>0</v>
          </cell>
          <cell r="O1072">
            <v>0</v>
          </cell>
          <cell r="Q1072">
            <v>0</v>
          </cell>
          <cell r="S1072">
            <v>0</v>
          </cell>
        </row>
        <row r="1073">
          <cell r="E1073" t="str">
            <v>NX-120-7 R / L</v>
          </cell>
          <cell r="F1073" t="str">
            <v>US</v>
          </cell>
          <cell r="G1073" t="str">
            <v>15CUPB</v>
          </cell>
          <cell r="I1073">
            <v>100</v>
          </cell>
          <cell r="K1073">
            <v>26197289.099999998</v>
          </cell>
          <cell r="M1073">
            <v>261972.89099999997</v>
          </cell>
          <cell r="O1073">
            <v>24174212.930559885</v>
          </cell>
          <cell r="Q1073">
            <v>241742.12930559885</v>
          </cell>
          <cell r="S1073">
            <v>7.7224638080591035</v>
          </cell>
        </row>
        <row r="1074">
          <cell r="E1074" t="str">
            <v>NX-120-7 R / L</v>
          </cell>
          <cell r="H1074" t="str">
            <v>buy</v>
          </cell>
          <cell r="I1074">
            <v>0</v>
          </cell>
          <cell r="K1074">
            <v>0</v>
          </cell>
          <cell r="M1074">
            <v>0</v>
          </cell>
          <cell r="O1074">
            <v>0</v>
          </cell>
          <cell r="Q1074">
            <v>0</v>
          </cell>
          <cell r="S1074">
            <v>0</v>
          </cell>
        </row>
        <row r="1075">
          <cell r="E1075" t="str">
            <v>55D23 R / L</v>
          </cell>
          <cell r="I1075">
            <v>0</v>
          </cell>
          <cell r="K1075">
            <v>0</v>
          </cell>
          <cell r="M1075">
            <v>0</v>
          </cell>
          <cell r="O1075">
            <v>0</v>
          </cell>
          <cell r="Q1075">
            <v>0</v>
          </cell>
          <cell r="S1075">
            <v>0</v>
          </cell>
        </row>
        <row r="1076">
          <cell r="E1076" t="str">
            <v>55D23 R / L</v>
          </cell>
          <cell r="H1076" t="str">
            <v>buy</v>
          </cell>
          <cell r="I1076">
            <v>0</v>
          </cell>
          <cell r="K1076">
            <v>0</v>
          </cell>
          <cell r="M1076">
            <v>0</v>
          </cell>
          <cell r="O1076">
            <v>0</v>
          </cell>
          <cell r="Q1076">
            <v>0</v>
          </cell>
          <cell r="S1076">
            <v>0</v>
          </cell>
        </row>
        <row r="1077">
          <cell r="E1077" t="str">
            <v>PT - 88</v>
          </cell>
          <cell r="I1077">
            <v>0</v>
          </cell>
          <cell r="K1077">
            <v>0</v>
          </cell>
          <cell r="M1077">
            <v>0</v>
          </cell>
          <cell r="O1077">
            <v>0</v>
          </cell>
          <cell r="Q1077">
            <v>0</v>
          </cell>
          <cell r="S1077">
            <v>0</v>
          </cell>
        </row>
        <row r="1078">
          <cell r="E1078" t="str">
            <v>X</v>
          </cell>
          <cell r="I1078">
            <v>0</v>
          </cell>
          <cell r="M1078">
            <v>0</v>
          </cell>
          <cell r="O1078">
            <v>0</v>
          </cell>
          <cell r="Q1078">
            <v>0</v>
          </cell>
          <cell r="S1078">
            <v>0</v>
          </cell>
        </row>
        <row r="1079">
          <cell r="E1079" t="str">
            <v xml:space="preserve"> </v>
          </cell>
        </row>
        <row r="1080">
          <cell r="E1080" t="str">
            <v xml:space="preserve"> </v>
          </cell>
          <cell r="I1080">
            <v>764</v>
          </cell>
          <cell r="K1080">
            <v>168056919.90000001</v>
          </cell>
          <cell r="O1080">
            <v>157790279.24025744</v>
          </cell>
          <cell r="S1080">
            <v>6.1090258383002549</v>
          </cell>
        </row>
        <row r="1081">
          <cell r="I1081">
            <v>764</v>
          </cell>
          <cell r="K1081">
            <v>168056919.90000001</v>
          </cell>
          <cell r="O1081">
            <v>157790279.24025744</v>
          </cell>
        </row>
        <row r="1082">
          <cell r="E1082" t="str">
            <v>JAPAN STD.</v>
          </cell>
        </row>
        <row r="1083">
          <cell r="E1083" t="str">
            <v>12 N 24-3/4 PP</v>
          </cell>
          <cell r="G1083" t="str">
            <v>09CDSN</v>
          </cell>
          <cell r="H1083" t="str">
            <v>buy</v>
          </cell>
          <cell r="I1083">
            <v>0</v>
          </cell>
          <cell r="K1083">
            <v>0</v>
          </cell>
          <cell r="M1083">
            <v>0</v>
          </cell>
          <cell r="O1083">
            <v>0</v>
          </cell>
          <cell r="Q1083">
            <v>0</v>
          </cell>
          <cell r="S1083">
            <v>0</v>
          </cell>
        </row>
        <row r="1084">
          <cell r="E1084" t="str">
            <v>NS 40 / L / S</v>
          </cell>
          <cell r="F1084" t="str">
            <v>US</v>
          </cell>
          <cell r="G1084" t="str">
            <v>07CDPD</v>
          </cell>
          <cell r="I1084">
            <v>0</v>
          </cell>
          <cell r="K1084">
            <v>0</v>
          </cell>
          <cell r="M1084">
            <v>0</v>
          </cell>
          <cell r="O1084">
            <v>0</v>
          </cell>
          <cell r="Q1084">
            <v>0</v>
          </cell>
          <cell r="S1084">
            <v>0</v>
          </cell>
        </row>
        <row r="1085">
          <cell r="E1085" t="str">
            <v>NS 40 / L / S</v>
          </cell>
          <cell r="G1085" t="str">
            <v>09CDPD</v>
          </cell>
          <cell r="I1085">
            <v>0</v>
          </cell>
          <cell r="K1085">
            <v>0</v>
          </cell>
          <cell r="M1085">
            <v>0</v>
          </cell>
          <cell r="O1085">
            <v>0</v>
          </cell>
          <cell r="Q1085">
            <v>0</v>
          </cell>
          <cell r="S1085">
            <v>0</v>
          </cell>
        </row>
        <row r="1086">
          <cell r="E1086" t="str">
            <v>NS 40 / L / S</v>
          </cell>
          <cell r="H1086" t="str">
            <v>buy</v>
          </cell>
          <cell r="I1086">
            <v>0</v>
          </cell>
          <cell r="K1086">
            <v>0</v>
          </cell>
          <cell r="M1086">
            <v>0</v>
          </cell>
          <cell r="O1086">
            <v>0</v>
          </cell>
          <cell r="Q1086">
            <v>0</v>
          </cell>
          <cell r="S1086">
            <v>0</v>
          </cell>
        </row>
        <row r="1087">
          <cell r="E1087" t="str">
            <v>NS 40 Z / ZL / S</v>
          </cell>
          <cell r="F1087" t="str">
            <v>US</v>
          </cell>
          <cell r="G1087" t="str">
            <v>09CDPD</v>
          </cell>
          <cell r="I1087">
            <v>0</v>
          </cell>
          <cell r="K1087">
            <v>0</v>
          </cell>
          <cell r="M1087">
            <v>0</v>
          </cell>
          <cell r="O1087">
            <v>0</v>
          </cell>
          <cell r="Q1087">
            <v>0</v>
          </cell>
          <cell r="S1087">
            <v>0</v>
          </cell>
        </row>
        <row r="1088">
          <cell r="E1088" t="str">
            <v>NS 40 Z / ZL / S</v>
          </cell>
          <cell r="G1088" t="str">
            <v>11CDLD</v>
          </cell>
          <cell r="I1088">
            <v>0</v>
          </cell>
          <cell r="K1088">
            <v>0</v>
          </cell>
          <cell r="M1088">
            <v>0</v>
          </cell>
          <cell r="O1088">
            <v>0</v>
          </cell>
          <cell r="Q1088">
            <v>0</v>
          </cell>
          <cell r="S1088">
            <v>0</v>
          </cell>
        </row>
        <row r="1089">
          <cell r="E1089" t="str">
            <v>NS 40 Z / ZL / S</v>
          </cell>
          <cell r="H1089" t="str">
            <v>buy</v>
          </cell>
          <cell r="I1089">
            <v>0</v>
          </cell>
          <cell r="K1089">
            <v>0</v>
          </cell>
          <cell r="M1089">
            <v>0</v>
          </cell>
          <cell r="O1089">
            <v>0</v>
          </cell>
          <cell r="Q1089">
            <v>0</v>
          </cell>
          <cell r="S1089">
            <v>0</v>
          </cell>
        </row>
        <row r="1090">
          <cell r="E1090" t="str">
            <v>NS 40 ZAL</v>
          </cell>
          <cell r="I1090">
            <v>0</v>
          </cell>
          <cell r="K1090">
            <v>0</v>
          </cell>
          <cell r="M1090">
            <v>0</v>
          </cell>
          <cell r="O1090">
            <v>0</v>
          </cell>
          <cell r="Q1090">
            <v>0</v>
          </cell>
          <cell r="S1090">
            <v>0</v>
          </cell>
        </row>
        <row r="1091">
          <cell r="E1091" t="str">
            <v>N40 T</v>
          </cell>
          <cell r="I1091">
            <v>0</v>
          </cell>
          <cell r="K1091">
            <v>0</v>
          </cell>
          <cell r="M1091">
            <v>0</v>
          </cell>
          <cell r="O1091">
            <v>0</v>
          </cell>
          <cell r="Q1091">
            <v>0</v>
          </cell>
          <cell r="S1091">
            <v>0</v>
          </cell>
        </row>
        <row r="1092">
          <cell r="E1092" t="str">
            <v>N 40 / L</v>
          </cell>
          <cell r="F1092" t="str">
            <v>US</v>
          </cell>
          <cell r="G1092" t="str">
            <v>09CDPD</v>
          </cell>
          <cell r="I1092">
            <v>0</v>
          </cell>
          <cell r="K1092">
            <v>0</v>
          </cell>
          <cell r="M1092">
            <v>0</v>
          </cell>
          <cell r="O1092">
            <v>0</v>
          </cell>
          <cell r="Q1092">
            <v>0</v>
          </cell>
          <cell r="S1092">
            <v>0</v>
          </cell>
        </row>
        <row r="1093">
          <cell r="E1093" t="str">
            <v>N 40 / L</v>
          </cell>
          <cell r="G1093" t="str">
            <v>11CDLD</v>
          </cell>
          <cell r="I1093">
            <v>0</v>
          </cell>
          <cell r="K1093">
            <v>0</v>
          </cell>
          <cell r="M1093">
            <v>0</v>
          </cell>
          <cell r="O1093">
            <v>0</v>
          </cell>
          <cell r="Q1093">
            <v>0</v>
          </cell>
          <cell r="S1093">
            <v>0</v>
          </cell>
        </row>
        <row r="1094">
          <cell r="E1094" t="str">
            <v>N 40 / L</v>
          </cell>
          <cell r="H1094" t="str">
            <v>buy</v>
          </cell>
          <cell r="I1094">
            <v>0</v>
          </cell>
          <cell r="K1094">
            <v>0</v>
          </cell>
          <cell r="M1094">
            <v>0</v>
          </cell>
          <cell r="O1094">
            <v>0</v>
          </cell>
          <cell r="Q1094">
            <v>0</v>
          </cell>
          <cell r="S1094">
            <v>0</v>
          </cell>
        </row>
        <row r="1095">
          <cell r="E1095" t="str">
            <v>N 46</v>
          </cell>
          <cell r="I1095">
            <v>0</v>
          </cell>
          <cell r="K1095">
            <v>0</v>
          </cell>
          <cell r="M1095">
            <v>0</v>
          </cell>
          <cell r="O1095">
            <v>0</v>
          </cell>
          <cell r="Q1095">
            <v>0</v>
          </cell>
          <cell r="S1095">
            <v>0</v>
          </cell>
        </row>
        <row r="1096">
          <cell r="E1096" t="str">
            <v>N 47</v>
          </cell>
          <cell r="I1096">
            <v>0</v>
          </cell>
          <cell r="K1096">
            <v>0</v>
          </cell>
          <cell r="M1096">
            <v>0</v>
          </cell>
          <cell r="O1096">
            <v>0</v>
          </cell>
          <cell r="Q1096">
            <v>0</v>
          </cell>
          <cell r="S1096">
            <v>0</v>
          </cell>
        </row>
        <row r="1097">
          <cell r="E1097" t="str">
            <v>N 48</v>
          </cell>
          <cell r="I1097">
            <v>0</v>
          </cell>
          <cell r="K1097">
            <v>0</v>
          </cell>
          <cell r="M1097">
            <v>0</v>
          </cell>
          <cell r="O1097">
            <v>0</v>
          </cell>
          <cell r="Q1097">
            <v>0</v>
          </cell>
          <cell r="S1097">
            <v>0</v>
          </cell>
        </row>
        <row r="1098">
          <cell r="E1098" t="str">
            <v>N 49</v>
          </cell>
          <cell r="I1098">
            <v>0</v>
          </cell>
          <cell r="K1098">
            <v>0</v>
          </cell>
          <cell r="M1098">
            <v>0</v>
          </cell>
          <cell r="O1098">
            <v>0</v>
          </cell>
          <cell r="Q1098">
            <v>0</v>
          </cell>
          <cell r="S1098">
            <v>0</v>
          </cell>
        </row>
        <row r="1099">
          <cell r="E1099" t="str">
            <v>NS 60 L / S / LS</v>
          </cell>
          <cell r="G1099" t="str">
            <v>13CDPD</v>
          </cell>
          <cell r="I1099">
            <v>0</v>
          </cell>
          <cell r="K1099">
            <v>0</v>
          </cell>
          <cell r="M1099">
            <v>0</v>
          </cell>
          <cell r="O1099">
            <v>0</v>
          </cell>
          <cell r="Q1099">
            <v>0</v>
          </cell>
          <cell r="S1099">
            <v>0</v>
          </cell>
        </row>
        <row r="1100">
          <cell r="E1100" t="str">
            <v xml:space="preserve">NS 60 L / S / LS </v>
          </cell>
          <cell r="H1100" t="str">
            <v>buy</v>
          </cell>
          <cell r="I1100">
            <v>0</v>
          </cell>
          <cell r="K1100">
            <v>0</v>
          </cell>
          <cell r="M1100">
            <v>0</v>
          </cell>
          <cell r="O1100">
            <v>0</v>
          </cell>
          <cell r="Q1100">
            <v>0</v>
          </cell>
          <cell r="S1100">
            <v>0</v>
          </cell>
        </row>
        <row r="1101">
          <cell r="E1101" t="str">
            <v>NS 60 A / AL / ALS</v>
          </cell>
          <cell r="F1101" t="str">
            <v>US</v>
          </cell>
          <cell r="G1101" t="str">
            <v>11CDPD</v>
          </cell>
          <cell r="I1101">
            <v>0</v>
          </cell>
          <cell r="K1101">
            <v>0</v>
          </cell>
          <cell r="M1101">
            <v>0</v>
          </cell>
          <cell r="O1101">
            <v>0</v>
          </cell>
          <cell r="Q1101">
            <v>0</v>
          </cell>
          <cell r="S1101">
            <v>0</v>
          </cell>
        </row>
        <row r="1102">
          <cell r="E1102" t="str">
            <v>N 50 / L</v>
          </cell>
          <cell r="F1102" t="str">
            <v>US</v>
          </cell>
          <cell r="G1102" t="str">
            <v>07CDPB</v>
          </cell>
          <cell r="I1102">
            <v>0</v>
          </cell>
          <cell r="K1102">
            <v>0</v>
          </cell>
          <cell r="M1102">
            <v>0</v>
          </cell>
          <cell r="O1102">
            <v>0</v>
          </cell>
          <cell r="Q1102">
            <v>0</v>
          </cell>
          <cell r="S1102">
            <v>0</v>
          </cell>
        </row>
        <row r="1103">
          <cell r="E1103" t="str">
            <v>N 50 / L</v>
          </cell>
          <cell r="G1103" t="str">
            <v>09CDLB</v>
          </cell>
          <cell r="I1103">
            <v>0</v>
          </cell>
          <cell r="K1103">
            <v>0</v>
          </cell>
          <cell r="M1103">
            <v>0</v>
          </cell>
          <cell r="O1103">
            <v>0</v>
          </cell>
          <cell r="Q1103">
            <v>0</v>
          </cell>
          <cell r="S1103">
            <v>0</v>
          </cell>
        </row>
        <row r="1104">
          <cell r="E1104" t="str">
            <v>N 50 / L</v>
          </cell>
          <cell r="H1104" t="str">
            <v>buy</v>
          </cell>
          <cell r="I1104">
            <v>0</v>
          </cell>
          <cell r="K1104">
            <v>0</v>
          </cell>
          <cell r="M1104">
            <v>0</v>
          </cell>
          <cell r="O1104">
            <v>0</v>
          </cell>
          <cell r="Q1104">
            <v>0</v>
          </cell>
          <cell r="S1104">
            <v>0</v>
          </cell>
        </row>
        <row r="1105">
          <cell r="E1105" t="str">
            <v>N 50 Z / ZL</v>
          </cell>
          <cell r="G1105" t="str">
            <v>11CDLB</v>
          </cell>
          <cell r="I1105">
            <v>0</v>
          </cell>
          <cell r="K1105">
            <v>0</v>
          </cell>
          <cell r="M1105">
            <v>0</v>
          </cell>
          <cell r="O1105">
            <v>0</v>
          </cell>
          <cell r="Q1105">
            <v>0</v>
          </cell>
          <cell r="S1105">
            <v>0</v>
          </cell>
        </row>
        <row r="1106">
          <cell r="E1106" t="str">
            <v>N 50 Z / ZL</v>
          </cell>
          <cell r="F1106" t="str">
            <v>US</v>
          </cell>
          <cell r="G1106" t="str">
            <v>09CDPB</v>
          </cell>
          <cell r="I1106">
            <v>0</v>
          </cell>
          <cell r="K1106">
            <v>0</v>
          </cell>
          <cell r="M1106">
            <v>0</v>
          </cell>
          <cell r="O1106">
            <v>0</v>
          </cell>
          <cell r="Q1106">
            <v>0</v>
          </cell>
          <cell r="S1106">
            <v>0</v>
          </cell>
        </row>
        <row r="1107">
          <cell r="E1107" t="str">
            <v>N 50  EF</v>
          </cell>
          <cell r="I1107">
            <v>0</v>
          </cell>
          <cell r="K1107">
            <v>0</v>
          </cell>
          <cell r="M1107">
            <v>0</v>
          </cell>
          <cell r="O1107">
            <v>0</v>
          </cell>
          <cell r="Q1107">
            <v>0</v>
          </cell>
          <cell r="S1107">
            <v>0</v>
          </cell>
        </row>
        <row r="1108">
          <cell r="E1108" t="str">
            <v>N 50 MZ</v>
          </cell>
          <cell r="I1108">
            <v>0</v>
          </cell>
          <cell r="K1108">
            <v>0</v>
          </cell>
          <cell r="M1108">
            <v>0</v>
          </cell>
          <cell r="O1108">
            <v>0</v>
          </cell>
          <cell r="Q1108">
            <v>0</v>
          </cell>
          <cell r="S1108">
            <v>0</v>
          </cell>
        </row>
        <row r="1109">
          <cell r="E1109" t="str">
            <v>N 51</v>
          </cell>
          <cell r="I1109">
            <v>0</v>
          </cell>
          <cell r="K1109">
            <v>0</v>
          </cell>
          <cell r="M1109">
            <v>0</v>
          </cell>
          <cell r="O1109">
            <v>0</v>
          </cell>
          <cell r="Q1109">
            <v>0</v>
          </cell>
          <cell r="S1109">
            <v>0</v>
          </cell>
        </row>
        <row r="1110">
          <cell r="E1110" t="str">
            <v>NS 70 / L</v>
          </cell>
          <cell r="F1110" t="str">
            <v>US</v>
          </cell>
          <cell r="G1110" t="str">
            <v>11CDPB</v>
          </cell>
          <cell r="I1110">
            <v>0</v>
          </cell>
          <cell r="K1110">
            <v>0</v>
          </cell>
          <cell r="M1110">
            <v>0</v>
          </cell>
          <cell r="O1110">
            <v>0</v>
          </cell>
          <cell r="Q1110">
            <v>0</v>
          </cell>
          <cell r="S1110">
            <v>0</v>
          </cell>
        </row>
        <row r="1111">
          <cell r="E1111" t="str">
            <v>NS 70 / L</v>
          </cell>
          <cell r="G1111" t="str">
            <v>13CDLB</v>
          </cell>
          <cell r="I1111">
            <v>0</v>
          </cell>
          <cell r="K1111">
            <v>0</v>
          </cell>
          <cell r="M1111">
            <v>0</v>
          </cell>
          <cell r="O1111">
            <v>0</v>
          </cell>
          <cell r="Q1111">
            <v>0</v>
          </cell>
          <cell r="S1111">
            <v>0</v>
          </cell>
        </row>
        <row r="1112">
          <cell r="E1112" t="str">
            <v>N 70 / L</v>
          </cell>
          <cell r="F1112" t="str">
            <v>US</v>
          </cell>
          <cell r="G1112" t="str">
            <v>11CDPB</v>
          </cell>
          <cell r="I1112">
            <v>0</v>
          </cell>
          <cell r="K1112">
            <v>0</v>
          </cell>
          <cell r="M1112">
            <v>0</v>
          </cell>
          <cell r="O1112">
            <v>0</v>
          </cell>
          <cell r="Q1112">
            <v>0</v>
          </cell>
          <cell r="S1112">
            <v>0</v>
          </cell>
        </row>
        <row r="1113">
          <cell r="E1113" t="str">
            <v>N 70 / L</v>
          </cell>
          <cell r="G1113" t="str">
            <v>13CDPB</v>
          </cell>
          <cell r="I1113">
            <v>0</v>
          </cell>
          <cell r="K1113">
            <v>0</v>
          </cell>
          <cell r="M1113">
            <v>0</v>
          </cell>
          <cell r="O1113">
            <v>0</v>
          </cell>
          <cell r="Q1113">
            <v>0</v>
          </cell>
          <cell r="S1113">
            <v>0</v>
          </cell>
        </row>
        <row r="1114">
          <cell r="E1114" t="str">
            <v>N 70 / L</v>
          </cell>
          <cell r="H1114" t="str">
            <v>buy</v>
          </cell>
          <cell r="I1114">
            <v>0</v>
          </cell>
          <cell r="K1114">
            <v>0</v>
          </cell>
          <cell r="M1114">
            <v>0</v>
          </cell>
          <cell r="O1114">
            <v>0</v>
          </cell>
          <cell r="Q1114">
            <v>0</v>
          </cell>
          <cell r="S1114">
            <v>0</v>
          </cell>
        </row>
        <row r="1115">
          <cell r="E1115" t="str">
            <v>N 70 / T</v>
          </cell>
          <cell r="G1115" t="str">
            <v>15DDPB</v>
          </cell>
          <cell r="I1115">
            <v>0</v>
          </cell>
          <cell r="K1115">
            <v>0</v>
          </cell>
          <cell r="M1115">
            <v>0</v>
          </cell>
          <cell r="O1115">
            <v>0</v>
          </cell>
          <cell r="Q1115">
            <v>0</v>
          </cell>
          <cell r="S1115">
            <v>0</v>
          </cell>
        </row>
        <row r="1116">
          <cell r="E1116" t="str">
            <v>N 70 Z / ZL</v>
          </cell>
          <cell r="G1116" t="str">
            <v>15CDLB</v>
          </cell>
          <cell r="I1116">
            <v>0</v>
          </cell>
          <cell r="K1116">
            <v>0</v>
          </cell>
          <cell r="M1116">
            <v>0</v>
          </cell>
          <cell r="O1116">
            <v>0</v>
          </cell>
          <cell r="Q1116">
            <v>0</v>
          </cell>
          <cell r="S1116">
            <v>0</v>
          </cell>
        </row>
        <row r="1117">
          <cell r="E1117" t="str">
            <v>N 70 Z / ZL</v>
          </cell>
          <cell r="F1117" t="str">
            <v>US</v>
          </cell>
          <cell r="G1117" t="str">
            <v>13CDPB</v>
          </cell>
          <cell r="I1117">
            <v>0</v>
          </cell>
          <cell r="K1117">
            <v>0</v>
          </cell>
          <cell r="M1117">
            <v>0</v>
          </cell>
          <cell r="O1117">
            <v>0</v>
          </cell>
          <cell r="Q1117">
            <v>0</v>
          </cell>
          <cell r="S1117">
            <v>0</v>
          </cell>
        </row>
        <row r="1118">
          <cell r="E1118" t="str">
            <v>N 70 ZZZL</v>
          </cell>
          <cell r="G1118" t="str">
            <v>15CDPB</v>
          </cell>
          <cell r="I1118">
            <v>0</v>
          </cell>
          <cell r="K1118">
            <v>0</v>
          </cell>
          <cell r="M1118">
            <v>0</v>
          </cell>
          <cell r="O1118">
            <v>0</v>
          </cell>
          <cell r="Q1118">
            <v>0</v>
          </cell>
          <cell r="S1118">
            <v>0</v>
          </cell>
        </row>
        <row r="1119">
          <cell r="E1119" t="str">
            <v>N 100 / L</v>
          </cell>
          <cell r="G1119" t="str">
            <v>17CDLD</v>
          </cell>
          <cell r="I1119">
            <v>0</v>
          </cell>
          <cell r="K1119">
            <v>0</v>
          </cell>
          <cell r="M1119">
            <v>0</v>
          </cell>
          <cell r="O1119">
            <v>0</v>
          </cell>
          <cell r="Q1119">
            <v>0</v>
          </cell>
          <cell r="S1119">
            <v>0</v>
          </cell>
        </row>
        <row r="1120">
          <cell r="E1120" t="str">
            <v>N 100 / L</v>
          </cell>
          <cell r="H1120" t="str">
            <v>buy</v>
          </cell>
          <cell r="I1120">
            <v>0</v>
          </cell>
          <cell r="K1120">
            <v>0</v>
          </cell>
          <cell r="M1120">
            <v>0</v>
          </cell>
          <cell r="O1120">
            <v>0</v>
          </cell>
          <cell r="Q1120">
            <v>0</v>
          </cell>
          <cell r="S1120">
            <v>0</v>
          </cell>
        </row>
        <row r="1121">
          <cell r="E1121" t="str">
            <v>N 100 / L</v>
          </cell>
          <cell r="F1121" t="str">
            <v>US</v>
          </cell>
          <cell r="G1121" t="str">
            <v>15CDPD</v>
          </cell>
          <cell r="I1121">
            <v>0</v>
          </cell>
          <cell r="K1121">
            <v>0</v>
          </cell>
          <cell r="M1121">
            <v>0</v>
          </cell>
          <cell r="O1121">
            <v>0</v>
          </cell>
          <cell r="Q1121">
            <v>0</v>
          </cell>
          <cell r="S1121">
            <v>0</v>
          </cell>
        </row>
        <row r="1122">
          <cell r="E1122" t="str">
            <v>N 100 / T</v>
          </cell>
          <cell r="G1122" t="str">
            <v>19DDPD</v>
          </cell>
          <cell r="I1122">
            <v>0</v>
          </cell>
          <cell r="K1122">
            <v>0</v>
          </cell>
          <cell r="M1122">
            <v>0</v>
          </cell>
          <cell r="O1122">
            <v>0</v>
          </cell>
          <cell r="Q1122">
            <v>0</v>
          </cell>
          <cell r="S1122">
            <v>0</v>
          </cell>
        </row>
        <row r="1123">
          <cell r="E1123" t="str">
            <v>N 120</v>
          </cell>
          <cell r="F1123" t="str">
            <v>US</v>
          </cell>
          <cell r="G1123" t="str">
            <v>19CDLR</v>
          </cell>
          <cell r="I1123">
            <v>0</v>
          </cell>
          <cell r="K1123">
            <v>0</v>
          </cell>
          <cell r="M1123">
            <v>0</v>
          </cell>
          <cell r="O1123">
            <v>0</v>
          </cell>
          <cell r="Q1123">
            <v>0</v>
          </cell>
          <cell r="S1123">
            <v>0</v>
          </cell>
        </row>
        <row r="1124">
          <cell r="E1124" t="str">
            <v>N 120</v>
          </cell>
          <cell r="G1124" t="str">
            <v>21CDLR</v>
          </cell>
          <cell r="I1124">
            <v>0</v>
          </cell>
          <cell r="K1124">
            <v>0</v>
          </cell>
          <cell r="M1124">
            <v>0</v>
          </cell>
          <cell r="O1124">
            <v>0</v>
          </cell>
          <cell r="Q1124">
            <v>0</v>
          </cell>
          <cell r="S1124">
            <v>0</v>
          </cell>
        </row>
        <row r="1125">
          <cell r="E1125" t="str">
            <v>N 120</v>
          </cell>
          <cell r="H1125" t="str">
            <v>buy</v>
          </cell>
          <cell r="I1125">
            <v>0</v>
          </cell>
          <cell r="K1125">
            <v>0</v>
          </cell>
          <cell r="M1125">
            <v>0</v>
          </cell>
          <cell r="O1125">
            <v>0</v>
          </cell>
          <cell r="Q1125">
            <v>0</v>
          </cell>
          <cell r="S1125">
            <v>0</v>
          </cell>
        </row>
        <row r="1126">
          <cell r="E1126" t="str">
            <v>N 135</v>
          </cell>
          <cell r="I1126">
            <v>0</v>
          </cell>
          <cell r="K1126">
            <v>0</v>
          </cell>
          <cell r="M1126">
            <v>0</v>
          </cell>
          <cell r="O1126">
            <v>0</v>
          </cell>
          <cell r="Q1126">
            <v>0</v>
          </cell>
          <cell r="S1126">
            <v>0</v>
          </cell>
        </row>
        <row r="1127">
          <cell r="E1127" t="str">
            <v>N 150</v>
          </cell>
          <cell r="G1127" t="str">
            <v>27CDLR</v>
          </cell>
          <cell r="I1127">
            <v>0</v>
          </cell>
          <cell r="K1127">
            <v>0</v>
          </cell>
          <cell r="M1127">
            <v>0</v>
          </cell>
          <cell r="O1127">
            <v>0</v>
          </cell>
          <cell r="Q1127">
            <v>0</v>
          </cell>
          <cell r="S1127">
            <v>0</v>
          </cell>
        </row>
        <row r="1128">
          <cell r="E1128" t="str">
            <v>N 150</v>
          </cell>
          <cell r="H1128" t="str">
            <v>buy</v>
          </cell>
          <cell r="I1128">
            <v>0</v>
          </cell>
          <cell r="K1128">
            <v>0</v>
          </cell>
          <cell r="M1128">
            <v>0</v>
          </cell>
          <cell r="O1128">
            <v>0</v>
          </cell>
          <cell r="Q1128">
            <v>0</v>
          </cell>
          <cell r="S1128">
            <v>0</v>
          </cell>
        </row>
        <row r="1129">
          <cell r="E1129" t="str">
            <v>N 150</v>
          </cell>
          <cell r="F1129" t="str">
            <v>US</v>
          </cell>
          <cell r="G1129" t="str">
            <v>25CDPR</v>
          </cell>
          <cell r="I1129">
            <v>0</v>
          </cell>
          <cell r="K1129">
            <v>0</v>
          </cell>
          <cell r="M1129">
            <v>0</v>
          </cell>
          <cell r="O1129">
            <v>0</v>
          </cell>
          <cell r="Q1129">
            <v>0</v>
          </cell>
          <cell r="S1129">
            <v>0</v>
          </cell>
        </row>
        <row r="1130">
          <cell r="E1130" t="str">
            <v>N 150</v>
          </cell>
          <cell r="F1130" t="str">
            <v>US</v>
          </cell>
          <cell r="G1130" t="str">
            <v>23CDPR</v>
          </cell>
          <cell r="I1130">
            <v>0</v>
          </cell>
          <cell r="K1130">
            <v>0</v>
          </cell>
          <cell r="M1130">
            <v>0</v>
          </cell>
          <cell r="O1130">
            <v>0</v>
          </cell>
          <cell r="Q1130">
            <v>0</v>
          </cell>
          <cell r="S1130">
            <v>0</v>
          </cell>
        </row>
        <row r="1131">
          <cell r="E1131" t="str">
            <v>N 150 T</v>
          </cell>
          <cell r="I1131">
            <v>0</v>
          </cell>
          <cell r="K1131">
            <v>0</v>
          </cell>
          <cell r="M1131">
            <v>0</v>
          </cell>
          <cell r="O1131">
            <v>0</v>
          </cell>
          <cell r="Q1131">
            <v>0</v>
          </cell>
          <cell r="S1131">
            <v>0</v>
          </cell>
        </row>
        <row r="1132">
          <cell r="E1132" t="str">
            <v>N 180</v>
          </cell>
          <cell r="I1132">
            <v>0</v>
          </cell>
          <cell r="K1132">
            <v>0</v>
          </cell>
          <cell r="M1132">
            <v>0</v>
          </cell>
          <cell r="O1132">
            <v>0</v>
          </cell>
          <cell r="Q1132">
            <v>0</v>
          </cell>
          <cell r="S1132">
            <v>0</v>
          </cell>
        </row>
        <row r="1133">
          <cell r="E1133" t="str">
            <v>N 200</v>
          </cell>
          <cell r="G1133" t="str">
            <v>37CDLF</v>
          </cell>
          <cell r="I1133">
            <v>0</v>
          </cell>
          <cell r="K1133">
            <v>0</v>
          </cell>
          <cell r="M1133">
            <v>0</v>
          </cell>
          <cell r="O1133">
            <v>0</v>
          </cell>
          <cell r="Q1133">
            <v>0</v>
          </cell>
          <cell r="S1133">
            <v>0</v>
          </cell>
        </row>
        <row r="1134">
          <cell r="E1134" t="str">
            <v>N 200</v>
          </cell>
          <cell r="H1134" t="str">
            <v>buy</v>
          </cell>
          <cell r="I1134">
            <v>0</v>
          </cell>
          <cell r="K1134">
            <v>0</v>
          </cell>
          <cell r="M1134">
            <v>0</v>
          </cell>
          <cell r="O1134">
            <v>0</v>
          </cell>
          <cell r="Q1134">
            <v>0</v>
          </cell>
          <cell r="S1134">
            <v>0</v>
          </cell>
        </row>
        <row r="1135">
          <cell r="E1135" t="str">
            <v>N 200</v>
          </cell>
          <cell r="F1135" t="str">
            <v>US</v>
          </cell>
          <cell r="G1135" t="str">
            <v>35CDPF</v>
          </cell>
          <cell r="I1135">
            <v>0</v>
          </cell>
          <cell r="K1135">
            <v>0</v>
          </cell>
          <cell r="M1135">
            <v>0</v>
          </cell>
          <cell r="O1135">
            <v>0</v>
          </cell>
          <cell r="Q1135">
            <v>0</v>
          </cell>
          <cell r="S1135">
            <v>0</v>
          </cell>
        </row>
        <row r="1136">
          <cell r="E1136" t="str">
            <v>N 200</v>
          </cell>
          <cell r="F1136" t="str">
            <v>US</v>
          </cell>
          <cell r="G1136" t="str">
            <v>33CDPF</v>
          </cell>
          <cell r="I1136">
            <v>0</v>
          </cell>
          <cell r="K1136">
            <v>0</v>
          </cell>
          <cell r="M1136">
            <v>0</v>
          </cell>
          <cell r="O1136">
            <v>0</v>
          </cell>
          <cell r="Q1136">
            <v>0</v>
          </cell>
          <cell r="S1136">
            <v>0</v>
          </cell>
        </row>
        <row r="1137">
          <cell r="E1137" t="str">
            <v>N 200</v>
          </cell>
          <cell r="F1137" t="str">
            <v>US</v>
          </cell>
          <cell r="G1137" t="str">
            <v>31CDPF</v>
          </cell>
          <cell r="I1137">
            <v>0</v>
          </cell>
          <cell r="K1137">
            <v>0</v>
          </cell>
          <cell r="M1137">
            <v>0</v>
          </cell>
          <cell r="O1137">
            <v>0</v>
          </cell>
          <cell r="Q1137">
            <v>0</v>
          </cell>
          <cell r="S1137">
            <v>0</v>
          </cell>
        </row>
        <row r="1138">
          <cell r="E1138" t="str">
            <v>N 200</v>
          </cell>
          <cell r="F1138" t="str">
            <v>US</v>
          </cell>
          <cell r="G1138" t="str">
            <v>29CDPF</v>
          </cell>
          <cell r="I1138">
            <v>0</v>
          </cell>
          <cell r="K1138">
            <v>0</v>
          </cell>
          <cell r="M1138">
            <v>0</v>
          </cell>
          <cell r="O1138">
            <v>0</v>
          </cell>
          <cell r="Q1138">
            <v>0</v>
          </cell>
          <cell r="S1138">
            <v>0</v>
          </cell>
        </row>
        <row r="1139">
          <cell r="E1139" t="str">
            <v>N 200</v>
          </cell>
          <cell r="F1139" t="str">
            <v>US</v>
          </cell>
          <cell r="G1139" t="str">
            <v>27CDPF</v>
          </cell>
          <cell r="I1139">
            <v>0</v>
          </cell>
          <cell r="K1139">
            <v>0</v>
          </cell>
          <cell r="M1139">
            <v>0</v>
          </cell>
          <cell r="O1139">
            <v>0</v>
          </cell>
          <cell r="Q1139">
            <v>0</v>
          </cell>
          <cell r="S1139">
            <v>0</v>
          </cell>
        </row>
        <row r="1140">
          <cell r="E1140" t="str">
            <v>544-59/64</v>
          </cell>
          <cell r="G1140" t="str">
            <v>09CDPN</v>
          </cell>
          <cell r="I1140">
            <v>0</v>
          </cell>
          <cell r="K1140">
            <v>0</v>
          </cell>
          <cell r="M1140">
            <v>0</v>
          </cell>
          <cell r="O1140">
            <v>0</v>
          </cell>
          <cell r="Q1140">
            <v>0</v>
          </cell>
          <cell r="S1140">
            <v>0</v>
          </cell>
        </row>
        <row r="1141">
          <cell r="E1141" t="str">
            <v>545-19</v>
          </cell>
          <cell r="G1141" t="str">
            <v>11CDPN</v>
          </cell>
          <cell r="I1141">
            <v>0</v>
          </cell>
          <cell r="K1141">
            <v>0</v>
          </cell>
          <cell r="M1141">
            <v>0</v>
          </cell>
          <cell r="O1141">
            <v>0</v>
          </cell>
          <cell r="Q1141">
            <v>0</v>
          </cell>
          <cell r="S1141">
            <v>0</v>
          </cell>
        </row>
        <row r="1142">
          <cell r="E1142" t="str">
            <v>560-48L</v>
          </cell>
          <cell r="G1142" t="str">
            <v>11CDPN</v>
          </cell>
          <cell r="I1142">
            <v>0</v>
          </cell>
          <cell r="K1142">
            <v>0</v>
          </cell>
          <cell r="M1142">
            <v>0</v>
          </cell>
          <cell r="O1142">
            <v>0</v>
          </cell>
          <cell r="Q1142">
            <v>0</v>
          </cell>
          <cell r="S1142">
            <v>0</v>
          </cell>
        </row>
        <row r="1143">
          <cell r="E1143" t="str">
            <v>570-24/29</v>
          </cell>
          <cell r="G1143" t="str">
            <v>13CDPN</v>
          </cell>
          <cell r="I1143">
            <v>0</v>
          </cell>
          <cell r="K1143">
            <v>0</v>
          </cell>
          <cell r="M1143">
            <v>0</v>
          </cell>
          <cell r="O1143">
            <v>0</v>
          </cell>
          <cell r="Q1143">
            <v>0</v>
          </cell>
          <cell r="S1143">
            <v>0</v>
          </cell>
        </row>
        <row r="1144">
          <cell r="E1144" t="str">
            <v>555-59/30/65</v>
          </cell>
          <cell r="G1144" t="str">
            <v>11CDPN</v>
          </cell>
          <cell r="I1144">
            <v>0</v>
          </cell>
          <cell r="K1144">
            <v>0</v>
          </cell>
          <cell r="M1144">
            <v>0</v>
          </cell>
          <cell r="O1144">
            <v>0</v>
          </cell>
          <cell r="Q1144">
            <v>0</v>
          </cell>
          <cell r="S1144">
            <v>0</v>
          </cell>
        </row>
        <row r="1145">
          <cell r="E1145" t="str">
            <v>566-18 / 38</v>
          </cell>
          <cell r="G1145" t="str">
            <v>13CDPR</v>
          </cell>
          <cell r="I1145">
            <v>0</v>
          </cell>
          <cell r="K1145">
            <v>0</v>
          </cell>
          <cell r="M1145">
            <v>0</v>
          </cell>
          <cell r="O1145">
            <v>0</v>
          </cell>
          <cell r="Q1145">
            <v>0</v>
          </cell>
          <cell r="S1145">
            <v>0</v>
          </cell>
        </row>
        <row r="1146">
          <cell r="E1146" t="str">
            <v>588-15 / 27</v>
          </cell>
          <cell r="G1146" t="str">
            <v>17CDPR</v>
          </cell>
          <cell r="I1146">
            <v>0</v>
          </cell>
          <cell r="K1146">
            <v>0</v>
          </cell>
          <cell r="M1146">
            <v>0</v>
          </cell>
          <cell r="O1146">
            <v>0</v>
          </cell>
          <cell r="Q1146">
            <v>0</v>
          </cell>
          <cell r="S1146">
            <v>0</v>
          </cell>
        </row>
        <row r="1147">
          <cell r="E1147" t="str">
            <v>NX-120-7 R / L</v>
          </cell>
          <cell r="G1147" t="str">
            <v>17CDPB</v>
          </cell>
          <cell r="I1147">
            <v>0</v>
          </cell>
          <cell r="K1147">
            <v>0</v>
          </cell>
          <cell r="M1147">
            <v>0</v>
          </cell>
          <cell r="O1147">
            <v>0</v>
          </cell>
          <cell r="Q1147">
            <v>0</v>
          </cell>
          <cell r="S1147">
            <v>0</v>
          </cell>
        </row>
        <row r="1148">
          <cell r="E1148" t="str">
            <v>NX-120-7 R / L</v>
          </cell>
          <cell r="H1148" t="str">
            <v>buy</v>
          </cell>
          <cell r="I1148">
            <v>0</v>
          </cell>
          <cell r="K1148">
            <v>0</v>
          </cell>
          <cell r="M1148">
            <v>0</v>
          </cell>
          <cell r="O1148">
            <v>0</v>
          </cell>
          <cell r="Q1148">
            <v>0</v>
          </cell>
          <cell r="S1148">
            <v>0</v>
          </cell>
        </row>
        <row r="1149">
          <cell r="E1149" t="str">
            <v xml:space="preserve">NX-120-7 R / L  </v>
          </cell>
          <cell r="F1149" t="str">
            <v>US</v>
          </cell>
          <cell r="G1149" t="str">
            <v>15CDPB</v>
          </cell>
          <cell r="I1149">
            <v>0</v>
          </cell>
          <cell r="K1149">
            <v>0</v>
          </cell>
          <cell r="M1149">
            <v>0</v>
          </cell>
          <cell r="O1149">
            <v>0</v>
          </cell>
          <cell r="Q1149">
            <v>0</v>
          </cell>
          <cell r="S1149">
            <v>0</v>
          </cell>
        </row>
        <row r="1150">
          <cell r="E1150" t="str">
            <v xml:space="preserve">NX-120-7 R / L  </v>
          </cell>
          <cell r="F1150" t="str">
            <v>US</v>
          </cell>
          <cell r="G1150" t="str">
            <v>13CDPB</v>
          </cell>
          <cell r="I1150">
            <v>0</v>
          </cell>
          <cell r="K1150">
            <v>0</v>
          </cell>
          <cell r="M1150">
            <v>0</v>
          </cell>
          <cell r="O1150">
            <v>0</v>
          </cell>
          <cell r="Q1150">
            <v>0</v>
          </cell>
          <cell r="S1150">
            <v>0</v>
          </cell>
        </row>
        <row r="1151">
          <cell r="E1151" t="str">
            <v>55D23 R / L</v>
          </cell>
          <cell r="G1151" t="str">
            <v>11CDLS</v>
          </cell>
          <cell r="I1151">
            <v>0</v>
          </cell>
          <cell r="K1151">
            <v>0</v>
          </cell>
          <cell r="M1151">
            <v>0</v>
          </cell>
          <cell r="O1151">
            <v>0</v>
          </cell>
          <cell r="Q1151">
            <v>0</v>
          </cell>
          <cell r="S1151">
            <v>0</v>
          </cell>
        </row>
        <row r="1152">
          <cell r="E1152" t="str">
            <v>55D23 R / L</v>
          </cell>
          <cell r="H1152" t="str">
            <v>buy</v>
          </cell>
          <cell r="I1152">
            <v>0</v>
          </cell>
          <cell r="K1152">
            <v>0</v>
          </cell>
          <cell r="M1152">
            <v>0</v>
          </cell>
          <cell r="O1152">
            <v>0</v>
          </cell>
          <cell r="Q1152">
            <v>0</v>
          </cell>
          <cell r="S1152">
            <v>0</v>
          </cell>
        </row>
        <row r="1153">
          <cell r="E1153" t="str">
            <v>80D26L</v>
          </cell>
          <cell r="G1153" t="str">
            <v>13CDPB</v>
          </cell>
          <cell r="I1153">
            <v>0</v>
          </cell>
          <cell r="K1153">
            <v>0</v>
          </cell>
          <cell r="M1153">
            <v>0</v>
          </cell>
          <cell r="O1153">
            <v>0</v>
          </cell>
          <cell r="Q1153">
            <v>0</v>
          </cell>
          <cell r="S1153">
            <v>0</v>
          </cell>
        </row>
        <row r="1154">
          <cell r="E1154" t="str">
            <v>X</v>
          </cell>
          <cell r="I1154">
            <v>0</v>
          </cell>
          <cell r="K1154">
            <v>0</v>
          </cell>
          <cell r="M1154">
            <v>0</v>
          </cell>
          <cell r="O1154">
            <v>0</v>
          </cell>
          <cell r="Q1154">
            <v>0</v>
          </cell>
          <cell r="S1154">
            <v>0</v>
          </cell>
        </row>
        <row r="1156">
          <cell r="I1156">
            <v>0</v>
          </cell>
          <cell r="K1156">
            <v>0</v>
          </cell>
          <cell r="O1156">
            <v>0</v>
          </cell>
          <cell r="S1156">
            <v>0</v>
          </cell>
        </row>
        <row r="1158">
          <cell r="I1158">
            <v>764</v>
          </cell>
          <cell r="K1158">
            <v>168056919.90000001</v>
          </cell>
          <cell r="O1158">
            <v>157790279.24025744</v>
          </cell>
        </row>
        <row r="1160">
          <cell r="E1160" t="str">
            <v>ASAHI EXP</v>
          </cell>
        </row>
        <row r="1161">
          <cell r="E1161" t="str">
            <v>12 N 24-3/4 PP</v>
          </cell>
          <cell r="H1161" t="str">
            <v>buy</v>
          </cell>
          <cell r="I1161">
            <v>0</v>
          </cell>
          <cell r="K1161">
            <v>0</v>
          </cell>
          <cell r="M1161">
            <v>0</v>
          </cell>
          <cell r="O1161">
            <v>0</v>
          </cell>
          <cell r="Q1161">
            <v>0</v>
          </cell>
          <cell r="S1161">
            <v>0</v>
          </cell>
        </row>
        <row r="1162">
          <cell r="E1162" t="str">
            <v>NS 40 / L / S</v>
          </cell>
          <cell r="G1162" t="str">
            <v>09CDLD</v>
          </cell>
          <cell r="I1162">
            <v>0</v>
          </cell>
          <cell r="K1162">
            <v>0</v>
          </cell>
          <cell r="M1162">
            <v>0</v>
          </cell>
          <cell r="O1162">
            <v>0</v>
          </cell>
          <cell r="Q1162">
            <v>0</v>
          </cell>
          <cell r="S1162">
            <v>0</v>
          </cell>
        </row>
        <row r="1163">
          <cell r="E1163" t="str">
            <v>NS 40 / L / S</v>
          </cell>
          <cell r="H1163" t="str">
            <v>buy</v>
          </cell>
          <cell r="I1163">
            <v>0</v>
          </cell>
          <cell r="K1163">
            <v>0</v>
          </cell>
          <cell r="M1163">
            <v>0</v>
          </cell>
          <cell r="O1163">
            <v>0</v>
          </cell>
          <cell r="Q1163">
            <v>0</v>
          </cell>
          <cell r="S1163">
            <v>0</v>
          </cell>
        </row>
        <row r="1164">
          <cell r="E1164" t="str">
            <v>NS 40 Z / ZL / S</v>
          </cell>
          <cell r="G1164" t="str">
            <v>11CDLD</v>
          </cell>
          <cell r="I1164">
            <v>0</v>
          </cell>
          <cell r="K1164">
            <v>0</v>
          </cell>
          <cell r="M1164">
            <v>0</v>
          </cell>
          <cell r="O1164">
            <v>0</v>
          </cell>
          <cell r="Q1164">
            <v>0</v>
          </cell>
          <cell r="S1164">
            <v>0</v>
          </cell>
        </row>
        <row r="1165">
          <cell r="E1165" t="str">
            <v>NS 40 ZA</v>
          </cell>
          <cell r="I1165">
            <v>0</v>
          </cell>
          <cell r="K1165">
            <v>0</v>
          </cell>
          <cell r="M1165">
            <v>0</v>
          </cell>
          <cell r="O1165">
            <v>0</v>
          </cell>
          <cell r="Q1165">
            <v>0</v>
          </cell>
          <cell r="S1165">
            <v>0</v>
          </cell>
        </row>
        <row r="1166">
          <cell r="E1166" t="str">
            <v>NS 40 ZAL</v>
          </cell>
          <cell r="I1166">
            <v>0</v>
          </cell>
          <cell r="K1166">
            <v>0</v>
          </cell>
          <cell r="M1166">
            <v>0</v>
          </cell>
          <cell r="O1166">
            <v>0</v>
          </cell>
          <cell r="Q1166">
            <v>0</v>
          </cell>
          <cell r="S1166">
            <v>0</v>
          </cell>
        </row>
        <row r="1167">
          <cell r="E1167" t="str">
            <v>N 39</v>
          </cell>
          <cell r="I1167">
            <v>0</v>
          </cell>
          <cell r="K1167">
            <v>0</v>
          </cell>
          <cell r="M1167">
            <v>0</v>
          </cell>
          <cell r="O1167">
            <v>0</v>
          </cell>
          <cell r="Q1167">
            <v>0</v>
          </cell>
          <cell r="S1167">
            <v>0</v>
          </cell>
        </row>
        <row r="1168">
          <cell r="E1168" t="str">
            <v>N 40 / L</v>
          </cell>
          <cell r="I1168">
            <v>0</v>
          </cell>
          <cell r="K1168">
            <v>0</v>
          </cell>
          <cell r="M1168">
            <v>0</v>
          </cell>
          <cell r="O1168">
            <v>0</v>
          </cell>
          <cell r="Q1168">
            <v>0</v>
          </cell>
          <cell r="S1168">
            <v>0</v>
          </cell>
        </row>
        <row r="1169">
          <cell r="E1169" t="str">
            <v>N 40 / L</v>
          </cell>
          <cell r="H1169" t="str">
            <v>buy</v>
          </cell>
          <cell r="I1169">
            <v>0</v>
          </cell>
          <cell r="K1169">
            <v>0</v>
          </cell>
          <cell r="M1169">
            <v>0</v>
          </cell>
          <cell r="O1169">
            <v>0</v>
          </cell>
          <cell r="Q1169">
            <v>0</v>
          </cell>
          <cell r="S1169">
            <v>0</v>
          </cell>
        </row>
        <row r="1170">
          <cell r="E1170" t="str">
            <v>N 46</v>
          </cell>
          <cell r="I1170">
            <v>0</v>
          </cell>
          <cell r="K1170">
            <v>0</v>
          </cell>
          <cell r="M1170">
            <v>0</v>
          </cell>
          <cell r="O1170">
            <v>0</v>
          </cell>
          <cell r="Q1170">
            <v>0</v>
          </cell>
          <cell r="S1170">
            <v>0</v>
          </cell>
        </row>
        <row r="1171">
          <cell r="E1171" t="str">
            <v>N 47</v>
          </cell>
          <cell r="I1171">
            <v>0</v>
          </cell>
          <cell r="K1171">
            <v>0</v>
          </cell>
          <cell r="M1171">
            <v>0</v>
          </cell>
          <cell r="O1171">
            <v>0</v>
          </cell>
          <cell r="Q1171">
            <v>0</v>
          </cell>
          <cell r="S1171">
            <v>0</v>
          </cell>
        </row>
        <row r="1172">
          <cell r="E1172" t="str">
            <v>N 48</v>
          </cell>
          <cell r="I1172">
            <v>0</v>
          </cell>
          <cell r="K1172">
            <v>0</v>
          </cell>
          <cell r="M1172">
            <v>0</v>
          </cell>
          <cell r="O1172">
            <v>0</v>
          </cell>
          <cell r="Q1172">
            <v>0</v>
          </cell>
          <cell r="S1172">
            <v>0</v>
          </cell>
        </row>
        <row r="1173">
          <cell r="E1173" t="str">
            <v>N 49</v>
          </cell>
          <cell r="I1173">
            <v>0</v>
          </cell>
          <cell r="K1173">
            <v>0</v>
          </cell>
          <cell r="M1173">
            <v>0</v>
          </cell>
          <cell r="O1173">
            <v>0</v>
          </cell>
          <cell r="Q1173">
            <v>0</v>
          </cell>
          <cell r="S1173">
            <v>0</v>
          </cell>
        </row>
        <row r="1174">
          <cell r="E1174" t="str">
            <v>NS 60 L / S / LS</v>
          </cell>
          <cell r="I1174">
            <v>0</v>
          </cell>
          <cell r="K1174">
            <v>0</v>
          </cell>
          <cell r="M1174">
            <v>0</v>
          </cell>
          <cell r="O1174">
            <v>0</v>
          </cell>
          <cell r="Q1174">
            <v>0</v>
          </cell>
          <cell r="S1174">
            <v>0</v>
          </cell>
        </row>
        <row r="1175">
          <cell r="E1175" t="str">
            <v>NS 60 A / AL / ALS</v>
          </cell>
          <cell r="F1175" t="str">
            <v>US</v>
          </cell>
          <cell r="I1175">
            <v>0</v>
          </cell>
          <cell r="K1175">
            <v>0</v>
          </cell>
          <cell r="M1175">
            <v>0</v>
          </cell>
          <cell r="O1175">
            <v>0</v>
          </cell>
          <cell r="Q1175">
            <v>0</v>
          </cell>
          <cell r="S1175">
            <v>0</v>
          </cell>
        </row>
        <row r="1176">
          <cell r="E1176" t="str">
            <v>N 50 / L</v>
          </cell>
          <cell r="G1176" t="str">
            <v>09CDLB</v>
          </cell>
          <cell r="I1176">
            <v>0</v>
          </cell>
          <cell r="K1176">
            <v>0</v>
          </cell>
          <cell r="M1176">
            <v>0</v>
          </cell>
          <cell r="O1176">
            <v>0</v>
          </cell>
          <cell r="Q1176">
            <v>0</v>
          </cell>
          <cell r="S1176">
            <v>0</v>
          </cell>
        </row>
        <row r="1177">
          <cell r="E1177" t="str">
            <v>N 50 / L</v>
          </cell>
          <cell r="H1177" t="str">
            <v>buy</v>
          </cell>
          <cell r="I1177">
            <v>0</v>
          </cell>
          <cell r="K1177">
            <v>0</v>
          </cell>
          <cell r="M1177">
            <v>0</v>
          </cell>
          <cell r="O1177">
            <v>0</v>
          </cell>
          <cell r="Q1177">
            <v>0</v>
          </cell>
          <cell r="S1177">
            <v>0</v>
          </cell>
        </row>
        <row r="1178">
          <cell r="E1178" t="str">
            <v>N 50 Z / ZL</v>
          </cell>
          <cell r="G1178" t="str">
            <v>11CDLB</v>
          </cell>
          <cell r="I1178">
            <v>0</v>
          </cell>
          <cell r="K1178">
            <v>0</v>
          </cell>
          <cell r="M1178">
            <v>0</v>
          </cell>
          <cell r="O1178">
            <v>0</v>
          </cell>
          <cell r="Q1178">
            <v>0</v>
          </cell>
          <cell r="S1178">
            <v>0</v>
          </cell>
        </row>
        <row r="1179">
          <cell r="E1179" t="str">
            <v>N 50 Z / ZL</v>
          </cell>
          <cell r="H1179" t="str">
            <v>buy</v>
          </cell>
          <cell r="I1179">
            <v>0</v>
          </cell>
          <cell r="K1179">
            <v>0</v>
          </cell>
          <cell r="M1179">
            <v>0</v>
          </cell>
          <cell r="O1179">
            <v>0</v>
          </cell>
          <cell r="Q1179">
            <v>0</v>
          </cell>
          <cell r="S1179">
            <v>0</v>
          </cell>
        </row>
        <row r="1180">
          <cell r="E1180" t="str">
            <v>N 50  EF</v>
          </cell>
          <cell r="I1180">
            <v>0</v>
          </cell>
          <cell r="K1180">
            <v>0</v>
          </cell>
          <cell r="M1180">
            <v>0</v>
          </cell>
          <cell r="O1180">
            <v>0</v>
          </cell>
          <cell r="Q1180">
            <v>0</v>
          </cell>
          <cell r="S1180">
            <v>0</v>
          </cell>
        </row>
        <row r="1181">
          <cell r="E1181" t="str">
            <v>N 50 MZ</v>
          </cell>
          <cell r="I1181">
            <v>0</v>
          </cell>
          <cell r="K1181">
            <v>0</v>
          </cell>
          <cell r="M1181">
            <v>0</v>
          </cell>
          <cell r="O1181">
            <v>0</v>
          </cell>
          <cell r="Q1181">
            <v>0</v>
          </cell>
          <cell r="S1181">
            <v>0</v>
          </cell>
        </row>
        <row r="1182">
          <cell r="E1182" t="str">
            <v>N 51</v>
          </cell>
          <cell r="I1182">
            <v>0</v>
          </cell>
          <cell r="K1182">
            <v>0</v>
          </cell>
          <cell r="M1182">
            <v>0</v>
          </cell>
          <cell r="O1182">
            <v>0</v>
          </cell>
          <cell r="Q1182">
            <v>0</v>
          </cell>
          <cell r="S1182">
            <v>0</v>
          </cell>
        </row>
        <row r="1183">
          <cell r="E1183" t="str">
            <v>N 51 Z</v>
          </cell>
          <cell r="I1183">
            <v>0</v>
          </cell>
          <cell r="K1183">
            <v>0</v>
          </cell>
          <cell r="M1183">
            <v>0</v>
          </cell>
          <cell r="O1183">
            <v>0</v>
          </cell>
          <cell r="Q1183">
            <v>0</v>
          </cell>
          <cell r="S1183">
            <v>0</v>
          </cell>
        </row>
        <row r="1184">
          <cell r="E1184" t="str">
            <v>NS 70 / L</v>
          </cell>
          <cell r="G1184" t="str">
            <v>13CDLB</v>
          </cell>
          <cell r="I1184">
            <v>0</v>
          </cell>
          <cell r="K1184">
            <v>0</v>
          </cell>
          <cell r="M1184">
            <v>0</v>
          </cell>
          <cell r="O1184">
            <v>0</v>
          </cell>
          <cell r="Q1184">
            <v>0</v>
          </cell>
          <cell r="S1184">
            <v>0</v>
          </cell>
        </row>
        <row r="1185">
          <cell r="E1185" t="str">
            <v>N 70 / L</v>
          </cell>
          <cell r="G1185" t="str">
            <v>13CDLB</v>
          </cell>
          <cell r="I1185">
            <v>0</v>
          </cell>
          <cell r="K1185">
            <v>0</v>
          </cell>
          <cell r="M1185">
            <v>0</v>
          </cell>
          <cell r="O1185">
            <v>0</v>
          </cell>
          <cell r="Q1185">
            <v>0</v>
          </cell>
          <cell r="S1185">
            <v>0</v>
          </cell>
        </row>
        <row r="1186">
          <cell r="E1186" t="str">
            <v>N 70 / L</v>
          </cell>
          <cell r="H1186" t="str">
            <v>buy</v>
          </cell>
          <cell r="I1186">
            <v>0</v>
          </cell>
          <cell r="K1186">
            <v>0</v>
          </cell>
          <cell r="M1186">
            <v>0</v>
          </cell>
          <cell r="O1186">
            <v>0</v>
          </cell>
          <cell r="Q1186">
            <v>0</v>
          </cell>
          <cell r="S1186">
            <v>0</v>
          </cell>
        </row>
        <row r="1187">
          <cell r="E1187" t="str">
            <v>N 70 / T</v>
          </cell>
          <cell r="I1187">
            <v>0</v>
          </cell>
          <cell r="K1187">
            <v>0</v>
          </cell>
          <cell r="M1187">
            <v>0</v>
          </cell>
          <cell r="O1187">
            <v>0</v>
          </cell>
          <cell r="Q1187">
            <v>0</v>
          </cell>
          <cell r="S1187">
            <v>0</v>
          </cell>
        </row>
        <row r="1188">
          <cell r="E1188" t="str">
            <v>N 70 Z / ZL</v>
          </cell>
          <cell r="G1188" t="str">
            <v>15CDLB</v>
          </cell>
          <cell r="I1188">
            <v>0</v>
          </cell>
          <cell r="K1188">
            <v>0</v>
          </cell>
          <cell r="M1188">
            <v>0</v>
          </cell>
          <cell r="O1188">
            <v>0</v>
          </cell>
          <cell r="Q1188">
            <v>0</v>
          </cell>
          <cell r="S1188">
            <v>0</v>
          </cell>
        </row>
        <row r="1189">
          <cell r="E1189" t="str">
            <v>N 70 Z / ZL</v>
          </cell>
          <cell r="H1189" t="str">
            <v>buy</v>
          </cell>
          <cell r="I1189">
            <v>0</v>
          </cell>
          <cell r="K1189">
            <v>0</v>
          </cell>
          <cell r="M1189">
            <v>0</v>
          </cell>
          <cell r="O1189">
            <v>0</v>
          </cell>
          <cell r="Q1189">
            <v>0</v>
          </cell>
          <cell r="S1189">
            <v>0</v>
          </cell>
        </row>
        <row r="1190">
          <cell r="E1190" t="str">
            <v>N 100 / L</v>
          </cell>
          <cell r="G1190" t="str">
            <v>17CDLD</v>
          </cell>
          <cell r="I1190">
            <v>0</v>
          </cell>
          <cell r="K1190">
            <v>0</v>
          </cell>
          <cell r="M1190">
            <v>0</v>
          </cell>
          <cell r="O1190">
            <v>0</v>
          </cell>
          <cell r="Q1190">
            <v>0</v>
          </cell>
          <cell r="S1190">
            <v>0</v>
          </cell>
        </row>
        <row r="1191">
          <cell r="E1191" t="str">
            <v>N 100 / L</v>
          </cell>
          <cell r="H1191" t="str">
            <v>buy</v>
          </cell>
          <cell r="I1191">
            <v>0</v>
          </cell>
          <cell r="K1191">
            <v>0</v>
          </cell>
          <cell r="M1191">
            <v>0</v>
          </cell>
          <cell r="O1191">
            <v>0</v>
          </cell>
          <cell r="Q1191">
            <v>0</v>
          </cell>
          <cell r="S1191">
            <v>0</v>
          </cell>
        </row>
        <row r="1192">
          <cell r="E1192" t="str">
            <v>N 100 CA</v>
          </cell>
          <cell r="I1192">
            <v>0</v>
          </cell>
          <cell r="K1192">
            <v>0</v>
          </cell>
          <cell r="M1192">
            <v>0</v>
          </cell>
          <cell r="O1192">
            <v>0</v>
          </cell>
          <cell r="Q1192">
            <v>0</v>
          </cell>
          <cell r="S1192">
            <v>0</v>
          </cell>
        </row>
        <row r="1193">
          <cell r="E1193" t="str">
            <v>N 100 / T</v>
          </cell>
          <cell r="I1193">
            <v>0</v>
          </cell>
          <cell r="K1193">
            <v>0</v>
          </cell>
          <cell r="M1193">
            <v>0</v>
          </cell>
          <cell r="O1193">
            <v>0</v>
          </cell>
          <cell r="Q1193">
            <v>0</v>
          </cell>
          <cell r="S1193">
            <v>0</v>
          </cell>
        </row>
        <row r="1194">
          <cell r="E1194" t="str">
            <v>N 120</v>
          </cell>
          <cell r="G1194" t="str">
            <v>21CDLR</v>
          </cell>
          <cell r="I1194">
            <v>0</v>
          </cell>
          <cell r="K1194">
            <v>0</v>
          </cell>
          <cell r="M1194">
            <v>0</v>
          </cell>
          <cell r="O1194">
            <v>0</v>
          </cell>
          <cell r="Q1194">
            <v>0</v>
          </cell>
          <cell r="S1194">
            <v>0</v>
          </cell>
        </row>
        <row r="1195">
          <cell r="E1195" t="str">
            <v>N 120</v>
          </cell>
          <cell r="H1195" t="str">
            <v>buy</v>
          </cell>
          <cell r="I1195">
            <v>0</v>
          </cell>
          <cell r="K1195">
            <v>0</v>
          </cell>
          <cell r="M1195">
            <v>0</v>
          </cell>
          <cell r="O1195">
            <v>0</v>
          </cell>
          <cell r="Q1195">
            <v>0</v>
          </cell>
          <cell r="S1195">
            <v>0</v>
          </cell>
        </row>
        <row r="1196">
          <cell r="E1196" t="str">
            <v>N 135</v>
          </cell>
          <cell r="I1196">
            <v>0</v>
          </cell>
          <cell r="K1196">
            <v>0</v>
          </cell>
          <cell r="M1196">
            <v>0</v>
          </cell>
          <cell r="O1196">
            <v>0</v>
          </cell>
          <cell r="Q1196">
            <v>0</v>
          </cell>
          <cell r="S1196">
            <v>0</v>
          </cell>
        </row>
        <row r="1197">
          <cell r="E1197" t="str">
            <v>N 150</v>
          </cell>
          <cell r="G1197" t="str">
            <v>27CDLR</v>
          </cell>
          <cell r="I1197">
            <v>0</v>
          </cell>
          <cell r="K1197">
            <v>0</v>
          </cell>
          <cell r="M1197">
            <v>0</v>
          </cell>
          <cell r="O1197">
            <v>0</v>
          </cell>
          <cell r="Q1197">
            <v>0</v>
          </cell>
          <cell r="S1197">
            <v>0</v>
          </cell>
        </row>
        <row r="1198">
          <cell r="E1198" t="str">
            <v>N 150</v>
          </cell>
          <cell r="H1198" t="str">
            <v>buy</v>
          </cell>
          <cell r="I1198">
            <v>0</v>
          </cell>
          <cell r="K1198">
            <v>0</v>
          </cell>
          <cell r="M1198">
            <v>0</v>
          </cell>
          <cell r="O1198">
            <v>0</v>
          </cell>
          <cell r="Q1198">
            <v>0</v>
          </cell>
          <cell r="S1198">
            <v>0</v>
          </cell>
        </row>
        <row r="1199">
          <cell r="E1199" t="str">
            <v>N 150</v>
          </cell>
          <cell r="F1199" t="str">
            <v>US</v>
          </cell>
          <cell r="I1199">
            <v>0</v>
          </cell>
          <cell r="K1199">
            <v>0</v>
          </cell>
          <cell r="M1199">
            <v>0</v>
          </cell>
          <cell r="O1199">
            <v>0</v>
          </cell>
          <cell r="Q1199">
            <v>0</v>
          </cell>
          <cell r="S1199">
            <v>0</v>
          </cell>
        </row>
        <row r="1200">
          <cell r="E1200" t="str">
            <v>N 150</v>
          </cell>
          <cell r="F1200" t="str">
            <v>US</v>
          </cell>
          <cell r="H1200" t="str">
            <v>buy</v>
          </cell>
          <cell r="I1200">
            <v>0</v>
          </cell>
          <cell r="K1200">
            <v>0</v>
          </cell>
          <cell r="M1200">
            <v>0</v>
          </cell>
          <cell r="O1200">
            <v>0</v>
          </cell>
          <cell r="Q1200">
            <v>0</v>
          </cell>
          <cell r="S1200">
            <v>0</v>
          </cell>
        </row>
        <row r="1201">
          <cell r="E1201" t="str">
            <v>N 180</v>
          </cell>
          <cell r="I1201">
            <v>0</v>
          </cell>
          <cell r="K1201">
            <v>0</v>
          </cell>
          <cell r="M1201">
            <v>0</v>
          </cell>
          <cell r="O1201">
            <v>0</v>
          </cell>
          <cell r="Q1201">
            <v>0</v>
          </cell>
          <cell r="S1201">
            <v>0</v>
          </cell>
        </row>
        <row r="1202">
          <cell r="E1202" t="str">
            <v>N 200</v>
          </cell>
          <cell r="G1202" t="str">
            <v>37CDLF</v>
          </cell>
          <cell r="I1202">
            <v>0</v>
          </cell>
          <cell r="K1202">
            <v>0</v>
          </cell>
          <cell r="M1202">
            <v>0</v>
          </cell>
          <cell r="O1202">
            <v>0</v>
          </cell>
          <cell r="Q1202">
            <v>0</v>
          </cell>
          <cell r="S1202">
            <v>0</v>
          </cell>
        </row>
        <row r="1203">
          <cell r="E1203" t="str">
            <v>N 200</v>
          </cell>
          <cell r="H1203" t="str">
            <v>buy</v>
          </cell>
          <cell r="I1203">
            <v>0</v>
          </cell>
          <cell r="K1203">
            <v>0</v>
          </cell>
          <cell r="M1203">
            <v>0</v>
          </cell>
          <cell r="O1203">
            <v>0</v>
          </cell>
          <cell r="Q1203">
            <v>0</v>
          </cell>
          <cell r="S1203">
            <v>0</v>
          </cell>
        </row>
        <row r="1204">
          <cell r="E1204" t="str">
            <v>N 200</v>
          </cell>
          <cell r="F1204" t="str">
            <v>US</v>
          </cell>
          <cell r="I1204">
            <v>0</v>
          </cell>
          <cell r="K1204">
            <v>0</v>
          </cell>
          <cell r="M1204">
            <v>0</v>
          </cell>
          <cell r="O1204">
            <v>0</v>
          </cell>
          <cell r="Q1204">
            <v>0</v>
          </cell>
          <cell r="S1204">
            <v>0</v>
          </cell>
        </row>
        <row r="1205">
          <cell r="E1205" t="str">
            <v>N 200</v>
          </cell>
          <cell r="F1205" t="str">
            <v>US</v>
          </cell>
          <cell r="H1205" t="str">
            <v>buy</v>
          </cell>
          <cell r="I1205">
            <v>0</v>
          </cell>
          <cell r="K1205">
            <v>0</v>
          </cell>
          <cell r="M1205">
            <v>0</v>
          </cell>
          <cell r="O1205">
            <v>0</v>
          </cell>
          <cell r="Q1205">
            <v>0</v>
          </cell>
          <cell r="S1205">
            <v>0</v>
          </cell>
        </row>
        <row r="1206">
          <cell r="E1206" t="str">
            <v>544-59</v>
          </cell>
          <cell r="I1206">
            <v>0</v>
          </cell>
          <cell r="K1206">
            <v>0</v>
          </cell>
          <cell r="M1206">
            <v>0</v>
          </cell>
          <cell r="O1206">
            <v>0</v>
          </cell>
          <cell r="Q1206">
            <v>0</v>
          </cell>
          <cell r="S1206">
            <v>0</v>
          </cell>
        </row>
        <row r="1207">
          <cell r="E1207" t="str">
            <v>545-19</v>
          </cell>
          <cell r="I1207">
            <v>0</v>
          </cell>
          <cell r="K1207">
            <v>0</v>
          </cell>
          <cell r="M1207">
            <v>0</v>
          </cell>
          <cell r="O1207">
            <v>0</v>
          </cell>
          <cell r="Q1207">
            <v>0</v>
          </cell>
          <cell r="S1207">
            <v>0</v>
          </cell>
        </row>
        <row r="1208">
          <cell r="E1208" t="str">
            <v>570-24/29</v>
          </cell>
          <cell r="I1208">
            <v>0</v>
          </cell>
          <cell r="K1208">
            <v>0</v>
          </cell>
          <cell r="M1208">
            <v>0</v>
          </cell>
          <cell r="O1208">
            <v>0</v>
          </cell>
          <cell r="Q1208">
            <v>0</v>
          </cell>
          <cell r="S1208">
            <v>0</v>
          </cell>
        </row>
        <row r="1209">
          <cell r="E1209" t="str">
            <v>555-59/30/65</v>
          </cell>
          <cell r="I1209">
            <v>0</v>
          </cell>
          <cell r="K1209">
            <v>0</v>
          </cell>
          <cell r="M1209">
            <v>0</v>
          </cell>
          <cell r="O1209">
            <v>0</v>
          </cell>
          <cell r="Q1209">
            <v>0</v>
          </cell>
          <cell r="S1209">
            <v>0</v>
          </cell>
        </row>
        <row r="1210">
          <cell r="E1210" t="str">
            <v>566-18 / 38</v>
          </cell>
          <cell r="I1210">
            <v>0</v>
          </cell>
          <cell r="K1210">
            <v>0</v>
          </cell>
          <cell r="M1210">
            <v>0</v>
          </cell>
          <cell r="O1210">
            <v>0</v>
          </cell>
          <cell r="Q1210">
            <v>0</v>
          </cell>
          <cell r="S1210">
            <v>0</v>
          </cell>
        </row>
        <row r="1211">
          <cell r="E1211" t="str">
            <v>588-15 / 27</v>
          </cell>
          <cell r="I1211">
            <v>0</v>
          </cell>
          <cell r="K1211">
            <v>0</v>
          </cell>
          <cell r="M1211">
            <v>0</v>
          </cell>
          <cell r="O1211">
            <v>0</v>
          </cell>
          <cell r="Q1211">
            <v>0</v>
          </cell>
          <cell r="S1211">
            <v>0</v>
          </cell>
        </row>
        <row r="1212">
          <cell r="E1212" t="str">
            <v>NX-120-7 R / L</v>
          </cell>
          <cell r="G1212" t="str">
            <v>17CDPB</v>
          </cell>
          <cell r="I1212">
            <v>0</v>
          </cell>
          <cell r="K1212">
            <v>0</v>
          </cell>
          <cell r="M1212">
            <v>0</v>
          </cell>
          <cell r="O1212">
            <v>0</v>
          </cell>
          <cell r="Q1212">
            <v>0</v>
          </cell>
          <cell r="S1212">
            <v>0</v>
          </cell>
        </row>
        <row r="1213">
          <cell r="E1213" t="str">
            <v>NX-120-7 R / L</v>
          </cell>
          <cell r="H1213" t="str">
            <v>buy</v>
          </cell>
          <cell r="I1213">
            <v>0</v>
          </cell>
          <cell r="K1213">
            <v>0</v>
          </cell>
          <cell r="M1213">
            <v>0</v>
          </cell>
          <cell r="O1213">
            <v>0</v>
          </cell>
          <cell r="Q1213">
            <v>0</v>
          </cell>
          <cell r="S1213">
            <v>0</v>
          </cell>
        </row>
        <row r="1214">
          <cell r="E1214" t="str">
            <v>NX-120-7 R / L</v>
          </cell>
          <cell r="F1214" t="str">
            <v>US</v>
          </cell>
          <cell r="I1214">
            <v>0</v>
          </cell>
          <cell r="K1214">
            <v>0</v>
          </cell>
          <cell r="M1214">
            <v>0</v>
          </cell>
          <cell r="O1214">
            <v>0</v>
          </cell>
          <cell r="Q1214">
            <v>0</v>
          </cell>
          <cell r="S1214">
            <v>0</v>
          </cell>
        </row>
        <row r="1215">
          <cell r="E1215" t="str">
            <v>55D23 R / L</v>
          </cell>
          <cell r="G1215" t="str">
            <v>11CDLS</v>
          </cell>
          <cell r="I1215">
            <v>0</v>
          </cell>
          <cell r="K1215">
            <v>0</v>
          </cell>
          <cell r="M1215">
            <v>0</v>
          </cell>
          <cell r="O1215">
            <v>0</v>
          </cell>
          <cell r="Q1215">
            <v>0</v>
          </cell>
          <cell r="S1215">
            <v>0</v>
          </cell>
        </row>
        <row r="1216">
          <cell r="E1216" t="str">
            <v>55D23 R / L</v>
          </cell>
          <cell r="H1216" t="str">
            <v>buy</v>
          </cell>
          <cell r="I1216">
            <v>0</v>
          </cell>
          <cell r="K1216">
            <v>0</v>
          </cell>
          <cell r="M1216">
            <v>0</v>
          </cell>
          <cell r="O1216">
            <v>0</v>
          </cell>
          <cell r="Q1216">
            <v>0</v>
          </cell>
          <cell r="S1216">
            <v>0</v>
          </cell>
        </row>
        <row r="1217">
          <cell r="E1217" t="str">
            <v>80D26L</v>
          </cell>
          <cell r="G1217" t="str">
            <v>13CDPB</v>
          </cell>
          <cell r="I1217">
            <v>0</v>
          </cell>
          <cell r="K1217">
            <v>0</v>
          </cell>
          <cell r="M1217">
            <v>0</v>
          </cell>
          <cell r="O1217">
            <v>0</v>
          </cell>
          <cell r="Q1217">
            <v>0</v>
          </cell>
          <cell r="S1217">
            <v>0</v>
          </cell>
        </row>
        <row r="1218">
          <cell r="E1218" t="str">
            <v>X</v>
          </cell>
          <cell r="K1218">
            <v>0</v>
          </cell>
          <cell r="M1218">
            <v>0</v>
          </cell>
          <cell r="O1218">
            <v>0</v>
          </cell>
          <cell r="Q1218">
            <v>0</v>
          </cell>
          <cell r="S1218">
            <v>0</v>
          </cell>
        </row>
        <row r="1220">
          <cell r="I1220">
            <v>0</v>
          </cell>
          <cell r="K1220">
            <v>0</v>
          </cell>
          <cell r="N1220" t="str">
            <v xml:space="preserve"> </v>
          </cell>
          <cell r="O1220">
            <v>0</v>
          </cell>
          <cell r="Q1220" t="str">
            <v xml:space="preserve"> </v>
          </cell>
          <cell r="S1220">
            <v>0</v>
          </cell>
        </row>
        <row r="1223">
          <cell r="E1223" t="str">
            <v>JAPAN STD.</v>
          </cell>
        </row>
        <row r="1224">
          <cell r="E1224" t="str">
            <v>NS 60 L / S / LS</v>
          </cell>
          <cell r="G1224" t="str">
            <v>13CDPD</v>
          </cell>
          <cell r="I1224">
            <v>0</v>
          </cell>
          <cell r="K1224">
            <v>0</v>
          </cell>
          <cell r="M1224">
            <v>0</v>
          </cell>
          <cell r="O1224">
            <v>0</v>
          </cell>
          <cell r="Q1224">
            <v>0</v>
          </cell>
          <cell r="S1224">
            <v>0</v>
          </cell>
        </row>
        <row r="1225">
          <cell r="E1225" t="str">
            <v>N 70 / L</v>
          </cell>
          <cell r="G1225" t="str">
            <v>13CDPB</v>
          </cell>
          <cell r="I1225">
            <v>0</v>
          </cell>
          <cell r="K1225">
            <v>0</v>
          </cell>
          <cell r="M1225">
            <v>0</v>
          </cell>
          <cell r="O1225">
            <v>0</v>
          </cell>
          <cell r="Q1225">
            <v>0</v>
          </cell>
          <cell r="S1225">
            <v>0</v>
          </cell>
        </row>
        <row r="1226">
          <cell r="E1226" t="str">
            <v>N 120</v>
          </cell>
          <cell r="G1226" t="str">
            <v>21CDLR</v>
          </cell>
          <cell r="I1226">
            <v>0</v>
          </cell>
          <cell r="K1226">
            <v>0</v>
          </cell>
          <cell r="M1226">
            <v>0</v>
          </cell>
          <cell r="O1226">
            <v>0</v>
          </cell>
          <cell r="Q1226">
            <v>0</v>
          </cell>
          <cell r="S1226">
            <v>0</v>
          </cell>
        </row>
        <row r="1227">
          <cell r="E1227" t="str">
            <v>N 150</v>
          </cell>
          <cell r="F1227" t="str">
            <v>US</v>
          </cell>
          <cell r="G1227" t="str">
            <v>25CDPR</v>
          </cell>
          <cell r="I1227">
            <v>0</v>
          </cell>
          <cell r="K1227">
            <v>0</v>
          </cell>
          <cell r="M1227">
            <v>0</v>
          </cell>
          <cell r="O1227">
            <v>0</v>
          </cell>
          <cell r="Q1227">
            <v>0</v>
          </cell>
          <cell r="S1227">
            <v>0</v>
          </cell>
        </row>
        <row r="1229">
          <cell r="I1229">
            <v>0</v>
          </cell>
          <cell r="K1229">
            <v>0</v>
          </cell>
          <cell r="N1229" t="str">
            <v xml:space="preserve"> </v>
          </cell>
          <cell r="O1229">
            <v>0</v>
          </cell>
          <cell r="Q1229" t="str">
            <v xml:space="preserve"> </v>
          </cell>
          <cell r="S1229">
            <v>0</v>
          </cell>
        </row>
        <row r="1231">
          <cell r="E1231" t="str">
            <v>C/F EXPORT</v>
          </cell>
          <cell r="I1231">
            <v>96963</v>
          </cell>
          <cell r="J1231" t="str">
            <v xml:space="preserve"> </v>
          </cell>
          <cell r="K1231">
            <v>22084234901.918102</v>
          </cell>
          <cell r="L1231" t="str">
            <v xml:space="preserve"> </v>
          </cell>
          <cell r="N1231" t="str">
            <v xml:space="preserve"> </v>
          </cell>
          <cell r="O1231">
            <v>21029335734.664474</v>
          </cell>
          <cell r="S1231">
            <v>4.7767068768228285</v>
          </cell>
        </row>
        <row r="1234">
          <cell r="E1234" t="str">
            <v xml:space="preserve"> TOTAL AMB</v>
          </cell>
          <cell r="I1234">
            <v>147627</v>
          </cell>
          <cell r="J1234" t="str">
            <v xml:space="preserve"> </v>
          </cell>
          <cell r="K1234">
            <v>35085744201.918106</v>
          </cell>
          <cell r="L1234" t="str">
            <v xml:space="preserve"> </v>
          </cell>
          <cell r="N1234" t="str">
            <v xml:space="preserve"> </v>
          </cell>
          <cell r="O1234">
            <v>32744149613.860981</v>
          </cell>
          <cell r="S1234">
            <v>6.6739202525711647</v>
          </cell>
        </row>
      </sheetData>
      <sheetData sheetId="2" refreshError="1"/>
      <sheetData sheetId="3" refreshError="1">
        <row r="7">
          <cell r="I7" t="str">
            <v>UNIT</v>
          </cell>
          <cell r="K7" t="str">
            <v>NET</v>
          </cell>
          <cell r="M7" t="str">
            <v>SALES</v>
          </cell>
          <cell r="O7" t="str">
            <v>COGS</v>
          </cell>
          <cell r="Q7" t="str">
            <v>COGS</v>
          </cell>
          <cell r="S7" t="str">
            <v>MARGIN</v>
          </cell>
        </row>
        <row r="8">
          <cell r="K8" t="str">
            <v>SALES</v>
          </cell>
          <cell r="M8" t="str">
            <v>/UNIT</v>
          </cell>
          <cell r="O8" t="str">
            <v>ACTUAL</v>
          </cell>
          <cell r="Q8" t="str">
            <v>/UNIT</v>
          </cell>
          <cell r="S8" t="str">
            <v>%</v>
          </cell>
        </row>
        <row r="12">
          <cell r="E12" t="str">
            <v>INCOE  CONVENSIONAL</v>
          </cell>
          <cell r="Q12" t="str">
            <v xml:space="preserve"> </v>
          </cell>
          <cell r="S12" t="str">
            <v xml:space="preserve"> </v>
          </cell>
        </row>
        <row r="13">
          <cell r="E13" t="str">
            <v>12 N 24-3 PP</v>
          </cell>
          <cell r="G13" t="str">
            <v>09CDSN</v>
          </cell>
          <cell r="H13" t="str">
            <v>buy</v>
          </cell>
          <cell r="I13">
            <v>10</v>
          </cell>
          <cell r="K13">
            <v>1604000</v>
          </cell>
          <cell r="M13">
            <v>160400</v>
          </cell>
          <cell r="O13">
            <v>0</v>
          </cell>
          <cell r="Q13">
            <v>0</v>
          </cell>
          <cell r="S13">
            <v>0</v>
          </cell>
        </row>
        <row r="14">
          <cell r="E14" t="str">
            <v>12 N 24-4 PP</v>
          </cell>
          <cell r="G14" t="str">
            <v>09CDSN</v>
          </cell>
          <cell r="H14" t="str">
            <v>buy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</row>
        <row r="15">
          <cell r="E15" t="str">
            <v>NS 40 / L / S</v>
          </cell>
          <cell r="G15" t="str">
            <v>09CDLN</v>
          </cell>
          <cell r="I15">
            <v>2770</v>
          </cell>
          <cell r="K15">
            <v>509126000</v>
          </cell>
          <cell r="M15">
            <v>183800</v>
          </cell>
          <cell r="O15">
            <v>494949480.95236892</v>
          </cell>
          <cell r="Q15">
            <v>178682.12308749781</v>
          </cell>
          <cell r="S15">
            <v>2.7844814540273148</v>
          </cell>
        </row>
        <row r="16">
          <cell r="E16" t="str">
            <v>NS 40 / L / S</v>
          </cell>
          <cell r="G16" t="str">
            <v>09CDLN</v>
          </cell>
          <cell r="H16" t="str">
            <v>buy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</row>
        <row r="17">
          <cell r="E17" t="str">
            <v>NS 40 Z / ZL / S</v>
          </cell>
          <cell r="G17" t="str">
            <v>11CDLN</v>
          </cell>
          <cell r="I17">
            <v>3094</v>
          </cell>
          <cell r="K17">
            <v>603020600</v>
          </cell>
          <cell r="M17">
            <v>194900</v>
          </cell>
          <cell r="O17">
            <v>637958863.75279188</v>
          </cell>
          <cell r="Q17">
            <v>206192.26365636455</v>
          </cell>
          <cell r="S17">
            <v>-5.7938756574471739</v>
          </cell>
        </row>
        <row r="18">
          <cell r="E18" t="str">
            <v>NS 40 Z / ZL / S</v>
          </cell>
          <cell r="G18" t="str">
            <v>11CDLN</v>
          </cell>
          <cell r="H18" t="str">
            <v>buy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</row>
        <row r="19">
          <cell r="E19" t="str">
            <v>N 40 / L</v>
          </cell>
          <cell r="G19" t="str">
            <v>11CDLN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</row>
        <row r="20">
          <cell r="E20" t="str">
            <v>N 40 / L</v>
          </cell>
          <cell r="G20" t="str">
            <v>11CDLN</v>
          </cell>
          <cell r="H20" t="str">
            <v>buy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</row>
        <row r="21">
          <cell r="E21" t="str">
            <v>NS 60 L/ S / LS</v>
          </cell>
          <cell r="G21" t="str">
            <v>13CDLN</v>
          </cell>
          <cell r="I21">
            <v>3563</v>
          </cell>
          <cell r="K21">
            <v>748586300</v>
          </cell>
          <cell r="M21">
            <v>210100</v>
          </cell>
          <cell r="O21">
            <v>828025195.95940673</v>
          </cell>
          <cell r="Q21">
            <v>232395.50826814672</v>
          </cell>
          <cell r="S21">
            <v>-10.6118554346248</v>
          </cell>
        </row>
        <row r="22">
          <cell r="E22" t="str">
            <v>NS 60 L/ S / LS</v>
          </cell>
          <cell r="G22" t="str">
            <v>13CDLN</v>
          </cell>
          <cell r="H22" t="str">
            <v>buy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</row>
        <row r="23">
          <cell r="E23" t="str">
            <v>N  50 / L</v>
          </cell>
          <cell r="G23" t="str">
            <v>09CDLN</v>
          </cell>
          <cell r="I23">
            <v>3152</v>
          </cell>
          <cell r="K23">
            <v>709515200</v>
          </cell>
          <cell r="M23">
            <v>225100</v>
          </cell>
          <cell r="O23">
            <v>0</v>
          </cell>
          <cell r="Q23">
            <v>0</v>
          </cell>
          <cell r="S23">
            <v>0</v>
          </cell>
        </row>
        <row r="24">
          <cell r="E24" t="str">
            <v>N  50 / L</v>
          </cell>
          <cell r="G24" t="str">
            <v>09CDLN</v>
          </cell>
          <cell r="H24" t="str">
            <v>buy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</row>
        <row r="25">
          <cell r="E25" t="str">
            <v>N  50 / PE</v>
          </cell>
          <cell r="G25" t="str">
            <v>09CDPN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</row>
        <row r="26">
          <cell r="E26" t="str">
            <v>N  50 / PE</v>
          </cell>
          <cell r="G26" t="str">
            <v>09CDPN</v>
          </cell>
          <cell r="H26" t="str">
            <v>buy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</row>
        <row r="27">
          <cell r="E27" t="str">
            <v>N  50 Z / ZL</v>
          </cell>
          <cell r="G27" t="str">
            <v>11CDLN</v>
          </cell>
          <cell r="I27">
            <v>4466</v>
          </cell>
          <cell r="K27">
            <v>1171431800</v>
          </cell>
          <cell r="M27">
            <v>262300</v>
          </cell>
          <cell r="O27">
            <v>1193369843.4591162</v>
          </cell>
          <cell r="Q27">
            <v>267212.23543643445</v>
          </cell>
          <cell r="S27">
            <v>-1.8727546459910087</v>
          </cell>
        </row>
        <row r="28">
          <cell r="E28" t="str">
            <v>N  50 Z / ZL</v>
          </cell>
          <cell r="G28" t="str">
            <v>11CDLN</v>
          </cell>
          <cell r="H28" t="str">
            <v>buy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</row>
        <row r="29">
          <cell r="E29" t="str">
            <v>NS 70 / L</v>
          </cell>
          <cell r="G29" t="str">
            <v>13CDLN</v>
          </cell>
          <cell r="I29">
            <v>3859</v>
          </cell>
          <cell r="K29">
            <v>1099043200</v>
          </cell>
          <cell r="M29">
            <v>284800</v>
          </cell>
          <cell r="O29">
            <v>1150333574.7652113</v>
          </cell>
          <cell r="Q29">
            <v>298091.10514776141</v>
          </cell>
          <cell r="S29">
            <v>-4.6668206277252153</v>
          </cell>
        </row>
        <row r="30">
          <cell r="E30" t="str">
            <v>NS 70 / L</v>
          </cell>
          <cell r="G30" t="str">
            <v>13CDLN</v>
          </cell>
          <cell r="H30" t="str">
            <v>buy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E31" t="str">
            <v>N  70  / L</v>
          </cell>
          <cell r="G31" t="str">
            <v>13CDLN</v>
          </cell>
          <cell r="I31">
            <v>3433</v>
          </cell>
          <cell r="K31">
            <v>1112635300</v>
          </cell>
          <cell r="M31">
            <v>324100</v>
          </cell>
          <cell r="O31">
            <v>1055032973.7177913</v>
          </cell>
          <cell r="Q31">
            <v>307320.99438327743</v>
          </cell>
          <cell r="S31">
            <v>5.1771075645549445</v>
          </cell>
        </row>
        <row r="32">
          <cell r="E32" t="str">
            <v>N  70  / L</v>
          </cell>
          <cell r="G32" t="str">
            <v>13CDLN</v>
          </cell>
          <cell r="H32" t="str">
            <v>buy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</row>
        <row r="33">
          <cell r="E33" t="str">
            <v>N 70 Z / ZL</v>
          </cell>
          <cell r="G33" t="str">
            <v>15CDLN</v>
          </cell>
          <cell r="I33">
            <v>2366</v>
          </cell>
          <cell r="K33">
            <v>812011200</v>
          </cell>
          <cell r="M33">
            <v>343200</v>
          </cell>
          <cell r="O33">
            <v>814923717.82909214</v>
          </cell>
          <cell r="Q33">
            <v>344430.98809344554</v>
          </cell>
          <cell r="S33">
            <v>-0.35867951440719992</v>
          </cell>
        </row>
        <row r="34">
          <cell r="E34" t="str">
            <v>N 70 Z / ZL</v>
          </cell>
          <cell r="G34" t="str">
            <v>15CDLN</v>
          </cell>
          <cell r="H34" t="str">
            <v>buy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</row>
        <row r="35">
          <cell r="E35" t="str">
            <v>N 70 T</v>
          </cell>
          <cell r="G35" t="str">
            <v>15DDPN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</row>
        <row r="36">
          <cell r="E36" t="str">
            <v>N 100 / L</v>
          </cell>
          <cell r="G36" t="str">
            <v>17CDLD</v>
          </cell>
          <cell r="I36">
            <v>1394</v>
          </cell>
          <cell r="K36">
            <v>625906000</v>
          </cell>
          <cell r="M36">
            <v>449000</v>
          </cell>
          <cell r="O36">
            <v>591816386.00063014</v>
          </cell>
          <cell r="Q36">
            <v>424545.47058868734</v>
          </cell>
          <cell r="S36">
            <v>5.4464430760161804</v>
          </cell>
        </row>
        <row r="37">
          <cell r="E37" t="str">
            <v>N 100 / L</v>
          </cell>
          <cell r="G37" t="str">
            <v>17CDLD</v>
          </cell>
          <cell r="H37" t="str">
            <v>buy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</row>
        <row r="38">
          <cell r="E38" t="str">
            <v>N 100 T</v>
          </cell>
          <cell r="G38" t="str">
            <v>19DDPD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</row>
        <row r="39">
          <cell r="E39" t="str">
            <v>N 120</v>
          </cell>
          <cell r="G39" t="str">
            <v>21CDLR</v>
          </cell>
          <cell r="I39">
            <v>1672</v>
          </cell>
          <cell r="K39">
            <v>914751200</v>
          </cell>
          <cell r="M39">
            <v>547100</v>
          </cell>
          <cell r="O39">
            <v>0</v>
          </cell>
          <cell r="Q39">
            <v>0</v>
          </cell>
          <cell r="S39">
            <v>0</v>
          </cell>
        </row>
        <row r="40">
          <cell r="E40" t="str">
            <v>N 120</v>
          </cell>
          <cell r="G40" t="str">
            <v>21CDLR</v>
          </cell>
          <cell r="H40" t="str">
            <v>buy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</row>
        <row r="41">
          <cell r="E41" t="str">
            <v>N 150</v>
          </cell>
          <cell r="G41" t="str">
            <v>27CDLR</v>
          </cell>
          <cell r="I41">
            <v>971</v>
          </cell>
          <cell r="K41">
            <v>691060700</v>
          </cell>
          <cell r="M41">
            <v>711700</v>
          </cell>
          <cell r="O41">
            <v>0</v>
          </cell>
          <cell r="Q41">
            <v>0</v>
          </cell>
          <cell r="S41">
            <v>0</v>
          </cell>
        </row>
        <row r="42">
          <cell r="E42" t="str">
            <v>N 150</v>
          </cell>
          <cell r="G42" t="str">
            <v>27CDLR</v>
          </cell>
          <cell r="H42" t="str">
            <v>buy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</row>
        <row r="43">
          <cell r="E43" t="str">
            <v>N  200</v>
          </cell>
          <cell r="G43" t="str">
            <v>37CDLF</v>
          </cell>
          <cell r="I43">
            <v>201</v>
          </cell>
          <cell r="K43">
            <v>188879700</v>
          </cell>
          <cell r="M43">
            <v>939700</v>
          </cell>
          <cell r="O43">
            <v>0</v>
          </cell>
          <cell r="Q43">
            <v>0</v>
          </cell>
          <cell r="S43">
            <v>0</v>
          </cell>
        </row>
        <row r="44">
          <cell r="E44" t="str">
            <v>N  200</v>
          </cell>
          <cell r="G44" t="str">
            <v>37CDLF</v>
          </cell>
          <cell r="H44" t="str">
            <v>buy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</row>
        <row r="45">
          <cell r="E45" t="str">
            <v>X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</row>
        <row r="47">
          <cell r="I47">
            <v>30951</v>
          </cell>
          <cell r="K47">
            <v>9187571200</v>
          </cell>
          <cell r="O47">
            <v>6766410036.436409</v>
          </cell>
          <cell r="Q47" t="str">
            <v xml:space="preserve"> </v>
          </cell>
          <cell r="S47">
            <v>26.352570345942908</v>
          </cell>
        </row>
        <row r="49">
          <cell r="E49" t="str">
            <v>INCOE GOLD</v>
          </cell>
        </row>
        <row r="50">
          <cell r="E50" t="str">
            <v>N 50</v>
          </cell>
          <cell r="G50" t="str">
            <v>09CWLB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</row>
        <row r="51">
          <cell r="E51" t="str">
            <v>N 50 Z</v>
          </cell>
          <cell r="G51" t="str">
            <v>11HWPB</v>
          </cell>
          <cell r="H51" t="str">
            <v>buy</v>
          </cell>
          <cell r="I51">
            <v>1005</v>
          </cell>
          <cell r="K51">
            <v>264918000</v>
          </cell>
          <cell r="M51">
            <v>263600</v>
          </cell>
          <cell r="O51">
            <v>219843218.81437123</v>
          </cell>
          <cell r="Q51">
            <v>218749.47145708581</v>
          </cell>
          <cell r="S51">
            <v>17.014616290938619</v>
          </cell>
        </row>
        <row r="52">
          <cell r="E52" t="str">
            <v>NS 40</v>
          </cell>
          <cell r="G52" t="str">
            <v>09CWLD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</row>
        <row r="53">
          <cell r="E53" t="str">
            <v>NS 60</v>
          </cell>
          <cell r="G53" t="str">
            <v>12HWPD</v>
          </cell>
          <cell r="H53" t="str">
            <v>buy</v>
          </cell>
          <cell r="I53">
            <v>231</v>
          </cell>
          <cell r="K53">
            <v>48741000</v>
          </cell>
          <cell r="M53">
            <v>211000</v>
          </cell>
          <cell r="O53">
            <v>42058498.341013826</v>
          </cell>
          <cell r="Q53">
            <v>182071.42138967026</v>
          </cell>
          <cell r="S53">
            <v>13.710226829540176</v>
          </cell>
        </row>
        <row r="54">
          <cell r="E54" t="str">
            <v>NS -70</v>
          </cell>
          <cell r="G54" t="str">
            <v>13HWPB</v>
          </cell>
          <cell r="H54" t="str">
            <v>buy</v>
          </cell>
          <cell r="I54">
            <v>310</v>
          </cell>
          <cell r="K54">
            <v>89032000</v>
          </cell>
          <cell r="M54">
            <v>287200</v>
          </cell>
          <cell r="O54">
            <v>71013075.985050485</v>
          </cell>
          <cell r="Q54">
            <v>229074.43866145317</v>
          </cell>
          <cell r="S54">
            <v>20.238705201443878</v>
          </cell>
        </row>
        <row r="55">
          <cell r="E55" t="str">
            <v>X</v>
          </cell>
          <cell r="I55">
            <v>0</v>
          </cell>
          <cell r="K55">
            <v>0</v>
          </cell>
          <cell r="M55">
            <v>0</v>
          </cell>
          <cell r="O55">
            <v>0</v>
          </cell>
          <cell r="Q55">
            <v>0</v>
          </cell>
          <cell r="S55">
            <v>0</v>
          </cell>
        </row>
        <row r="57">
          <cell r="I57">
            <v>1546</v>
          </cell>
          <cell r="K57">
            <v>402691000</v>
          </cell>
          <cell r="O57">
            <v>332914793.14043552</v>
          </cell>
          <cell r="S57">
            <v>17.327481085885822</v>
          </cell>
        </row>
        <row r="58">
          <cell r="I58">
            <v>1540</v>
          </cell>
          <cell r="K58">
            <v>401162000</v>
          </cell>
          <cell r="O58">
            <v>332732721.71904582</v>
          </cell>
        </row>
        <row r="59">
          <cell r="E59" t="str">
            <v>INCOE JEPANG STD</v>
          </cell>
        </row>
        <row r="60">
          <cell r="E60" t="str">
            <v>58024 CL</v>
          </cell>
          <cell r="G60" t="str">
            <v>15CDPR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</row>
        <row r="61">
          <cell r="E61" t="str">
            <v>544-59 L/64</v>
          </cell>
          <cell r="G61" t="str">
            <v>09CDPN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</row>
        <row r="62">
          <cell r="E62" t="str">
            <v>555-59 L</v>
          </cell>
          <cell r="G62" t="str">
            <v>11CDPN</v>
          </cell>
          <cell r="I62">
            <v>3</v>
          </cell>
          <cell r="K62">
            <v>1011000</v>
          </cell>
          <cell r="M62">
            <v>337000</v>
          </cell>
          <cell r="O62">
            <v>791473.63961219369</v>
          </cell>
          <cell r="Q62">
            <v>263824.5465373979</v>
          </cell>
          <cell r="S62">
            <v>21.713784410267692</v>
          </cell>
        </row>
        <row r="63">
          <cell r="E63" t="str">
            <v>555-65 R</v>
          </cell>
          <cell r="G63" t="str">
            <v>11CDPN</v>
          </cell>
          <cell r="I63">
            <v>0</v>
          </cell>
          <cell r="K63">
            <v>0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</row>
        <row r="64">
          <cell r="E64" t="str">
            <v>566-38 L</v>
          </cell>
          <cell r="G64" t="str">
            <v>13CDPR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</row>
        <row r="65">
          <cell r="E65" t="str">
            <v>588-27 L</v>
          </cell>
          <cell r="G65" t="str">
            <v>17CDPR</v>
          </cell>
          <cell r="I65">
            <v>0</v>
          </cell>
          <cell r="K65">
            <v>0</v>
          </cell>
          <cell r="M65">
            <v>0</v>
          </cell>
          <cell r="O65">
            <v>0</v>
          </cell>
          <cell r="Q65">
            <v>0</v>
          </cell>
          <cell r="S65">
            <v>0</v>
          </cell>
        </row>
        <row r="66">
          <cell r="E66" t="str">
            <v>NX-120-7 R / L</v>
          </cell>
          <cell r="G66" t="str">
            <v>17CDPB</v>
          </cell>
          <cell r="I66">
            <v>0</v>
          </cell>
          <cell r="K66">
            <v>0</v>
          </cell>
          <cell r="M66">
            <v>0</v>
          </cell>
          <cell r="O66">
            <v>0</v>
          </cell>
          <cell r="Q66">
            <v>0</v>
          </cell>
          <cell r="S66">
            <v>0</v>
          </cell>
        </row>
        <row r="67">
          <cell r="E67" t="str">
            <v>55D23 L / R</v>
          </cell>
          <cell r="G67" t="str">
            <v>11CDLS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</row>
        <row r="69">
          <cell r="I69">
            <v>3</v>
          </cell>
          <cell r="K69">
            <v>1011000</v>
          </cell>
          <cell r="O69">
            <v>791473.63961219369</v>
          </cell>
          <cell r="Q69" t="str">
            <v xml:space="preserve"> </v>
          </cell>
          <cell r="S69">
            <v>21.713784410267692</v>
          </cell>
        </row>
        <row r="73">
          <cell r="O73">
            <v>0</v>
          </cell>
        </row>
        <row r="74">
          <cell r="E74" t="str">
            <v>GOLF CAR</v>
          </cell>
          <cell r="K74" t="str">
            <v xml:space="preserve"> </v>
          </cell>
        </row>
        <row r="75">
          <cell r="E75" t="str">
            <v>6D135</v>
          </cell>
          <cell r="G75" t="str">
            <v>19CWRS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</row>
        <row r="76">
          <cell r="E76" t="str">
            <v>8D90</v>
          </cell>
          <cell r="G76" t="str">
            <v>15CWRS</v>
          </cell>
          <cell r="I76">
            <v>0</v>
          </cell>
          <cell r="K76">
            <v>0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</row>
        <row r="77">
          <cell r="E77" t="str">
            <v>6D135</v>
          </cell>
          <cell r="G77" t="str">
            <v>19DDRS</v>
          </cell>
          <cell r="I77">
            <v>46</v>
          </cell>
          <cell r="K77">
            <v>27600000</v>
          </cell>
          <cell r="M77">
            <v>600000</v>
          </cell>
          <cell r="O77">
            <v>0</v>
          </cell>
          <cell r="Q77">
            <v>0</v>
          </cell>
          <cell r="S77">
            <v>0</v>
          </cell>
        </row>
        <row r="78">
          <cell r="E78" t="str">
            <v>8D90</v>
          </cell>
          <cell r="G78" t="str">
            <v>15DDRS</v>
          </cell>
          <cell r="I78">
            <v>72</v>
          </cell>
          <cell r="K78">
            <v>46440000</v>
          </cell>
          <cell r="M78">
            <v>645000</v>
          </cell>
          <cell r="O78">
            <v>52608420.947053775</v>
          </cell>
          <cell r="Q78">
            <v>730672.5131535246</v>
          </cell>
          <cell r="S78">
            <v>-13.282560178841038</v>
          </cell>
        </row>
        <row r="79">
          <cell r="E79" t="str">
            <v>CTA12100</v>
          </cell>
          <cell r="H79" t="str">
            <v>buy</v>
          </cell>
          <cell r="I79">
            <v>0</v>
          </cell>
          <cell r="K79">
            <v>0</v>
          </cell>
          <cell r="M79">
            <v>0</v>
          </cell>
          <cell r="O79">
            <v>0</v>
          </cell>
          <cell r="Q79">
            <v>0</v>
          </cell>
          <cell r="S79">
            <v>0</v>
          </cell>
        </row>
        <row r="80">
          <cell r="E80" t="str">
            <v>CG2300</v>
          </cell>
          <cell r="H80" t="str">
            <v>buy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</row>
        <row r="81">
          <cell r="E81" t="str">
            <v>CG2400</v>
          </cell>
          <cell r="H81" t="str">
            <v>buy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</row>
        <row r="82">
          <cell r="E82" t="str">
            <v>6FM45</v>
          </cell>
          <cell r="H82" t="str">
            <v>buy</v>
          </cell>
          <cell r="I82">
            <v>0</v>
          </cell>
          <cell r="K82">
            <v>0</v>
          </cell>
          <cell r="M82">
            <v>0</v>
          </cell>
          <cell r="O82">
            <v>0</v>
          </cell>
          <cell r="Q82">
            <v>0</v>
          </cell>
          <cell r="S82">
            <v>0</v>
          </cell>
        </row>
        <row r="83">
          <cell r="E83" t="str">
            <v>6FM65</v>
          </cell>
          <cell r="H83" t="str">
            <v>buy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>
            <v>0</v>
          </cell>
          <cell r="S83">
            <v>0</v>
          </cell>
        </row>
        <row r="84">
          <cell r="E84" t="str">
            <v>6FM100</v>
          </cell>
          <cell r="H84" t="str">
            <v>buy</v>
          </cell>
          <cell r="I84">
            <v>8</v>
          </cell>
          <cell r="K84">
            <v>6127296</v>
          </cell>
          <cell r="M84">
            <v>765912</v>
          </cell>
          <cell r="O84">
            <v>4666072</v>
          </cell>
          <cell r="Q84">
            <v>583259</v>
          </cell>
          <cell r="S84">
            <v>23.847778857101076</v>
          </cell>
        </row>
        <row r="85">
          <cell r="E85" t="str">
            <v>6FM200</v>
          </cell>
          <cell r="H85" t="str">
            <v>buy</v>
          </cell>
          <cell r="I85">
            <v>0</v>
          </cell>
          <cell r="K85">
            <v>0</v>
          </cell>
          <cell r="M85">
            <v>0</v>
          </cell>
          <cell r="O85">
            <v>0</v>
          </cell>
          <cell r="Q85">
            <v>0</v>
          </cell>
          <cell r="S85">
            <v>0</v>
          </cell>
        </row>
        <row r="87">
          <cell r="I87">
            <v>126</v>
          </cell>
          <cell r="K87">
            <v>80167296</v>
          </cell>
          <cell r="N87" t="str">
            <v xml:space="preserve"> </v>
          </cell>
          <cell r="O87">
            <v>57274492.947053775</v>
          </cell>
          <cell r="Q87" t="str">
            <v xml:space="preserve"> </v>
          </cell>
          <cell r="S87">
            <v>28.556286908998686</v>
          </cell>
        </row>
        <row r="90">
          <cell r="E90" t="str">
            <v>INCOE  CONVENSIONAL</v>
          </cell>
          <cell r="K90" t="str">
            <v xml:space="preserve"> </v>
          </cell>
        </row>
        <row r="91">
          <cell r="E91" t="str">
            <v>12 N 24-4 PP</v>
          </cell>
          <cell r="G91" t="str">
            <v>09CDSN</v>
          </cell>
          <cell r="H91" t="str">
            <v>buy</v>
          </cell>
          <cell r="I91">
            <v>0</v>
          </cell>
          <cell r="K91">
            <v>0</v>
          </cell>
          <cell r="M91">
            <v>0</v>
          </cell>
          <cell r="O91">
            <v>0</v>
          </cell>
          <cell r="Q91">
            <v>0</v>
          </cell>
          <cell r="S91">
            <v>0</v>
          </cell>
        </row>
        <row r="92">
          <cell r="E92" t="str">
            <v>NS 40 Z / ZL / S</v>
          </cell>
          <cell r="G92" t="str">
            <v>11CDLN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</row>
        <row r="93">
          <cell r="E93" t="str">
            <v>NS 60 L/ S / LS</v>
          </cell>
          <cell r="G93" t="str">
            <v>13CDLN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>
            <v>0</v>
          </cell>
          <cell r="S93">
            <v>0</v>
          </cell>
        </row>
        <row r="94">
          <cell r="E94" t="str">
            <v>NS 70 / L</v>
          </cell>
          <cell r="G94" t="str">
            <v>13CDLN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</row>
        <row r="95">
          <cell r="E95" t="str">
            <v>N  70  / L</v>
          </cell>
          <cell r="G95" t="str">
            <v>13CDLN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</row>
        <row r="96">
          <cell r="E96" t="str">
            <v>N 100 T</v>
          </cell>
          <cell r="G96" t="str">
            <v>19DDPD</v>
          </cell>
          <cell r="I96">
            <v>0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</row>
        <row r="97">
          <cell r="E97" t="str">
            <v>N 100 / L</v>
          </cell>
          <cell r="G97" t="str">
            <v>17CDLD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</row>
        <row r="98">
          <cell r="E98" t="str">
            <v>N 120</v>
          </cell>
          <cell r="G98" t="str">
            <v>21CDLR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</row>
        <row r="99">
          <cell r="E99" t="str">
            <v>N 120 T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</row>
        <row r="100">
          <cell r="E100" t="str">
            <v>N 150 T</v>
          </cell>
          <cell r="G100" t="str">
            <v>29DDPR</v>
          </cell>
          <cell r="I100">
            <v>0</v>
          </cell>
          <cell r="K100">
            <v>0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</row>
        <row r="101">
          <cell r="E101" t="str">
            <v>N 200 T</v>
          </cell>
          <cell r="G101" t="str">
            <v>39DDPF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</row>
        <row r="103">
          <cell r="I103">
            <v>0</v>
          </cell>
          <cell r="K103">
            <v>0</v>
          </cell>
          <cell r="O103">
            <v>0</v>
          </cell>
          <cell r="Q103" t="str">
            <v xml:space="preserve"> </v>
          </cell>
          <cell r="S103">
            <v>0</v>
          </cell>
        </row>
        <row r="106">
          <cell r="E106" t="str">
            <v>INCOE  CONVENSIONAL</v>
          </cell>
        </row>
        <row r="107">
          <cell r="E107" t="str">
            <v>N-70 T</v>
          </cell>
          <cell r="G107" t="str">
            <v>15DDPN</v>
          </cell>
          <cell r="I107">
            <v>0</v>
          </cell>
          <cell r="K107">
            <v>0</v>
          </cell>
          <cell r="M107">
            <v>0</v>
          </cell>
          <cell r="O107">
            <v>0</v>
          </cell>
          <cell r="Q107">
            <v>0</v>
          </cell>
          <cell r="S107">
            <v>0</v>
          </cell>
        </row>
        <row r="108">
          <cell r="E108" t="str">
            <v>N  70  / L</v>
          </cell>
          <cell r="G108" t="str">
            <v>13CDLN</v>
          </cell>
          <cell r="I108">
            <v>0</v>
          </cell>
          <cell r="K108">
            <v>0</v>
          </cell>
          <cell r="M108">
            <v>0</v>
          </cell>
          <cell r="O108">
            <v>0</v>
          </cell>
          <cell r="Q108">
            <v>0</v>
          </cell>
          <cell r="S108">
            <v>0</v>
          </cell>
        </row>
        <row r="109">
          <cell r="E109" t="str">
            <v>N  70  / L</v>
          </cell>
          <cell r="G109" t="str">
            <v>13CDLN</v>
          </cell>
          <cell r="H109" t="str">
            <v>buy</v>
          </cell>
          <cell r="I109">
            <v>0</v>
          </cell>
          <cell r="K109">
            <v>0</v>
          </cell>
          <cell r="M109">
            <v>0</v>
          </cell>
          <cell r="O109">
            <v>0</v>
          </cell>
          <cell r="Q109">
            <v>0</v>
          </cell>
          <cell r="S109">
            <v>0</v>
          </cell>
        </row>
        <row r="110">
          <cell r="E110" t="str">
            <v>N 100 / L</v>
          </cell>
          <cell r="G110" t="str">
            <v>17CDLD</v>
          </cell>
          <cell r="I110">
            <v>0</v>
          </cell>
          <cell r="K110">
            <v>0</v>
          </cell>
          <cell r="M110">
            <v>0</v>
          </cell>
          <cell r="O110">
            <v>0</v>
          </cell>
          <cell r="Q110">
            <v>0</v>
          </cell>
          <cell r="S110">
            <v>0</v>
          </cell>
        </row>
        <row r="111">
          <cell r="E111" t="str">
            <v>N-100 T</v>
          </cell>
          <cell r="G111" t="str">
            <v>19DDPD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</row>
        <row r="112">
          <cell r="E112" t="str">
            <v>N-120</v>
          </cell>
          <cell r="G112" t="str">
            <v>21CDLR</v>
          </cell>
          <cell r="I112">
            <v>0</v>
          </cell>
          <cell r="K112">
            <v>0</v>
          </cell>
          <cell r="M112">
            <v>0</v>
          </cell>
          <cell r="O112">
            <v>0</v>
          </cell>
          <cell r="Q112">
            <v>0</v>
          </cell>
          <cell r="S112">
            <v>0</v>
          </cell>
        </row>
        <row r="114">
          <cell r="I114">
            <v>0</v>
          </cell>
          <cell r="K114">
            <v>0</v>
          </cell>
          <cell r="O114">
            <v>0</v>
          </cell>
          <cell r="Q114" t="str">
            <v xml:space="preserve"> </v>
          </cell>
          <cell r="S114">
            <v>0</v>
          </cell>
        </row>
        <row r="117">
          <cell r="E117" t="str">
            <v>AUSTRALIA</v>
          </cell>
          <cell r="K117" t="str">
            <v xml:space="preserve"> </v>
          </cell>
        </row>
        <row r="118">
          <cell r="E118" t="str">
            <v>NS 40 / L</v>
          </cell>
          <cell r="G118" t="str">
            <v>09CDPD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</row>
        <row r="119">
          <cell r="E119" t="str">
            <v xml:space="preserve">NS 40 ZA / ZAL </v>
          </cell>
          <cell r="G119" t="str">
            <v>09CDPD</v>
          </cell>
          <cell r="I119">
            <v>0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</row>
        <row r="120">
          <cell r="E120" t="str">
            <v>NS 60 ALH</v>
          </cell>
          <cell r="G120" t="str">
            <v>13CDPD</v>
          </cell>
          <cell r="I120">
            <v>0</v>
          </cell>
          <cell r="K120">
            <v>0</v>
          </cell>
          <cell r="M120">
            <v>0</v>
          </cell>
          <cell r="O120">
            <v>0</v>
          </cell>
          <cell r="Q120">
            <v>0</v>
          </cell>
          <cell r="S120">
            <v>0</v>
          </cell>
        </row>
        <row r="121">
          <cell r="E121" t="str">
            <v>N 40 T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</row>
        <row r="122">
          <cell r="E122" t="str">
            <v>N 40 M</v>
          </cell>
          <cell r="G122" t="str">
            <v>09CDPD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</row>
        <row r="123">
          <cell r="E123" t="str">
            <v>N-50 Z/ZL</v>
          </cell>
          <cell r="G123" t="str">
            <v>11CDPB</v>
          </cell>
          <cell r="I123">
            <v>0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</row>
        <row r="124">
          <cell r="E124" t="str">
            <v>N-50 MZ</v>
          </cell>
          <cell r="G124" t="str">
            <v>13CDPN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</row>
        <row r="125">
          <cell r="E125" t="str">
            <v>N-52/53</v>
          </cell>
          <cell r="G125" t="str">
            <v>13CDPB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</row>
        <row r="126">
          <cell r="E126" t="str">
            <v>N-70 ZZ</v>
          </cell>
          <cell r="G126" t="str">
            <v>15CDPB</v>
          </cell>
          <cell r="I126">
            <v>0</v>
          </cell>
          <cell r="K126">
            <v>0</v>
          </cell>
          <cell r="M126">
            <v>0</v>
          </cell>
          <cell r="O126">
            <v>0</v>
          </cell>
          <cell r="Q126">
            <v>0</v>
          </cell>
          <cell r="S126">
            <v>0</v>
          </cell>
        </row>
        <row r="127">
          <cell r="E127" t="str">
            <v>N-70 ZZL</v>
          </cell>
          <cell r="G127" t="str">
            <v>15CDPB</v>
          </cell>
          <cell r="I127">
            <v>0</v>
          </cell>
          <cell r="K127">
            <v>0</v>
          </cell>
          <cell r="M127">
            <v>0</v>
          </cell>
          <cell r="O127">
            <v>0</v>
          </cell>
          <cell r="Q127">
            <v>0</v>
          </cell>
          <cell r="S127">
            <v>0</v>
          </cell>
        </row>
        <row r="128">
          <cell r="E128" t="str">
            <v>N-70 ZZL</v>
          </cell>
          <cell r="G128" t="str">
            <v>17CDPB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</row>
        <row r="129">
          <cell r="E129" t="str">
            <v>N-88 / L</v>
          </cell>
          <cell r="G129" t="str">
            <v>17CDPR</v>
          </cell>
          <cell r="I129">
            <v>0</v>
          </cell>
          <cell r="K129">
            <v>0</v>
          </cell>
          <cell r="M129">
            <v>0</v>
          </cell>
          <cell r="O129">
            <v>0</v>
          </cell>
          <cell r="Q129">
            <v>0</v>
          </cell>
          <cell r="S129">
            <v>0</v>
          </cell>
        </row>
        <row r="130">
          <cell r="E130" t="str">
            <v>N 100 / L</v>
          </cell>
          <cell r="G130" t="str">
            <v>17CDPD</v>
          </cell>
          <cell r="I130">
            <v>0</v>
          </cell>
          <cell r="K130">
            <v>0</v>
          </cell>
          <cell r="M130">
            <v>0</v>
          </cell>
          <cell r="O130">
            <v>0</v>
          </cell>
          <cell r="Q130">
            <v>0</v>
          </cell>
          <cell r="S130">
            <v>0</v>
          </cell>
        </row>
        <row r="131">
          <cell r="E131" t="str">
            <v>N 120</v>
          </cell>
          <cell r="G131" t="str">
            <v>21CDPR</v>
          </cell>
          <cell r="I131">
            <v>0</v>
          </cell>
          <cell r="K131">
            <v>0</v>
          </cell>
          <cell r="M131">
            <v>0</v>
          </cell>
          <cell r="O131">
            <v>0</v>
          </cell>
          <cell r="Q131">
            <v>0</v>
          </cell>
          <cell r="S131">
            <v>0</v>
          </cell>
        </row>
        <row r="132">
          <cell r="E132" t="str">
            <v>N-150</v>
          </cell>
          <cell r="G132" t="str">
            <v>25CDPR</v>
          </cell>
          <cell r="I132">
            <v>0</v>
          </cell>
          <cell r="K132">
            <v>0</v>
          </cell>
          <cell r="M132">
            <v>0</v>
          </cell>
          <cell r="O132">
            <v>0</v>
          </cell>
          <cell r="Q132">
            <v>0</v>
          </cell>
          <cell r="S132">
            <v>0</v>
          </cell>
        </row>
        <row r="133">
          <cell r="E133" t="str">
            <v>N-200</v>
          </cell>
          <cell r="G133" t="str">
            <v>33CDPR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</row>
        <row r="134">
          <cell r="E134" t="str">
            <v>N-03</v>
          </cell>
          <cell r="G134" t="str">
            <v>15CDPN</v>
          </cell>
          <cell r="I134">
            <v>0</v>
          </cell>
          <cell r="K134">
            <v>0</v>
          </cell>
          <cell r="M134">
            <v>0</v>
          </cell>
          <cell r="O134">
            <v>0</v>
          </cell>
          <cell r="Q134">
            <v>0</v>
          </cell>
          <cell r="S134">
            <v>0</v>
          </cell>
        </row>
        <row r="135">
          <cell r="E135" t="str">
            <v>N-39 / L</v>
          </cell>
          <cell r="G135" t="str">
            <v>09CDPN</v>
          </cell>
          <cell r="I135">
            <v>0</v>
          </cell>
          <cell r="K135">
            <v>0</v>
          </cell>
          <cell r="M135">
            <v>0</v>
          </cell>
          <cell r="O135">
            <v>0</v>
          </cell>
          <cell r="Q135">
            <v>0</v>
          </cell>
          <cell r="S135">
            <v>0</v>
          </cell>
        </row>
        <row r="136">
          <cell r="E136" t="str">
            <v>N-46 / R</v>
          </cell>
          <cell r="G136" t="str">
            <v>07CDPN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</row>
        <row r="137">
          <cell r="E137" t="str">
            <v>N-47 / L</v>
          </cell>
          <cell r="G137" t="str">
            <v>07CDPN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>
            <v>0</v>
          </cell>
          <cell r="S137">
            <v>0</v>
          </cell>
        </row>
        <row r="138">
          <cell r="E138" t="str">
            <v>N-48 / R</v>
          </cell>
          <cell r="G138" t="str">
            <v>09CDPN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>
            <v>0</v>
          </cell>
          <cell r="S138">
            <v>0</v>
          </cell>
        </row>
        <row r="139">
          <cell r="E139" t="str">
            <v>N-49 / L</v>
          </cell>
          <cell r="G139" t="str">
            <v>09CDPN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</row>
        <row r="140">
          <cell r="E140" t="str">
            <v>N-50</v>
          </cell>
          <cell r="G140" t="str">
            <v>11CDPN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</row>
        <row r="141">
          <cell r="E141" t="str">
            <v>N-50 EF</v>
          </cell>
          <cell r="G141" t="str">
            <v>11CDPN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</row>
        <row r="142">
          <cell r="E142" t="str">
            <v>N-51 / L</v>
          </cell>
          <cell r="G142" t="str">
            <v>11CDPN</v>
          </cell>
          <cell r="I142">
            <v>0</v>
          </cell>
          <cell r="K142">
            <v>0</v>
          </cell>
          <cell r="M142">
            <v>0</v>
          </cell>
          <cell r="O142">
            <v>0</v>
          </cell>
          <cell r="Q142">
            <v>0</v>
          </cell>
          <cell r="S142">
            <v>0</v>
          </cell>
        </row>
        <row r="143">
          <cell r="E143" t="str">
            <v>N-51 Z/ ZL</v>
          </cell>
          <cell r="G143" t="str">
            <v>13CDPN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</row>
        <row r="144">
          <cell r="E144" t="str">
            <v>N-55 / L</v>
          </cell>
          <cell r="G144" t="str">
            <v>11CDPN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>
            <v>0</v>
          </cell>
          <cell r="S144">
            <v>0</v>
          </cell>
        </row>
        <row r="145">
          <cell r="E145" t="str">
            <v>N-66 / L</v>
          </cell>
          <cell r="G145" t="str">
            <v>13CDPR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>
            <v>0</v>
          </cell>
          <cell r="S145">
            <v>0</v>
          </cell>
        </row>
        <row r="146">
          <cell r="E146" t="str">
            <v>N-86 / R</v>
          </cell>
          <cell r="G146" t="str">
            <v>15CDPR</v>
          </cell>
          <cell r="I146">
            <v>0</v>
          </cell>
          <cell r="K146">
            <v>0</v>
          </cell>
          <cell r="M146">
            <v>0</v>
          </cell>
          <cell r="O146">
            <v>0</v>
          </cell>
          <cell r="Q146">
            <v>0</v>
          </cell>
          <cell r="S146">
            <v>0</v>
          </cell>
        </row>
        <row r="147">
          <cell r="E147" t="str">
            <v>N-89/90 L / R</v>
          </cell>
          <cell r="G147" t="str">
            <v>19CDPR</v>
          </cell>
          <cell r="I147">
            <v>0</v>
          </cell>
          <cell r="K147">
            <v>0</v>
          </cell>
          <cell r="M147">
            <v>0</v>
          </cell>
          <cell r="O147">
            <v>0</v>
          </cell>
          <cell r="Q147">
            <v>0</v>
          </cell>
          <cell r="S147">
            <v>0</v>
          </cell>
        </row>
        <row r="148">
          <cell r="E148" t="str">
            <v>N-94</v>
          </cell>
          <cell r="G148" t="str">
            <v>25CDPN</v>
          </cell>
          <cell r="I148">
            <v>0</v>
          </cell>
          <cell r="K148">
            <v>0</v>
          </cell>
          <cell r="M148">
            <v>0</v>
          </cell>
          <cell r="O148">
            <v>0</v>
          </cell>
          <cell r="Q148">
            <v>0</v>
          </cell>
          <cell r="S148">
            <v>0</v>
          </cell>
        </row>
        <row r="149">
          <cell r="E149" t="str">
            <v>N12D</v>
          </cell>
          <cell r="G149" t="str">
            <v>19CDPN</v>
          </cell>
          <cell r="I149">
            <v>0</v>
          </cell>
          <cell r="K149">
            <v>0</v>
          </cell>
          <cell r="M149">
            <v>0</v>
          </cell>
          <cell r="O149">
            <v>0</v>
          </cell>
          <cell r="Q149">
            <v>0</v>
          </cell>
          <cell r="S149">
            <v>0</v>
          </cell>
        </row>
        <row r="150">
          <cell r="E150" t="str">
            <v>55D23L</v>
          </cell>
          <cell r="G150" t="str">
            <v>11CDPS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</row>
        <row r="151">
          <cell r="E151" t="str">
            <v>555-59</v>
          </cell>
          <cell r="I151">
            <v>0</v>
          </cell>
          <cell r="K151">
            <v>0</v>
          </cell>
          <cell r="M151">
            <v>0</v>
          </cell>
          <cell r="O151">
            <v>0</v>
          </cell>
          <cell r="Q151">
            <v>0</v>
          </cell>
          <cell r="S151">
            <v>0</v>
          </cell>
        </row>
        <row r="152">
          <cell r="E152" t="str">
            <v>588-27L</v>
          </cell>
          <cell r="I152">
            <v>0</v>
          </cell>
          <cell r="K152">
            <v>0</v>
          </cell>
          <cell r="M152">
            <v>0</v>
          </cell>
          <cell r="O152">
            <v>0</v>
          </cell>
          <cell r="Q152">
            <v>0</v>
          </cell>
          <cell r="S152">
            <v>0</v>
          </cell>
        </row>
        <row r="153">
          <cell r="I153">
            <v>0</v>
          </cell>
          <cell r="K153">
            <v>0</v>
          </cell>
          <cell r="N153" t="str">
            <v xml:space="preserve"> </v>
          </cell>
          <cell r="O153">
            <v>0</v>
          </cell>
          <cell r="Q153" t="str">
            <v xml:space="preserve"> </v>
          </cell>
          <cell r="S153">
            <v>0</v>
          </cell>
        </row>
        <row r="155">
          <cell r="E155" t="str">
            <v>GS</v>
          </cell>
          <cell r="Q155">
            <v>0</v>
          </cell>
          <cell r="S155">
            <v>0</v>
          </cell>
        </row>
        <row r="156">
          <cell r="E156" t="str">
            <v>544-59/64</v>
          </cell>
          <cell r="G156" t="str">
            <v>09CDPN</v>
          </cell>
          <cell r="I156">
            <v>50</v>
          </cell>
          <cell r="K156">
            <v>10914500</v>
          </cell>
          <cell r="M156">
            <v>218290</v>
          </cell>
          <cell r="O156">
            <v>0</v>
          </cell>
          <cell r="Q156">
            <v>0</v>
          </cell>
          <cell r="S156">
            <v>0</v>
          </cell>
        </row>
        <row r="157">
          <cell r="E157" t="str">
            <v xml:space="preserve">545-19 </v>
          </cell>
          <cell r="G157" t="str">
            <v>11CDPN</v>
          </cell>
          <cell r="I157">
            <v>50</v>
          </cell>
          <cell r="K157">
            <v>9623500</v>
          </cell>
          <cell r="M157">
            <v>192470</v>
          </cell>
          <cell r="O157">
            <v>12378145.93648205</v>
          </cell>
          <cell r="Q157">
            <v>247562.91872964098</v>
          </cell>
          <cell r="S157">
            <v>-28.624158949260135</v>
          </cell>
        </row>
        <row r="158">
          <cell r="E158" t="str">
            <v>555-30</v>
          </cell>
          <cell r="G158" t="str">
            <v>13CDPN</v>
          </cell>
          <cell r="I158">
            <v>0</v>
          </cell>
          <cell r="K158">
            <v>0</v>
          </cell>
          <cell r="M158">
            <v>0</v>
          </cell>
          <cell r="O158">
            <v>0</v>
          </cell>
          <cell r="Q158">
            <v>0</v>
          </cell>
          <cell r="S158">
            <v>0</v>
          </cell>
        </row>
        <row r="159">
          <cell r="E159" t="str">
            <v>555-59L</v>
          </cell>
          <cell r="G159" t="str">
            <v>13CDPN</v>
          </cell>
          <cell r="I159">
            <v>0</v>
          </cell>
          <cell r="K159">
            <v>0</v>
          </cell>
          <cell r="M159">
            <v>0</v>
          </cell>
          <cell r="O159">
            <v>0</v>
          </cell>
          <cell r="Q159">
            <v>0</v>
          </cell>
          <cell r="S159">
            <v>0</v>
          </cell>
        </row>
        <row r="160">
          <cell r="E160" t="str">
            <v>555-65</v>
          </cell>
          <cell r="G160" t="str">
            <v>11CDPN</v>
          </cell>
          <cell r="I160">
            <v>0</v>
          </cell>
          <cell r="K160">
            <v>0</v>
          </cell>
          <cell r="M160">
            <v>0</v>
          </cell>
          <cell r="O160">
            <v>0</v>
          </cell>
          <cell r="Q160">
            <v>0</v>
          </cell>
          <cell r="S160">
            <v>0</v>
          </cell>
        </row>
        <row r="161">
          <cell r="E161" t="str">
            <v xml:space="preserve">566-18 / 38 </v>
          </cell>
          <cell r="I161">
            <v>0</v>
          </cell>
          <cell r="K161">
            <v>0</v>
          </cell>
          <cell r="M161">
            <v>0</v>
          </cell>
          <cell r="O161">
            <v>0</v>
          </cell>
          <cell r="Q161">
            <v>0</v>
          </cell>
          <cell r="S161">
            <v>0</v>
          </cell>
        </row>
        <row r="162">
          <cell r="E162" t="str">
            <v>588-15 / 27</v>
          </cell>
          <cell r="G162" t="str">
            <v>17CDPR</v>
          </cell>
          <cell r="I162">
            <v>56</v>
          </cell>
          <cell r="K162">
            <v>17436720</v>
          </cell>
          <cell r="M162">
            <v>311370</v>
          </cell>
          <cell r="O162">
            <v>22059816.389967535</v>
          </cell>
          <cell r="Q162">
            <v>393925.29267799167</v>
          </cell>
          <cell r="S162">
            <v>-26.513566714195875</v>
          </cell>
        </row>
        <row r="163">
          <cell r="E163" t="str">
            <v>55D23 R /L</v>
          </cell>
          <cell r="I163">
            <v>0</v>
          </cell>
          <cell r="K163">
            <v>0</v>
          </cell>
          <cell r="M163">
            <v>0</v>
          </cell>
          <cell r="O163">
            <v>0</v>
          </cell>
          <cell r="Q163">
            <v>0</v>
          </cell>
          <cell r="S163">
            <v>0</v>
          </cell>
        </row>
        <row r="164">
          <cell r="E164" t="str">
            <v>8D90</v>
          </cell>
          <cell r="G164" t="str">
            <v>15DDRS</v>
          </cell>
          <cell r="I164">
            <v>0</v>
          </cell>
          <cell r="K164">
            <v>0</v>
          </cell>
          <cell r="M164">
            <v>0</v>
          </cell>
          <cell r="O164">
            <v>0</v>
          </cell>
          <cell r="Q164">
            <v>0</v>
          </cell>
          <cell r="S164">
            <v>0</v>
          </cell>
        </row>
        <row r="165">
          <cell r="E165" t="str">
            <v>6D135</v>
          </cell>
          <cell r="G165" t="str">
            <v>19DDRS</v>
          </cell>
          <cell r="I165">
            <v>0</v>
          </cell>
          <cell r="K165">
            <v>0</v>
          </cell>
          <cell r="M165">
            <v>0</v>
          </cell>
          <cell r="O165">
            <v>0</v>
          </cell>
          <cell r="Q165">
            <v>0</v>
          </cell>
          <cell r="S165">
            <v>0</v>
          </cell>
        </row>
        <row r="167">
          <cell r="I167">
            <v>156</v>
          </cell>
          <cell r="K167">
            <v>37974720</v>
          </cell>
          <cell r="N167" t="str">
            <v xml:space="preserve"> </v>
          </cell>
          <cell r="O167">
            <v>34437962.326449588</v>
          </cell>
          <cell r="Q167" t="str">
            <v xml:space="preserve"> </v>
          </cell>
          <cell r="S167">
            <v>9.3134529327679445</v>
          </cell>
        </row>
        <row r="168">
          <cell r="Q168" t="str">
            <v xml:space="preserve"> </v>
          </cell>
        </row>
        <row r="170">
          <cell r="E170" t="str">
            <v>WIP - GRID, F.PLATE, dll</v>
          </cell>
          <cell r="I170">
            <v>407700</v>
          </cell>
          <cell r="J170" t="str">
            <v>Pnl</v>
          </cell>
          <cell r="K170">
            <v>773401500</v>
          </cell>
          <cell r="M170">
            <v>1896.9867549668875</v>
          </cell>
          <cell r="O170">
            <v>819573999.23709702</v>
          </cell>
          <cell r="Q170">
            <v>2010.2379181680085</v>
          </cell>
          <cell r="S170">
            <v>-5.9700555580894274</v>
          </cell>
        </row>
        <row r="171">
          <cell r="E171" t="str">
            <v>WIP - LEAD PART</v>
          </cell>
          <cell r="I171">
            <v>29200</v>
          </cell>
          <cell r="J171" t="str">
            <v>Pcs</v>
          </cell>
          <cell r="K171">
            <v>53252000</v>
          </cell>
          <cell r="M171">
            <v>1823.6986301369864</v>
          </cell>
          <cell r="O171">
            <v>50145575.111435689</v>
          </cell>
          <cell r="Q171">
            <v>1717.3142161450578</v>
          </cell>
          <cell r="S171">
            <v>5.8334426661239291</v>
          </cell>
        </row>
        <row r="172">
          <cell r="E172" t="str">
            <v>SEPARATOR</v>
          </cell>
          <cell r="I172">
            <v>4134.3999999999996</v>
          </cell>
          <cell r="J172" t="str">
            <v>m2</v>
          </cell>
          <cell r="K172">
            <v>35632640</v>
          </cell>
          <cell r="M172">
            <v>8618.5758513931887</v>
          </cell>
          <cell r="O172">
            <v>45891611.391123593</v>
          </cell>
          <cell r="Q172">
            <v>11099.944705670374</v>
          </cell>
          <cell r="S172">
            <v>-28.790938283336828</v>
          </cell>
        </row>
        <row r="173">
          <cell r="E173" t="str">
            <v xml:space="preserve">COMPONENT PART </v>
          </cell>
          <cell r="I173">
            <v>5120</v>
          </cell>
          <cell r="J173" t="str">
            <v>Pcs</v>
          </cell>
          <cell r="K173">
            <v>33604600</v>
          </cell>
          <cell r="M173">
            <v>6563.3984375</v>
          </cell>
          <cell r="O173">
            <v>25735538.434881803</v>
          </cell>
          <cell r="Q173">
            <v>5026.4723505628517</v>
          </cell>
          <cell r="S173">
            <v>23.416620239842757</v>
          </cell>
        </row>
        <row r="174">
          <cell r="E174" t="str">
            <v>PACKAGING</v>
          </cell>
          <cell r="I174">
            <v>6230</v>
          </cell>
          <cell r="J174" t="str">
            <v>Pcs</v>
          </cell>
          <cell r="K174">
            <v>460950</v>
          </cell>
          <cell r="M174">
            <v>73.988764044943821</v>
          </cell>
          <cell r="O174">
            <v>1451513.8952170836</v>
          </cell>
          <cell r="Q174">
            <v>232.98778414399416</v>
          </cell>
          <cell r="S174">
            <v>-214.89616991367473</v>
          </cell>
        </row>
        <row r="175">
          <cell r="E175" t="str">
            <v>MATERIAL OTHERS</v>
          </cell>
          <cell r="I175">
            <v>0</v>
          </cell>
          <cell r="J175" t="str">
            <v>Kgs</v>
          </cell>
          <cell r="K175">
            <v>0</v>
          </cell>
          <cell r="M175">
            <v>0</v>
          </cell>
          <cell r="O175">
            <v>0</v>
          </cell>
          <cell r="Q175">
            <v>0</v>
          </cell>
          <cell r="S175">
            <v>0</v>
          </cell>
        </row>
        <row r="177">
          <cell r="I177">
            <v>452384.4</v>
          </cell>
          <cell r="K177">
            <v>896351690</v>
          </cell>
          <cell r="O177">
            <v>942798238.06975508</v>
          </cell>
          <cell r="Q177" t="str">
            <v xml:space="preserve"> </v>
          </cell>
          <cell r="S177">
            <v>-5.1817326377501445</v>
          </cell>
        </row>
        <row r="179">
          <cell r="E179" t="str">
            <v>PACKAGING</v>
          </cell>
          <cell r="I179">
            <v>0</v>
          </cell>
          <cell r="J179" t="str">
            <v>Pcs</v>
          </cell>
          <cell r="K179">
            <v>0</v>
          </cell>
          <cell r="M179">
            <v>0</v>
          </cell>
          <cell r="O179">
            <v>1799950.7068963095</v>
          </cell>
          <cell r="Q179" t="e">
            <v>#DIV/0!</v>
          </cell>
          <cell r="S179" t="e">
            <v>#DIV/0!</v>
          </cell>
        </row>
        <row r="180">
          <cell r="E180" t="str">
            <v>ACCU ZUUR</v>
          </cell>
          <cell r="I180">
            <v>0</v>
          </cell>
          <cell r="J180" t="str">
            <v>Liter</v>
          </cell>
          <cell r="K180">
            <v>0</v>
          </cell>
          <cell r="M180">
            <v>0</v>
          </cell>
          <cell r="O180">
            <v>0</v>
          </cell>
          <cell r="Q180">
            <v>0</v>
          </cell>
          <cell r="S180">
            <v>0</v>
          </cell>
        </row>
        <row r="181">
          <cell r="E181" t="str">
            <v>ACCU ZUUR</v>
          </cell>
          <cell r="I181">
            <v>0</v>
          </cell>
          <cell r="J181" t="str">
            <v>Btl</v>
          </cell>
          <cell r="K181">
            <v>0</v>
          </cell>
          <cell r="M181">
            <v>0</v>
          </cell>
          <cell r="O181">
            <v>2598829.5301221632</v>
          </cell>
          <cell r="Q181" t="e">
            <v>#DIV/0!</v>
          </cell>
          <cell r="S181" t="e">
            <v>#DIV/0!</v>
          </cell>
        </row>
        <row r="182">
          <cell r="E182" t="str">
            <v>RAK BATTERY</v>
          </cell>
          <cell r="H182" t="str">
            <v>buy</v>
          </cell>
          <cell r="I182">
            <v>0</v>
          </cell>
          <cell r="J182" t="str">
            <v>Pcs</v>
          </cell>
          <cell r="K182">
            <v>0</v>
          </cell>
          <cell r="M182">
            <v>0</v>
          </cell>
          <cell r="O182">
            <v>0</v>
          </cell>
          <cell r="Q182">
            <v>0</v>
          </cell>
          <cell r="S182">
            <v>0</v>
          </cell>
        </row>
        <row r="183">
          <cell r="E183" t="str">
            <v>SOLAR HOME SYSTEM</v>
          </cell>
          <cell r="H183" t="str">
            <v>buy</v>
          </cell>
          <cell r="I183">
            <v>0</v>
          </cell>
          <cell r="J183" t="str">
            <v>Pcs</v>
          </cell>
          <cell r="K183">
            <v>0</v>
          </cell>
          <cell r="M183">
            <v>0</v>
          </cell>
          <cell r="O183">
            <v>0</v>
          </cell>
          <cell r="Q183">
            <v>0</v>
          </cell>
          <cell r="S183">
            <v>0</v>
          </cell>
        </row>
        <row r="185">
          <cell r="I185">
            <v>0</v>
          </cell>
          <cell r="K185">
            <v>0</v>
          </cell>
          <cell r="O185">
            <v>4398780.2370184725</v>
          </cell>
          <cell r="S185" t="e">
            <v>#DIV/0!</v>
          </cell>
        </row>
        <row r="187">
          <cell r="E187" t="str">
            <v>SOLAR HOME SYSTEM</v>
          </cell>
          <cell r="H187" t="str">
            <v>buy</v>
          </cell>
          <cell r="I187">
            <v>0</v>
          </cell>
          <cell r="J187" t="str">
            <v>Jrg</v>
          </cell>
          <cell r="K187">
            <v>0</v>
          </cell>
          <cell r="M187">
            <v>0</v>
          </cell>
          <cell r="O187">
            <v>0</v>
          </cell>
          <cell r="Q187">
            <v>0</v>
          </cell>
          <cell r="S187">
            <v>0</v>
          </cell>
        </row>
        <row r="188">
          <cell r="E188" t="str">
            <v xml:space="preserve">COMPONENT PART </v>
          </cell>
          <cell r="H188" t="str">
            <v>buy</v>
          </cell>
          <cell r="I188">
            <v>2594</v>
          </cell>
          <cell r="J188" t="str">
            <v>Pcs</v>
          </cell>
          <cell r="K188">
            <v>10371000</v>
          </cell>
          <cell r="M188">
            <v>3998.0724749421743</v>
          </cell>
          <cell r="O188">
            <v>3933540</v>
          </cell>
          <cell r="Q188">
            <v>1516.3993831919815</v>
          </cell>
          <cell r="S188">
            <v>62.071738501590971</v>
          </cell>
        </row>
        <row r="190">
          <cell r="I190">
            <v>2594</v>
          </cell>
          <cell r="K190">
            <v>10371000</v>
          </cell>
          <cell r="O190">
            <v>3933540</v>
          </cell>
          <cell r="S190">
            <v>62.071738501590971</v>
          </cell>
        </row>
        <row r="192">
          <cell r="E192" t="str">
            <v>INCOE  CONVENSIONAL RETURN</v>
          </cell>
          <cell r="Q192" t="str">
            <v xml:space="preserve"> </v>
          </cell>
          <cell r="S192" t="str">
            <v xml:space="preserve"> </v>
          </cell>
        </row>
        <row r="193">
          <cell r="E193" t="str">
            <v>12 N 24-4 PP</v>
          </cell>
          <cell r="G193" t="str">
            <v>09CDSN</v>
          </cell>
          <cell r="H193" t="str">
            <v>buy</v>
          </cell>
          <cell r="I193">
            <v>0</v>
          </cell>
          <cell r="K193">
            <v>0</v>
          </cell>
          <cell r="M193">
            <v>0</v>
          </cell>
          <cell r="O193">
            <v>0</v>
          </cell>
          <cell r="Q193">
            <v>0</v>
          </cell>
          <cell r="S193">
            <v>0</v>
          </cell>
        </row>
        <row r="194">
          <cell r="E194" t="str">
            <v>NS 40 / L / S</v>
          </cell>
          <cell r="G194" t="str">
            <v>09CDLN</v>
          </cell>
          <cell r="I194">
            <v>-75</v>
          </cell>
          <cell r="K194">
            <v>-13785000</v>
          </cell>
          <cell r="M194">
            <v>183800</v>
          </cell>
          <cell r="O194">
            <v>-13401159.231562333</v>
          </cell>
          <cell r="Q194">
            <v>178682.12308749778</v>
          </cell>
          <cell r="S194">
            <v>2.7844814540273148</v>
          </cell>
        </row>
        <row r="195">
          <cell r="E195" t="str">
            <v>NS 40 / L / S</v>
          </cell>
          <cell r="G195" t="str">
            <v>09CDLN</v>
          </cell>
          <cell r="H195" t="str">
            <v>buy</v>
          </cell>
          <cell r="I195">
            <v>0</v>
          </cell>
          <cell r="K195">
            <v>0</v>
          </cell>
          <cell r="M195">
            <v>0</v>
          </cell>
          <cell r="O195">
            <v>0</v>
          </cell>
          <cell r="Q195">
            <v>0</v>
          </cell>
          <cell r="S195">
            <v>0</v>
          </cell>
        </row>
        <row r="196">
          <cell r="E196" t="str">
            <v>NS 40 Z / ZL / S</v>
          </cell>
          <cell r="G196" t="str">
            <v>11CDLN</v>
          </cell>
          <cell r="I196">
            <v>-44</v>
          </cell>
          <cell r="K196">
            <v>-8575600</v>
          </cell>
          <cell r="M196">
            <v>194900</v>
          </cell>
          <cell r="O196">
            <v>-9072459.6008800417</v>
          </cell>
          <cell r="Q196">
            <v>206192.26365636458</v>
          </cell>
          <cell r="S196">
            <v>-5.7938756574472023</v>
          </cell>
        </row>
        <row r="197">
          <cell r="E197" t="str">
            <v>NS 40 Z / ZL / S</v>
          </cell>
          <cell r="G197" t="str">
            <v>11CDLN</v>
          </cell>
          <cell r="H197" t="str">
            <v>buy</v>
          </cell>
          <cell r="I197">
            <v>0</v>
          </cell>
          <cell r="K197">
            <v>0</v>
          </cell>
          <cell r="M197">
            <v>0</v>
          </cell>
          <cell r="O197">
            <v>0</v>
          </cell>
          <cell r="Q197">
            <v>0</v>
          </cell>
          <cell r="S197">
            <v>0</v>
          </cell>
        </row>
        <row r="198">
          <cell r="E198" t="str">
            <v>N 40 / L</v>
          </cell>
          <cell r="G198" t="str">
            <v>11CDLN</v>
          </cell>
          <cell r="I198">
            <v>0</v>
          </cell>
          <cell r="K198">
            <v>0</v>
          </cell>
          <cell r="M198">
            <v>0</v>
          </cell>
          <cell r="O198">
            <v>0</v>
          </cell>
          <cell r="Q198">
            <v>0</v>
          </cell>
          <cell r="S198">
            <v>0</v>
          </cell>
        </row>
        <row r="199">
          <cell r="E199" t="str">
            <v>NS 60 L/ S / LS</v>
          </cell>
          <cell r="G199" t="str">
            <v>13CDLN</v>
          </cell>
          <cell r="I199">
            <v>-63</v>
          </cell>
          <cell r="K199">
            <v>-13236300</v>
          </cell>
          <cell r="M199">
            <v>210100</v>
          </cell>
          <cell r="O199">
            <v>-14644566.224591399</v>
          </cell>
          <cell r="Q199">
            <v>232453.43213637141</v>
          </cell>
          <cell r="S199">
            <v>-10.639425100605138</v>
          </cell>
        </row>
        <row r="200">
          <cell r="E200" t="str">
            <v>N  50 / L</v>
          </cell>
          <cell r="G200" t="str">
            <v>09CDLN</v>
          </cell>
          <cell r="I200">
            <v>0</v>
          </cell>
          <cell r="K200">
            <v>0</v>
          </cell>
          <cell r="M200">
            <v>0</v>
          </cell>
          <cell r="O200">
            <v>0</v>
          </cell>
          <cell r="Q200">
            <v>0</v>
          </cell>
          <cell r="S200">
            <v>0</v>
          </cell>
        </row>
        <row r="201">
          <cell r="E201" t="str">
            <v>N  50 / L</v>
          </cell>
          <cell r="G201" t="str">
            <v>09CDLN</v>
          </cell>
          <cell r="H201" t="str">
            <v>buy</v>
          </cell>
          <cell r="I201">
            <v>-37</v>
          </cell>
          <cell r="K201">
            <v>-8328700</v>
          </cell>
          <cell r="M201">
            <v>225100</v>
          </cell>
          <cell r="O201">
            <v>-7045329.9050897313</v>
          </cell>
          <cell r="Q201">
            <v>190414.32175918194</v>
          </cell>
          <cell r="S201">
            <v>15.409008547675725</v>
          </cell>
        </row>
        <row r="202">
          <cell r="E202" t="str">
            <v>N  50 Z / ZL</v>
          </cell>
          <cell r="G202" t="str">
            <v>11CDLN</v>
          </cell>
          <cell r="I202">
            <v>-51</v>
          </cell>
          <cell r="K202">
            <v>-13377300</v>
          </cell>
          <cell r="M202">
            <v>262300</v>
          </cell>
          <cell r="O202">
            <v>-13627824.007258158</v>
          </cell>
          <cell r="Q202">
            <v>267212.23543643445</v>
          </cell>
          <cell r="S202">
            <v>-1.8727546459910371</v>
          </cell>
        </row>
        <row r="203">
          <cell r="E203" t="str">
            <v>N  50 Z / ZL</v>
          </cell>
          <cell r="G203" t="str">
            <v>11CDLN</v>
          </cell>
          <cell r="H203" t="str">
            <v>buy</v>
          </cell>
          <cell r="I203">
            <v>0</v>
          </cell>
          <cell r="K203">
            <v>0</v>
          </cell>
          <cell r="M203">
            <v>0</v>
          </cell>
          <cell r="O203">
            <v>0</v>
          </cell>
          <cell r="Q203">
            <v>0</v>
          </cell>
          <cell r="S203">
            <v>0</v>
          </cell>
        </row>
        <row r="204">
          <cell r="E204" t="str">
            <v>NS 70 / L</v>
          </cell>
          <cell r="G204" t="str">
            <v>13CDLN</v>
          </cell>
          <cell r="I204">
            <v>-49</v>
          </cell>
          <cell r="K204">
            <v>-13955200</v>
          </cell>
          <cell r="M204">
            <v>284800</v>
          </cell>
          <cell r="O204">
            <v>-14606464.152240308</v>
          </cell>
          <cell r="Q204">
            <v>298091.10514776141</v>
          </cell>
          <cell r="S204">
            <v>-4.6668206277252153</v>
          </cell>
        </row>
        <row r="205">
          <cell r="E205" t="str">
            <v>NS 70 / L</v>
          </cell>
          <cell r="G205" t="str">
            <v>13CDLN</v>
          </cell>
          <cell r="H205" t="str">
            <v>buy</v>
          </cell>
        </row>
        <row r="206">
          <cell r="E206" t="str">
            <v>N  70  / L</v>
          </cell>
          <cell r="G206" t="str">
            <v>13CDLN</v>
          </cell>
          <cell r="I206">
            <v>-33</v>
          </cell>
          <cell r="K206">
            <v>-10695300</v>
          </cell>
          <cell r="M206">
            <v>324100</v>
          </cell>
          <cell r="O206">
            <v>-10141592.814648153</v>
          </cell>
          <cell r="Q206">
            <v>307320.99438327737</v>
          </cell>
          <cell r="S206">
            <v>5.1771075645549587</v>
          </cell>
        </row>
        <row r="207">
          <cell r="E207" t="str">
            <v>N  70  / L</v>
          </cell>
          <cell r="G207" t="str">
            <v>13CDLN</v>
          </cell>
          <cell r="H207" t="str">
            <v>buy</v>
          </cell>
          <cell r="I207">
            <v>0</v>
          </cell>
          <cell r="K207">
            <v>0</v>
          </cell>
          <cell r="M207">
            <v>0</v>
          </cell>
          <cell r="O207">
            <v>0</v>
          </cell>
          <cell r="Q207">
            <v>0</v>
          </cell>
          <cell r="S207">
            <v>0</v>
          </cell>
        </row>
        <row r="208">
          <cell r="E208" t="str">
            <v>N 70 Z / ZL</v>
          </cell>
          <cell r="G208" t="str">
            <v>15CDLN</v>
          </cell>
          <cell r="I208">
            <v>-21</v>
          </cell>
          <cell r="K208">
            <v>-7207200</v>
          </cell>
          <cell r="M208">
            <v>343200</v>
          </cell>
          <cell r="O208">
            <v>-7233050.7499623578</v>
          </cell>
          <cell r="Q208">
            <v>344430.9880934456</v>
          </cell>
          <cell r="S208">
            <v>-0.35867951440722834</v>
          </cell>
        </row>
        <row r="209">
          <cell r="E209" t="str">
            <v>N 70 Z / ZL</v>
          </cell>
          <cell r="G209" t="str">
            <v>15CDLN</v>
          </cell>
          <cell r="H209" t="str">
            <v>buy</v>
          </cell>
          <cell r="I209">
            <v>0</v>
          </cell>
          <cell r="K209">
            <v>0</v>
          </cell>
          <cell r="M209">
            <v>0</v>
          </cell>
          <cell r="O209">
            <v>0</v>
          </cell>
          <cell r="Q209">
            <v>0</v>
          </cell>
          <cell r="S209">
            <v>0</v>
          </cell>
        </row>
        <row r="210">
          <cell r="E210" t="str">
            <v>N 70 T</v>
          </cell>
          <cell r="G210" t="str">
            <v>15DDPN</v>
          </cell>
          <cell r="I210">
            <v>0</v>
          </cell>
          <cell r="K210">
            <v>0</v>
          </cell>
          <cell r="M210">
            <v>0</v>
          </cell>
          <cell r="O210">
            <v>0</v>
          </cell>
          <cell r="Q210">
            <v>0</v>
          </cell>
          <cell r="S210">
            <v>0</v>
          </cell>
        </row>
        <row r="211">
          <cell r="E211" t="str">
            <v>N 100 / L</v>
          </cell>
          <cell r="G211" t="str">
            <v>17CDLD</v>
          </cell>
          <cell r="I211">
            <v>-22</v>
          </cell>
          <cell r="K211">
            <v>-9878000</v>
          </cell>
          <cell r="M211">
            <v>449000</v>
          </cell>
          <cell r="O211">
            <v>-9340000.3529511224</v>
          </cell>
          <cell r="Q211">
            <v>424545.4705886874</v>
          </cell>
          <cell r="S211">
            <v>5.4464430760161662</v>
          </cell>
        </row>
        <row r="212">
          <cell r="E212" t="str">
            <v>N 100 T</v>
          </cell>
          <cell r="G212" t="str">
            <v>19DDPD</v>
          </cell>
          <cell r="I212">
            <v>0</v>
          </cell>
          <cell r="K212">
            <v>0</v>
          </cell>
          <cell r="M212">
            <v>0</v>
          </cell>
          <cell r="O212">
            <v>0</v>
          </cell>
          <cell r="Q212">
            <v>0</v>
          </cell>
          <cell r="S212">
            <v>0</v>
          </cell>
        </row>
        <row r="213">
          <cell r="E213" t="str">
            <v>N 120</v>
          </cell>
          <cell r="G213" t="str">
            <v>21CDLR</v>
          </cell>
          <cell r="I213">
            <v>-23</v>
          </cell>
          <cell r="K213">
            <v>-12583300</v>
          </cell>
          <cell r="M213">
            <v>547100</v>
          </cell>
          <cell r="O213">
            <v>0</v>
          </cell>
          <cell r="Q213">
            <v>0</v>
          </cell>
          <cell r="S213">
            <v>0</v>
          </cell>
        </row>
        <row r="214">
          <cell r="E214" t="str">
            <v>N 120</v>
          </cell>
          <cell r="G214" t="str">
            <v>21CDLR</v>
          </cell>
          <cell r="H214" t="str">
            <v>buy</v>
          </cell>
          <cell r="I214">
            <v>0</v>
          </cell>
          <cell r="K214">
            <v>0</v>
          </cell>
          <cell r="M214">
            <v>0</v>
          </cell>
          <cell r="O214">
            <v>0</v>
          </cell>
          <cell r="Q214">
            <v>0</v>
          </cell>
          <cell r="S214">
            <v>0</v>
          </cell>
        </row>
        <row r="215">
          <cell r="E215" t="str">
            <v>N 150</v>
          </cell>
          <cell r="G215" t="str">
            <v>27CDLR</v>
          </cell>
          <cell r="I215">
            <v>-1</v>
          </cell>
          <cell r="K215">
            <v>-711700</v>
          </cell>
          <cell r="M215">
            <v>711700</v>
          </cell>
          <cell r="O215">
            <v>0</v>
          </cell>
          <cell r="Q215">
            <v>0</v>
          </cell>
          <cell r="S215">
            <v>0</v>
          </cell>
        </row>
        <row r="216">
          <cell r="E216" t="str">
            <v>N 150</v>
          </cell>
          <cell r="G216" t="str">
            <v>27CDLR</v>
          </cell>
          <cell r="H216" t="str">
            <v>buy</v>
          </cell>
          <cell r="I216">
            <v>0</v>
          </cell>
          <cell r="K216">
            <v>0</v>
          </cell>
          <cell r="M216">
            <v>0</v>
          </cell>
          <cell r="O216">
            <v>0</v>
          </cell>
          <cell r="Q216">
            <v>0</v>
          </cell>
          <cell r="S216">
            <v>0</v>
          </cell>
        </row>
        <row r="217">
          <cell r="E217" t="str">
            <v>N  200</v>
          </cell>
          <cell r="G217" t="str">
            <v>37CDLF</v>
          </cell>
          <cell r="I217">
            <v>0</v>
          </cell>
          <cell r="K217">
            <v>0</v>
          </cell>
          <cell r="M217">
            <v>0</v>
          </cell>
          <cell r="O217">
            <v>0</v>
          </cell>
          <cell r="Q217">
            <v>0</v>
          </cell>
          <cell r="S217">
            <v>0</v>
          </cell>
        </row>
        <row r="218">
          <cell r="E218" t="str">
            <v>NX-120-7 R / L</v>
          </cell>
          <cell r="G218" t="str">
            <v>17CDPB</v>
          </cell>
          <cell r="I218">
            <v>0</v>
          </cell>
          <cell r="K218">
            <v>0</v>
          </cell>
          <cell r="M218">
            <v>0</v>
          </cell>
          <cell r="O218">
            <v>0</v>
          </cell>
          <cell r="Q218">
            <v>0</v>
          </cell>
          <cell r="S218">
            <v>0</v>
          </cell>
        </row>
        <row r="219">
          <cell r="E219" t="str">
            <v>55D23 L / R</v>
          </cell>
          <cell r="G219" t="str">
            <v>11CDLS</v>
          </cell>
          <cell r="I219">
            <v>0</v>
          </cell>
          <cell r="K219">
            <v>0</v>
          </cell>
          <cell r="M219">
            <v>0</v>
          </cell>
          <cell r="O219">
            <v>0</v>
          </cell>
          <cell r="Q219">
            <v>0</v>
          </cell>
          <cell r="S219">
            <v>0</v>
          </cell>
        </row>
        <row r="220">
          <cell r="E220" t="str">
            <v>555-59L</v>
          </cell>
          <cell r="I220">
            <v>-3</v>
          </cell>
          <cell r="K220">
            <v>-1011000</v>
          </cell>
          <cell r="M220">
            <v>337000</v>
          </cell>
          <cell r="O220">
            <v>-791473.63961219369</v>
          </cell>
          <cell r="Q220">
            <v>263824.5465373979</v>
          </cell>
          <cell r="S220">
            <v>21.713784410267692</v>
          </cell>
        </row>
        <row r="221">
          <cell r="E221" t="str">
            <v>588-27L</v>
          </cell>
          <cell r="I221">
            <v>0</v>
          </cell>
          <cell r="K221">
            <v>0</v>
          </cell>
          <cell r="M221">
            <v>0</v>
          </cell>
          <cell r="O221">
            <v>0</v>
          </cell>
          <cell r="Q221">
            <v>0</v>
          </cell>
          <cell r="S221">
            <v>0</v>
          </cell>
        </row>
        <row r="223">
          <cell r="I223">
            <v>-422</v>
          </cell>
          <cell r="K223">
            <v>-113344600</v>
          </cell>
          <cell r="O223">
            <v>-99903920.6787958</v>
          </cell>
          <cell r="Q223" t="str">
            <v xml:space="preserve"> </v>
          </cell>
          <cell r="S223">
            <v>11.858244081503841</v>
          </cell>
        </row>
        <row r="225">
          <cell r="E225" t="str">
            <v>INCOE PREMIUM RETURN</v>
          </cell>
        </row>
        <row r="226">
          <cell r="E226" t="str">
            <v>N 50</v>
          </cell>
          <cell r="G226" t="str">
            <v>09CWLB</v>
          </cell>
          <cell r="I226">
            <v>0</v>
          </cell>
          <cell r="K226">
            <v>0</v>
          </cell>
          <cell r="M226">
            <v>0</v>
          </cell>
          <cell r="O226">
            <v>0</v>
          </cell>
          <cell r="Q226">
            <v>0</v>
          </cell>
          <cell r="S226">
            <v>0</v>
          </cell>
        </row>
        <row r="227">
          <cell r="E227" t="str">
            <v>N 50 Z</v>
          </cell>
          <cell r="G227" t="str">
            <v>11HWPB</v>
          </cell>
          <cell r="H227" t="str">
            <v>buy</v>
          </cell>
          <cell r="I227">
            <v>-5</v>
          </cell>
          <cell r="K227">
            <v>-1318000</v>
          </cell>
          <cell r="M227">
            <v>263600</v>
          </cell>
          <cell r="O227">
            <v>0</v>
          </cell>
          <cell r="Q227">
            <v>0</v>
          </cell>
          <cell r="S227">
            <v>0</v>
          </cell>
        </row>
        <row r="228">
          <cell r="E228" t="str">
            <v>NS 40</v>
          </cell>
          <cell r="G228" t="str">
            <v>09CWLD</v>
          </cell>
          <cell r="I228">
            <v>0</v>
          </cell>
          <cell r="K228">
            <v>0</v>
          </cell>
          <cell r="M228">
            <v>0</v>
          </cell>
          <cell r="O228">
            <v>0</v>
          </cell>
          <cell r="Q228">
            <v>0</v>
          </cell>
          <cell r="S228">
            <v>0</v>
          </cell>
        </row>
        <row r="229">
          <cell r="E229" t="str">
            <v>NS 60</v>
          </cell>
          <cell r="G229" t="str">
            <v>12HWPD</v>
          </cell>
          <cell r="H229" t="str">
            <v>buy</v>
          </cell>
          <cell r="I229">
            <v>-1</v>
          </cell>
          <cell r="K229">
            <v>-211000</v>
          </cell>
          <cell r="M229">
            <v>211000</v>
          </cell>
          <cell r="O229">
            <v>-182071.42138967023</v>
          </cell>
          <cell r="Q229">
            <v>182071.42138967023</v>
          </cell>
          <cell r="S229">
            <v>13.710226829540176</v>
          </cell>
        </row>
        <row r="230">
          <cell r="E230" t="str">
            <v>NS -70</v>
          </cell>
          <cell r="G230" t="str">
            <v>13HWPB</v>
          </cell>
          <cell r="H230" t="str">
            <v>buy</v>
          </cell>
          <cell r="I230">
            <v>0</v>
          </cell>
          <cell r="K230">
            <v>0</v>
          </cell>
          <cell r="M230">
            <v>0</v>
          </cell>
          <cell r="O230">
            <v>0</v>
          </cell>
          <cell r="Q230">
            <v>0</v>
          </cell>
          <cell r="S230">
            <v>0</v>
          </cell>
        </row>
        <row r="231">
          <cell r="E231" t="str">
            <v>GM5Z</v>
          </cell>
          <cell r="I231">
            <v>0</v>
          </cell>
          <cell r="K231">
            <v>0</v>
          </cell>
          <cell r="M231">
            <v>0</v>
          </cell>
          <cell r="O231">
            <v>0</v>
          </cell>
          <cell r="Q231">
            <v>0</v>
          </cell>
          <cell r="S231">
            <v>0</v>
          </cell>
        </row>
        <row r="233">
          <cell r="I233">
            <v>-6</v>
          </cell>
          <cell r="K233">
            <v>-1529000</v>
          </cell>
          <cell r="O233">
            <v>-182071.42138967023</v>
          </cell>
          <cell r="S233">
            <v>88.092124173337453</v>
          </cell>
        </row>
        <row r="235">
          <cell r="E235" t="str">
            <v>ACCU ZUUR</v>
          </cell>
          <cell r="I235">
            <v>0</v>
          </cell>
          <cell r="J235" t="str">
            <v>Pcs</v>
          </cell>
          <cell r="K235">
            <v>0</v>
          </cell>
          <cell r="M235">
            <v>0</v>
          </cell>
          <cell r="O235">
            <v>0</v>
          </cell>
          <cell r="Q235">
            <v>0</v>
          </cell>
          <cell r="S235">
            <v>0</v>
          </cell>
        </row>
        <row r="236">
          <cell r="E236" t="str">
            <v>ACCU ZUUR</v>
          </cell>
          <cell r="I236">
            <v>0</v>
          </cell>
          <cell r="J236" t="str">
            <v>Jrg</v>
          </cell>
          <cell r="K236">
            <v>0</v>
          </cell>
          <cell r="M236">
            <v>0</v>
          </cell>
          <cell r="O236">
            <v>0</v>
          </cell>
          <cell r="Q236">
            <v>0</v>
          </cell>
          <cell r="S236">
            <v>0</v>
          </cell>
        </row>
        <row r="237">
          <cell r="E237" t="str">
            <v>PACKAGING</v>
          </cell>
          <cell r="I237">
            <v>0</v>
          </cell>
          <cell r="J237" t="str">
            <v>Ea</v>
          </cell>
          <cell r="K237">
            <v>0</v>
          </cell>
          <cell r="M237">
            <v>0</v>
          </cell>
          <cell r="O237">
            <v>0</v>
          </cell>
        </row>
        <row r="238">
          <cell r="I238">
            <v>0</v>
          </cell>
          <cell r="K238">
            <v>0</v>
          </cell>
          <cell r="O238">
            <v>0</v>
          </cell>
          <cell r="S238">
            <v>0</v>
          </cell>
        </row>
        <row r="240">
          <cell r="E240" t="str">
            <v>TOTAL RM-AMB</v>
          </cell>
          <cell r="I240">
            <v>32354</v>
          </cell>
          <cell r="J240" t="str">
            <v xml:space="preserve"> </v>
          </cell>
          <cell r="K240">
            <v>10501264306</v>
          </cell>
          <cell r="L240" t="str">
            <v xml:space="preserve"> </v>
          </cell>
          <cell r="N240" t="str">
            <v xml:space="preserve"> </v>
          </cell>
          <cell r="O240">
            <v>8042873324.6965485</v>
          </cell>
          <cell r="Q240" t="str">
            <v xml:space="preserve"> </v>
          </cell>
          <cell r="S240">
            <v>23.410428589049275</v>
          </cell>
        </row>
        <row r="242">
          <cell r="I242" t="str">
            <v xml:space="preserve"> </v>
          </cell>
          <cell r="K242" t="str">
            <v xml:space="preserve"> </v>
          </cell>
          <cell r="O242" t="str">
            <v xml:space="preserve"> </v>
          </cell>
        </row>
        <row r="243">
          <cell r="I243" t="str">
            <v xml:space="preserve"> </v>
          </cell>
        </row>
        <row r="244">
          <cell r="E244" t="str">
            <v>P.T. CENTURY BATTERIES INDONESIA LTD.</v>
          </cell>
        </row>
        <row r="245">
          <cell r="E245">
            <v>0</v>
          </cell>
          <cell r="K245" t="str">
            <v xml:space="preserve"> </v>
          </cell>
          <cell r="N245" t="str">
            <v xml:space="preserve"> </v>
          </cell>
        </row>
        <row r="246">
          <cell r="E246" t="str">
            <v>APRIL 2006</v>
          </cell>
          <cell r="K246" t="str">
            <v xml:space="preserve"> </v>
          </cell>
          <cell r="N246" t="str">
            <v xml:space="preserve"> </v>
          </cell>
        </row>
        <row r="249">
          <cell r="I249" t="str">
            <v>UNIT</v>
          </cell>
          <cell r="K249" t="str">
            <v>NET</v>
          </cell>
          <cell r="M249" t="str">
            <v>SALES</v>
          </cell>
          <cell r="O249" t="str">
            <v>COGS</v>
          </cell>
          <cell r="Q249" t="str">
            <v>COGS</v>
          </cell>
          <cell r="S249" t="str">
            <v>MARGIN</v>
          </cell>
        </row>
        <row r="250">
          <cell r="K250" t="str">
            <v>SALES</v>
          </cell>
          <cell r="M250" t="str">
            <v>/UNIT</v>
          </cell>
          <cell r="Q250" t="str">
            <v>/UNIT</v>
          </cell>
          <cell r="S250" t="str">
            <v>%</v>
          </cell>
        </row>
        <row r="251">
          <cell r="K251" t="str">
            <v xml:space="preserve"> </v>
          </cell>
          <cell r="Q251" t="str">
            <v xml:space="preserve"> </v>
          </cell>
          <cell r="S251" t="str">
            <v xml:space="preserve"> </v>
          </cell>
        </row>
        <row r="252">
          <cell r="E252" t="str">
            <v>B/F</v>
          </cell>
          <cell r="I252">
            <v>32354</v>
          </cell>
          <cell r="K252">
            <v>10501264306</v>
          </cell>
          <cell r="O252">
            <v>8042873324.6965485</v>
          </cell>
          <cell r="Q252" t="str">
            <v xml:space="preserve"> </v>
          </cell>
          <cell r="S252">
            <v>23.410428589049275</v>
          </cell>
        </row>
        <row r="254">
          <cell r="K254" t="str">
            <v xml:space="preserve"> </v>
          </cell>
          <cell r="O254" t="str">
            <v xml:space="preserve">     </v>
          </cell>
        </row>
        <row r="258">
          <cell r="E258" t="str">
            <v>INCOE EXP</v>
          </cell>
          <cell r="K258" t="str">
            <v xml:space="preserve"> </v>
          </cell>
        </row>
        <row r="259">
          <cell r="E259" t="str">
            <v>12 N 24-3/4 PP</v>
          </cell>
          <cell r="G259" t="str">
            <v>09CDSN</v>
          </cell>
          <cell r="H259" t="str">
            <v>buy</v>
          </cell>
          <cell r="I259">
            <v>30</v>
          </cell>
          <cell r="K259">
            <v>3856822.8200000003</v>
          </cell>
          <cell r="M259">
            <v>128560.76066666668</v>
          </cell>
          <cell r="O259">
            <v>0</v>
          </cell>
          <cell r="Q259">
            <v>0</v>
          </cell>
          <cell r="S259">
            <v>0</v>
          </cell>
        </row>
        <row r="260">
          <cell r="E260" t="str">
            <v>NS 40 / L / S</v>
          </cell>
          <cell r="G260" t="str">
            <v>09CDLD</v>
          </cell>
          <cell r="H260" t="str">
            <v>buy</v>
          </cell>
          <cell r="I260">
            <v>800</v>
          </cell>
          <cell r="K260">
            <v>112963175.54000001</v>
          </cell>
          <cell r="M260">
            <v>141203.96942500002</v>
          </cell>
          <cell r="O260">
            <v>85791219.51219514</v>
          </cell>
          <cell r="Q260">
            <v>107239.02439024393</v>
          </cell>
          <cell r="S260">
            <v>24.053817447955268</v>
          </cell>
        </row>
        <row r="261">
          <cell r="E261" t="str">
            <v>NS 40 / L / S</v>
          </cell>
          <cell r="F261" t="str">
            <v>US</v>
          </cell>
          <cell r="G261" t="str">
            <v>07CDLD</v>
          </cell>
          <cell r="I261">
            <v>0</v>
          </cell>
          <cell r="K261">
            <v>0</v>
          </cell>
          <cell r="M261">
            <v>0</v>
          </cell>
          <cell r="O261">
            <v>0</v>
          </cell>
          <cell r="Q261">
            <v>0</v>
          </cell>
          <cell r="S261">
            <v>0</v>
          </cell>
        </row>
        <row r="262">
          <cell r="E262" t="str">
            <v>NS 40 Z / ZL / S</v>
          </cell>
          <cell r="G262" t="str">
            <v>11CDLD</v>
          </cell>
          <cell r="I262">
            <v>1220</v>
          </cell>
          <cell r="K262">
            <v>200992997.72</v>
          </cell>
          <cell r="M262">
            <v>164748.35878688525</v>
          </cell>
          <cell r="O262">
            <v>246217238.50644919</v>
          </cell>
          <cell r="Q262">
            <v>201817.4086118436</v>
          </cell>
          <cell r="S262">
            <v>-22.500406133277508</v>
          </cell>
        </row>
        <row r="263">
          <cell r="E263" t="str">
            <v>NS 40 Z / ZL / S</v>
          </cell>
          <cell r="H263" t="str">
            <v>buy</v>
          </cell>
          <cell r="I263">
            <v>0</v>
          </cell>
          <cell r="K263">
            <v>0</v>
          </cell>
          <cell r="M263">
            <v>0</v>
          </cell>
          <cell r="O263">
            <v>0</v>
          </cell>
          <cell r="Q263">
            <v>0</v>
          </cell>
          <cell r="S263">
            <v>0</v>
          </cell>
        </row>
        <row r="264">
          <cell r="E264" t="str">
            <v>NS 40 ZAL</v>
          </cell>
          <cell r="I264">
            <v>0</v>
          </cell>
          <cell r="K264">
            <v>0</v>
          </cell>
          <cell r="M264">
            <v>0</v>
          </cell>
          <cell r="O264">
            <v>0</v>
          </cell>
          <cell r="Q264">
            <v>0</v>
          </cell>
          <cell r="S264">
            <v>0</v>
          </cell>
        </row>
        <row r="265">
          <cell r="E265" t="str">
            <v>N 39</v>
          </cell>
          <cell r="I265">
            <v>0</v>
          </cell>
          <cell r="K265">
            <v>0</v>
          </cell>
          <cell r="M265">
            <v>0</v>
          </cell>
          <cell r="O265">
            <v>0</v>
          </cell>
          <cell r="Q265">
            <v>0</v>
          </cell>
          <cell r="S265">
            <v>0</v>
          </cell>
        </row>
        <row r="266">
          <cell r="E266" t="str">
            <v>N 40 / L</v>
          </cell>
          <cell r="G266" t="str">
            <v>11CDLD</v>
          </cell>
          <cell r="I266">
            <v>2478</v>
          </cell>
          <cell r="K266">
            <v>412906897.57999998</v>
          </cell>
          <cell r="M266">
            <v>166629.0950686037</v>
          </cell>
          <cell r="O266">
            <v>509191836.37571484</v>
          </cell>
          <cell r="Q266">
            <v>205485.00257292771</v>
          </cell>
          <cell r="S266">
            <v>-23.318801250361716</v>
          </cell>
        </row>
        <row r="267">
          <cell r="E267" t="str">
            <v>N 40 / L</v>
          </cell>
          <cell r="G267" t="str">
            <v>11CDLD</v>
          </cell>
          <cell r="H267" t="str">
            <v>buy</v>
          </cell>
          <cell r="I267">
            <v>0</v>
          </cell>
          <cell r="K267">
            <v>0</v>
          </cell>
          <cell r="M267">
            <v>0</v>
          </cell>
          <cell r="O267">
            <v>0</v>
          </cell>
          <cell r="Q267">
            <v>0</v>
          </cell>
          <cell r="S267">
            <v>0</v>
          </cell>
        </row>
        <row r="268">
          <cell r="E268" t="str">
            <v>N 46</v>
          </cell>
          <cell r="I268">
            <v>0</v>
          </cell>
          <cell r="K268">
            <v>0</v>
          </cell>
          <cell r="M268">
            <v>0</v>
          </cell>
          <cell r="O268">
            <v>0</v>
          </cell>
          <cell r="Q268">
            <v>0</v>
          </cell>
          <cell r="S268">
            <v>0</v>
          </cell>
        </row>
        <row r="269">
          <cell r="E269" t="str">
            <v>N 47</v>
          </cell>
          <cell r="I269">
            <v>0</v>
          </cell>
          <cell r="K269">
            <v>0</v>
          </cell>
          <cell r="M269">
            <v>0</v>
          </cell>
          <cell r="O269">
            <v>0</v>
          </cell>
          <cell r="Q269">
            <v>0</v>
          </cell>
          <cell r="S269">
            <v>0</v>
          </cell>
        </row>
        <row r="270">
          <cell r="E270" t="str">
            <v>N 48</v>
          </cell>
          <cell r="I270">
            <v>0</v>
          </cell>
          <cell r="K270">
            <v>0</v>
          </cell>
          <cell r="M270">
            <v>0</v>
          </cell>
          <cell r="O270">
            <v>0</v>
          </cell>
          <cell r="Q270">
            <v>0</v>
          </cell>
          <cell r="S270">
            <v>0</v>
          </cell>
        </row>
        <row r="271">
          <cell r="E271" t="str">
            <v>N 49</v>
          </cell>
          <cell r="G271" t="str">
            <v>09CDPN</v>
          </cell>
          <cell r="I271">
            <v>0</v>
          </cell>
          <cell r="K271">
            <v>0</v>
          </cell>
          <cell r="M271">
            <v>0</v>
          </cell>
          <cell r="O271">
            <v>0</v>
          </cell>
          <cell r="Q271">
            <v>0</v>
          </cell>
          <cell r="S271">
            <v>0</v>
          </cell>
        </row>
        <row r="272">
          <cell r="E272" t="str">
            <v>NS 60 L / S / LS</v>
          </cell>
          <cell r="G272" t="str">
            <v>13CDLD</v>
          </cell>
          <cell r="I272">
            <v>60</v>
          </cell>
          <cell r="K272">
            <v>11118671.560000001</v>
          </cell>
          <cell r="M272">
            <v>185311.19266666667</v>
          </cell>
          <cell r="O272">
            <v>0</v>
          </cell>
          <cell r="Q272">
            <v>0</v>
          </cell>
          <cell r="S272">
            <v>0</v>
          </cell>
        </row>
        <row r="273">
          <cell r="E273" t="str">
            <v>NS 60 A / AL / ALS</v>
          </cell>
          <cell r="F273" t="str">
            <v>US</v>
          </cell>
          <cell r="G273" t="str">
            <v>11CDLD</v>
          </cell>
          <cell r="I273">
            <v>0</v>
          </cell>
          <cell r="K273">
            <v>0</v>
          </cell>
          <cell r="M273">
            <v>0</v>
          </cell>
          <cell r="O273">
            <v>0</v>
          </cell>
          <cell r="Q273">
            <v>0</v>
          </cell>
          <cell r="S273">
            <v>0</v>
          </cell>
        </row>
        <row r="274">
          <cell r="E274" t="str">
            <v>N 50 / L</v>
          </cell>
          <cell r="G274" t="str">
            <v>09CDLB</v>
          </cell>
          <cell r="I274">
            <v>5278</v>
          </cell>
          <cell r="K274">
            <v>1006992651.2636</v>
          </cell>
          <cell r="M274">
            <v>190790.57432050019</v>
          </cell>
          <cell r="O274">
            <v>1211534459.696424</v>
          </cell>
          <cell r="Q274">
            <v>229544.23260637058</v>
          </cell>
          <cell r="S274">
            <v>-20.31214509620898</v>
          </cell>
        </row>
        <row r="275">
          <cell r="E275" t="str">
            <v>N 50 / L</v>
          </cell>
          <cell r="G275" t="str">
            <v>09CDLB</v>
          </cell>
          <cell r="H275" t="str">
            <v>buy</v>
          </cell>
          <cell r="I275">
            <v>0</v>
          </cell>
          <cell r="K275">
            <v>0</v>
          </cell>
          <cell r="M275">
            <v>0</v>
          </cell>
          <cell r="O275">
            <v>0</v>
          </cell>
          <cell r="Q275">
            <v>0</v>
          </cell>
          <cell r="S275">
            <v>0</v>
          </cell>
        </row>
        <row r="276">
          <cell r="E276" t="str">
            <v>N 50 Z / ZL</v>
          </cell>
          <cell r="G276" t="str">
            <v>11CDLB</v>
          </cell>
          <cell r="I276">
            <v>350</v>
          </cell>
          <cell r="K276">
            <v>77017831.220000014</v>
          </cell>
          <cell r="M276">
            <v>220050.94634285718</v>
          </cell>
          <cell r="O276">
            <v>0</v>
          </cell>
          <cell r="Q276">
            <v>0</v>
          </cell>
          <cell r="S276">
            <v>0</v>
          </cell>
        </row>
        <row r="277">
          <cell r="E277" t="str">
            <v>N 50 Z / ZL</v>
          </cell>
          <cell r="G277" t="str">
            <v>11CDLB</v>
          </cell>
          <cell r="H277" t="str">
            <v>buy</v>
          </cell>
          <cell r="I277">
            <v>0</v>
          </cell>
          <cell r="K277">
            <v>0</v>
          </cell>
          <cell r="M277">
            <v>0</v>
          </cell>
          <cell r="O277">
            <v>0</v>
          </cell>
          <cell r="Q277">
            <v>0</v>
          </cell>
          <cell r="S277">
            <v>0</v>
          </cell>
        </row>
        <row r="278">
          <cell r="E278" t="str">
            <v>N 50  EF</v>
          </cell>
          <cell r="I278">
            <v>0</v>
          </cell>
          <cell r="K278">
            <v>0</v>
          </cell>
          <cell r="M278">
            <v>0</v>
          </cell>
          <cell r="O278">
            <v>0</v>
          </cell>
          <cell r="Q278">
            <v>0</v>
          </cell>
          <cell r="S278">
            <v>0</v>
          </cell>
        </row>
        <row r="279">
          <cell r="E279" t="str">
            <v>N 50 MZ</v>
          </cell>
          <cell r="I279">
            <v>0</v>
          </cell>
          <cell r="K279">
            <v>0</v>
          </cell>
          <cell r="M279">
            <v>0</v>
          </cell>
          <cell r="O279">
            <v>0</v>
          </cell>
          <cell r="Q279">
            <v>0</v>
          </cell>
          <cell r="S279">
            <v>0</v>
          </cell>
        </row>
        <row r="280">
          <cell r="E280" t="str">
            <v>N 51</v>
          </cell>
          <cell r="I280">
            <v>0</v>
          </cell>
          <cell r="K280">
            <v>0</v>
          </cell>
          <cell r="M280">
            <v>0</v>
          </cell>
          <cell r="O280">
            <v>0</v>
          </cell>
          <cell r="Q280">
            <v>0</v>
          </cell>
          <cell r="S280">
            <v>0</v>
          </cell>
        </row>
        <row r="281">
          <cell r="E281" t="str">
            <v>N 51 Z</v>
          </cell>
          <cell r="I281">
            <v>0</v>
          </cell>
          <cell r="K281">
            <v>0</v>
          </cell>
          <cell r="M281">
            <v>0</v>
          </cell>
          <cell r="O281">
            <v>0</v>
          </cell>
          <cell r="Q281">
            <v>0</v>
          </cell>
          <cell r="S281">
            <v>0</v>
          </cell>
        </row>
        <row r="282">
          <cell r="E282" t="str">
            <v>NS 70 / L</v>
          </cell>
          <cell r="F282" t="str">
            <v>US</v>
          </cell>
          <cell r="G282" t="str">
            <v>11CDPB</v>
          </cell>
          <cell r="I282">
            <v>0</v>
          </cell>
          <cell r="K282">
            <v>0</v>
          </cell>
          <cell r="M282">
            <v>0</v>
          </cell>
          <cell r="O282">
            <v>0</v>
          </cell>
          <cell r="Q282">
            <v>0</v>
          </cell>
          <cell r="S282">
            <v>0</v>
          </cell>
        </row>
        <row r="283">
          <cell r="E283" t="str">
            <v>NS 70 / L</v>
          </cell>
          <cell r="G283" t="str">
            <v>13CDLB</v>
          </cell>
          <cell r="I283">
            <v>100</v>
          </cell>
          <cell r="K283">
            <v>23693578.900000002</v>
          </cell>
          <cell r="M283">
            <v>236935.78900000002</v>
          </cell>
          <cell r="O283">
            <v>0</v>
          </cell>
          <cell r="Q283">
            <v>0</v>
          </cell>
          <cell r="S283">
            <v>0</v>
          </cell>
        </row>
        <row r="284">
          <cell r="E284" t="str">
            <v>N 70 / L</v>
          </cell>
          <cell r="G284" t="str">
            <v>13CDLB</v>
          </cell>
          <cell r="I284">
            <v>2150</v>
          </cell>
          <cell r="K284">
            <v>569617416.5</v>
          </cell>
          <cell r="M284">
            <v>264938.33325581398</v>
          </cell>
          <cell r="O284">
            <v>668749526.24264073</v>
          </cell>
          <cell r="Q284">
            <v>311046.29127564683</v>
          </cell>
          <cell r="S284">
            <v>-17.403279266240745</v>
          </cell>
        </row>
        <row r="285">
          <cell r="E285" t="str">
            <v>N 70 / L</v>
          </cell>
          <cell r="G285" t="str">
            <v>13CDLB</v>
          </cell>
          <cell r="H285" t="str">
            <v>buy</v>
          </cell>
          <cell r="I285">
            <v>0</v>
          </cell>
          <cell r="K285">
            <v>0</v>
          </cell>
          <cell r="M285">
            <v>0</v>
          </cell>
          <cell r="O285">
            <v>0</v>
          </cell>
          <cell r="Q285">
            <v>0</v>
          </cell>
          <cell r="S285">
            <v>0</v>
          </cell>
        </row>
        <row r="286">
          <cell r="E286" t="str">
            <v>N 70 / L</v>
          </cell>
          <cell r="F286" t="str">
            <v>US</v>
          </cell>
          <cell r="G286" t="str">
            <v>11CDPB</v>
          </cell>
          <cell r="I286">
            <v>500</v>
          </cell>
          <cell r="K286">
            <v>120966682.39999999</v>
          </cell>
          <cell r="M286">
            <v>241933.36479999998</v>
          </cell>
          <cell r="O286">
            <v>135335705.97111729</v>
          </cell>
          <cell r="Q286">
            <v>270671.41194223455</v>
          </cell>
          <cell r="S286">
            <v>-11.87849686048537</v>
          </cell>
        </row>
        <row r="287">
          <cell r="E287" t="str">
            <v>N 70 / T</v>
          </cell>
          <cell r="I287">
            <v>0</v>
          </cell>
          <cell r="K287">
            <v>0</v>
          </cell>
          <cell r="M287">
            <v>0</v>
          </cell>
          <cell r="O287">
            <v>0</v>
          </cell>
          <cell r="Q287">
            <v>0</v>
          </cell>
          <cell r="S287">
            <v>0</v>
          </cell>
        </row>
        <row r="288">
          <cell r="E288" t="str">
            <v>N 70 ZZ / ZZL</v>
          </cell>
          <cell r="G288" t="str">
            <v>15CDPB</v>
          </cell>
          <cell r="I288">
            <v>0</v>
          </cell>
          <cell r="K288">
            <v>0</v>
          </cell>
          <cell r="M288">
            <v>0</v>
          </cell>
          <cell r="O288">
            <v>0</v>
          </cell>
          <cell r="Q288">
            <v>0</v>
          </cell>
          <cell r="S288">
            <v>0</v>
          </cell>
        </row>
        <row r="289">
          <cell r="E289" t="str">
            <v>N 70 Z / ZL</v>
          </cell>
          <cell r="G289" t="str">
            <v>15CDLB</v>
          </cell>
          <cell r="I289">
            <v>0</v>
          </cell>
          <cell r="K289">
            <v>0</v>
          </cell>
          <cell r="M289">
            <v>0</v>
          </cell>
          <cell r="O289">
            <v>0</v>
          </cell>
          <cell r="Q289">
            <v>0</v>
          </cell>
          <cell r="S289">
            <v>0</v>
          </cell>
        </row>
        <row r="290">
          <cell r="E290" t="str">
            <v>N 70 Z / ZL</v>
          </cell>
          <cell r="G290" t="str">
            <v>15CDLB</v>
          </cell>
          <cell r="H290" t="str">
            <v>buy</v>
          </cell>
          <cell r="I290">
            <v>0</v>
          </cell>
          <cell r="K290">
            <v>0</v>
          </cell>
          <cell r="M290">
            <v>0</v>
          </cell>
          <cell r="O290">
            <v>0</v>
          </cell>
          <cell r="Q290">
            <v>0</v>
          </cell>
          <cell r="S290">
            <v>0</v>
          </cell>
        </row>
        <row r="291">
          <cell r="E291" t="str">
            <v>N 100 / L</v>
          </cell>
          <cell r="G291" t="str">
            <v>17CDLD</v>
          </cell>
          <cell r="I291">
            <v>150</v>
          </cell>
          <cell r="K291">
            <v>52895341.600000001</v>
          </cell>
          <cell r="M291">
            <v>352635.6106666667</v>
          </cell>
          <cell r="O291">
            <v>63761078.587106183</v>
          </cell>
          <cell r="Q291">
            <v>425073.85724737454</v>
          </cell>
          <cell r="S291">
            <v>-20.541954467888687</v>
          </cell>
        </row>
        <row r="292">
          <cell r="E292" t="str">
            <v>N 100 / L</v>
          </cell>
          <cell r="G292" t="str">
            <v>17CDLD</v>
          </cell>
          <cell r="H292" t="str">
            <v>buy</v>
          </cell>
          <cell r="I292">
            <v>0</v>
          </cell>
          <cell r="K292">
            <v>0</v>
          </cell>
          <cell r="M292">
            <v>0</v>
          </cell>
          <cell r="O292">
            <v>0</v>
          </cell>
          <cell r="Q292">
            <v>0</v>
          </cell>
          <cell r="S292">
            <v>0</v>
          </cell>
        </row>
        <row r="293">
          <cell r="E293" t="str">
            <v>N 100 / L</v>
          </cell>
          <cell r="F293" t="str">
            <v>US</v>
          </cell>
          <cell r="G293" t="str">
            <v>15CDPD</v>
          </cell>
          <cell r="I293">
            <v>300</v>
          </cell>
          <cell r="K293">
            <v>99392400.24000001</v>
          </cell>
          <cell r="M293">
            <v>331308.00080000004</v>
          </cell>
          <cell r="O293">
            <v>0</v>
          </cell>
          <cell r="Q293">
            <v>0</v>
          </cell>
          <cell r="S293">
            <v>0</v>
          </cell>
        </row>
        <row r="294">
          <cell r="E294" t="str">
            <v>N 100 CA</v>
          </cell>
          <cell r="I294">
            <v>0</v>
          </cell>
          <cell r="K294">
            <v>0</v>
          </cell>
          <cell r="M294">
            <v>0</v>
          </cell>
          <cell r="O294">
            <v>0</v>
          </cell>
          <cell r="Q294">
            <v>0</v>
          </cell>
          <cell r="S294">
            <v>0</v>
          </cell>
        </row>
        <row r="295">
          <cell r="E295" t="str">
            <v>N 100 / T</v>
          </cell>
          <cell r="G295" t="str">
            <v>19DDPD</v>
          </cell>
          <cell r="I295">
            <v>0</v>
          </cell>
          <cell r="K295">
            <v>0</v>
          </cell>
          <cell r="M295">
            <v>0</v>
          </cell>
          <cell r="O295">
            <v>0</v>
          </cell>
          <cell r="Q295">
            <v>0</v>
          </cell>
          <cell r="S295">
            <v>0</v>
          </cell>
        </row>
        <row r="296">
          <cell r="E296" t="str">
            <v>N 120</v>
          </cell>
          <cell r="F296" t="str">
            <v>US</v>
          </cell>
          <cell r="G296" t="str">
            <v>19CDPR</v>
          </cell>
          <cell r="I296">
            <v>0</v>
          </cell>
          <cell r="K296">
            <v>0</v>
          </cell>
          <cell r="M296">
            <v>0</v>
          </cell>
          <cell r="O296">
            <v>0</v>
          </cell>
          <cell r="Q296">
            <v>0</v>
          </cell>
          <cell r="S296">
            <v>0</v>
          </cell>
        </row>
        <row r="297">
          <cell r="E297" t="str">
            <v>N 120</v>
          </cell>
          <cell r="G297" t="str">
            <v>21CDLR</v>
          </cell>
          <cell r="I297">
            <v>510</v>
          </cell>
          <cell r="K297">
            <v>221275988.72</v>
          </cell>
          <cell r="M297">
            <v>433874.48768627451</v>
          </cell>
          <cell r="O297">
            <v>263435628.15890259</v>
          </cell>
          <cell r="Q297">
            <v>516540.44737039722</v>
          </cell>
          <cell r="S297">
            <v>-19.052966244905534</v>
          </cell>
        </row>
        <row r="298">
          <cell r="E298" t="str">
            <v>N 120</v>
          </cell>
          <cell r="G298" t="str">
            <v>21CDLR</v>
          </cell>
          <cell r="H298" t="str">
            <v>buy</v>
          </cell>
          <cell r="I298">
            <v>0</v>
          </cell>
          <cell r="K298">
            <v>0</v>
          </cell>
          <cell r="M298">
            <v>0</v>
          </cell>
          <cell r="O298">
            <v>0</v>
          </cell>
          <cell r="Q298">
            <v>0</v>
          </cell>
          <cell r="S298">
            <v>0</v>
          </cell>
        </row>
        <row r="299">
          <cell r="E299" t="str">
            <v>N 135</v>
          </cell>
          <cell r="I299">
            <v>0</v>
          </cell>
          <cell r="K299">
            <v>0</v>
          </cell>
          <cell r="M299">
            <v>0</v>
          </cell>
          <cell r="O299">
            <v>0</v>
          </cell>
          <cell r="Q299">
            <v>0</v>
          </cell>
          <cell r="S299">
            <v>0</v>
          </cell>
        </row>
        <row r="300">
          <cell r="E300" t="str">
            <v>N 150</v>
          </cell>
          <cell r="G300" t="str">
            <v>27CDLR</v>
          </cell>
          <cell r="I300">
            <v>846</v>
          </cell>
          <cell r="K300">
            <v>455412916.44</v>
          </cell>
          <cell r="M300">
            <v>538313.14</v>
          </cell>
          <cell r="O300">
            <v>535773513.8109197</v>
          </cell>
          <cell r="Q300">
            <v>633302.02578122891</v>
          </cell>
          <cell r="S300">
            <v>-17.64565616608003</v>
          </cell>
        </row>
        <row r="301">
          <cell r="E301" t="str">
            <v>N 150</v>
          </cell>
          <cell r="G301" t="str">
            <v>27CDLR</v>
          </cell>
          <cell r="H301" t="str">
            <v>buy</v>
          </cell>
          <cell r="I301">
            <v>0</v>
          </cell>
          <cell r="K301">
            <v>0</v>
          </cell>
          <cell r="M301">
            <v>0</v>
          </cell>
          <cell r="O301">
            <v>0</v>
          </cell>
          <cell r="Q301">
            <v>0</v>
          </cell>
          <cell r="S301">
            <v>0</v>
          </cell>
        </row>
        <row r="302">
          <cell r="E302" t="str">
            <v>N 150</v>
          </cell>
          <cell r="F302" t="str">
            <v>US</v>
          </cell>
          <cell r="G302" t="str">
            <v>25CDPR</v>
          </cell>
          <cell r="I302">
            <v>0</v>
          </cell>
          <cell r="K302">
            <v>0</v>
          </cell>
          <cell r="M302">
            <v>0</v>
          </cell>
          <cell r="O302">
            <v>0</v>
          </cell>
          <cell r="Q302">
            <v>0</v>
          </cell>
          <cell r="S302">
            <v>0</v>
          </cell>
        </row>
        <row r="303">
          <cell r="E303" t="str">
            <v>N 150</v>
          </cell>
          <cell r="F303" t="str">
            <v>US</v>
          </cell>
          <cell r="G303" t="str">
            <v>23CDPR</v>
          </cell>
          <cell r="I303">
            <v>0</v>
          </cell>
          <cell r="K303">
            <v>0</v>
          </cell>
          <cell r="M303">
            <v>0</v>
          </cell>
          <cell r="O303">
            <v>0</v>
          </cell>
          <cell r="Q303">
            <v>0</v>
          </cell>
          <cell r="S303">
            <v>0</v>
          </cell>
        </row>
        <row r="304">
          <cell r="E304" t="str">
            <v>N 180</v>
          </cell>
          <cell r="I304">
            <v>0</v>
          </cell>
          <cell r="K304">
            <v>0</v>
          </cell>
          <cell r="M304">
            <v>0</v>
          </cell>
          <cell r="O304">
            <v>0</v>
          </cell>
          <cell r="Q304">
            <v>0</v>
          </cell>
          <cell r="S304">
            <v>0</v>
          </cell>
        </row>
        <row r="305">
          <cell r="E305" t="str">
            <v>N 200</v>
          </cell>
          <cell r="G305" t="str">
            <v>37CDLF</v>
          </cell>
          <cell r="I305">
            <v>130</v>
          </cell>
          <cell r="K305">
            <v>96180220.019999996</v>
          </cell>
          <cell r="M305">
            <v>739847.84630769223</v>
          </cell>
          <cell r="O305">
            <v>0</v>
          </cell>
          <cell r="Q305">
            <v>0</v>
          </cell>
          <cell r="S305">
            <v>0</v>
          </cell>
        </row>
        <row r="306">
          <cell r="E306" t="str">
            <v>N 200</v>
          </cell>
          <cell r="G306" t="str">
            <v>37CDLF</v>
          </cell>
          <cell r="H306" t="str">
            <v>buy</v>
          </cell>
          <cell r="I306">
            <v>0</v>
          </cell>
          <cell r="K306">
            <v>0</v>
          </cell>
          <cell r="M306">
            <v>0</v>
          </cell>
          <cell r="O306">
            <v>0</v>
          </cell>
          <cell r="Q306">
            <v>0</v>
          </cell>
          <cell r="S306">
            <v>0</v>
          </cell>
        </row>
        <row r="307">
          <cell r="E307" t="str">
            <v>N 200</v>
          </cell>
          <cell r="F307" t="str">
            <v>US</v>
          </cell>
          <cell r="G307" t="str">
            <v>35CDPF</v>
          </cell>
          <cell r="I307">
            <v>0</v>
          </cell>
          <cell r="K307">
            <v>0</v>
          </cell>
          <cell r="M307">
            <v>0</v>
          </cell>
          <cell r="O307">
            <v>0</v>
          </cell>
          <cell r="Q307">
            <v>0</v>
          </cell>
          <cell r="S307">
            <v>0</v>
          </cell>
        </row>
        <row r="308">
          <cell r="E308" t="str">
            <v>N 200</v>
          </cell>
          <cell r="F308" t="str">
            <v>US</v>
          </cell>
          <cell r="G308" t="str">
            <v>33CDPF</v>
          </cell>
          <cell r="I308">
            <v>0</v>
          </cell>
          <cell r="K308">
            <v>0</v>
          </cell>
          <cell r="M308">
            <v>0</v>
          </cell>
          <cell r="O308">
            <v>0</v>
          </cell>
          <cell r="Q308">
            <v>0</v>
          </cell>
          <cell r="S308">
            <v>0</v>
          </cell>
        </row>
        <row r="309">
          <cell r="E309" t="str">
            <v>544-59</v>
          </cell>
          <cell r="G309" t="str">
            <v>09CDPN</v>
          </cell>
          <cell r="I309">
            <v>0</v>
          </cell>
          <cell r="K309">
            <v>0</v>
          </cell>
          <cell r="M309">
            <v>0</v>
          </cell>
          <cell r="O309">
            <v>0</v>
          </cell>
          <cell r="Q309">
            <v>0</v>
          </cell>
          <cell r="S309">
            <v>0</v>
          </cell>
        </row>
        <row r="310">
          <cell r="E310" t="str">
            <v>545-19</v>
          </cell>
          <cell r="G310" t="str">
            <v>11CDPN</v>
          </cell>
          <cell r="I310">
            <v>0</v>
          </cell>
          <cell r="K310">
            <v>0</v>
          </cell>
          <cell r="M310">
            <v>0</v>
          </cell>
          <cell r="O310">
            <v>0</v>
          </cell>
          <cell r="Q310">
            <v>0</v>
          </cell>
          <cell r="S310">
            <v>0</v>
          </cell>
        </row>
        <row r="311">
          <cell r="E311" t="str">
            <v>560-48 L</v>
          </cell>
          <cell r="G311" t="str">
            <v>11CDPN</v>
          </cell>
          <cell r="I311">
            <v>100</v>
          </cell>
          <cell r="K311">
            <v>28267441.239999998</v>
          </cell>
          <cell r="M311">
            <v>282674.41239999997</v>
          </cell>
          <cell r="O311">
            <v>0</v>
          </cell>
          <cell r="Q311">
            <v>0</v>
          </cell>
          <cell r="S311">
            <v>0</v>
          </cell>
        </row>
        <row r="312">
          <cell r="E312" t="str">
            <v>570-24/29</v>
          </cell>
          <cell r="G312" t="str">
            <v>13CDPN</v>
          </cell>
          <cell r="I312">
            <v>0</v>
          </cell>
          <cell r="K312">
            <v>0</v>
          </cell>
          <cell r="M312">
            <v>0</v>
          </cell>
          <cell r="O312">
            <v>0</v>
          </cell>
          <cell r="Q312">
            <v>0</v>
          </cell>
          <cell r="S312">
            <v>0</v>
          </cell>
        </row>
        <row r="313">
          <cell r="E313" t="str">
            <v>574-12</v>
          </cell>
          <cell r="G313" t="str">
            <v>15CDPR</v>
          </cell>
          <cell r="I313">
            <v>100</v>
          </cell>
          <cell r="K313">
            <v>26429525.98</v>
          </cell>
          <cell r="M313">
            <v>264295.2598</v>
          </cell>
          <cell r="O313">
            <v>0</v>
          </cell>
          <cell r="Q313">
            <v>0</v>
          </cell>
          <cell r="S313">
            <v>0</v>
          </cell>
        </row>
        <row r="314">
          <cell r="E314" t="str">
            <v>555-59/30/65</v>
          </cell>
          <cell r="G314" t="str">
            <v>11CDPN</v>
          </cell>
          <cell r="I314">
            <v>1336</v>
          </cell>
          <cell r="K314">
            <v>315343659.31999999</v>
          </cell>
          <cell r="M314">
            <v>236035.67314371257</v>
          </cell>
          <cell r="O314">
            <v>352619723.35023999</v>
          </cell>
          <cell r="Q314">
            <v>263936.91867532936</v>
          </cell>
          <cell r="S314">
            <v>-11.820774868478807</v>
          </cell>
        </row>
        <row r="315">
          <cell r="E315" t="str">
            <v>566-18 / 38</v>
          </cell>
          <cell r="G315" t="str">
            <v>13CDPR</v>
          </cell>
          <cell r="I315">
            <v>400</v>
          </cell>
          <cell r="K315">
            <v>103065495.36</v>
          </cell>
          <cell r="M315">
            <v>257663.7384</v>
          </cell>
          <cell r="O315">
            <v>122268274.97614257</v>
          </cell>
          <cell r="Q315">
            <v>305670.68744035641</v>
          </cell>
          <cell r="S315">
            <v>-18.631627926561364</v>
          </cell>
        </row>
        <row r="316">
          <cell r="E316" t="str">
            <v>588-15 / 27</v>
          </cell>
          <cell r="G316" t="str">
            <v>17CDPR</v>
          </cell>
          <cell r="I316">
            <v>425</v>
          </cell>
          <cell r="K316">
            <v>142918905.66</v>
          </cell>
          <cell r="M316">
            <v>336279.77802352939</v>
          </cell>
          <cell r="O316">
            <v>166601746.73288167</v>
          </cell>
          <cell r="Q316">
            <v>392004.10995972157</v>
          </cell>
          <cell r="S316">
            <v>-16.57082452703807</v>
          </cell>
        </row>
        <row r="317">
          <cell r="E317" t="str">
            <v>NX-120-7 R / L</v>
          </cell>
          <cell r="G317" t="str">
            <v>17CDPB</v>
          </cell>
          <cell r="I317">
            <v>0</v>
          </cell>
          <cell r="K317">
            <v>0</v>
          </cell>
          <cell r="M317">
            <v>0</v>
          </cell>
          <cell r="O317">
            <v>0</v>
          </cell>
          <cell r="Q317">
            <v>0</v>
          </cell>
          <cell r="S317">
            <v>0</v>
          </cell>
        </row>
        <row r="318">
          <cell r="E318" t="str">
            <v>600-38 L</v>
          </cell>
          <cell r="G318" t="str">
            <v>21CDPR</v>
          </cell>
          <cell r="I318">
            <v>100</v>
          </cell>
          <cell r="K318">
            <v>36500630.519999996</v>
          </cell>
          <cell r="M318">
            <v>365006.30519999994</v>
          </cell>
          <cell r="O318">
            <v>0</v>
          </cell>
          <cell r="Q318">
            <v>0</v>
          </cell>
          <cell r="S318">
            <v>0</v>
          </cell>
        </row>
        <row r="319">
          <cell r="E319" t="str">
            <v>NX-120-7 R / L</v>
          </cell>
          <cell r="F319" t="str">
            <v>US</v>
          </cell>
          <cell r="G319" t="str">
            <v>15CDPB</v>
          </cell>
          <cell r="I319">
            <v>0</v>
          </cell>
          <cell r="K319">
            <v>0</v>
          </cell>
          <cell r="M319">
            <v>0</v>
          </cell>
          <cell r="O319">
            <v>0</v>
          </cell>
          <cell r="Q319">
            <v>0</v>
          </cell>
          <cell r="S319">
            <v>0</v>
          </cell>
        </row>
        <row r="320">
          <cell r="E320" t="str">
            <v>55D23 R / L</v>
          </cell>
          <cell r="G320" t="str">
            <v>11CDLS</v>
          </cell>
          <cell r="I320">
            <v>36</v>
          </cell>
          <cell r="K320">
            <v>7988097.4400000004</v>
          </cell>
          <cell r="M320">
            <v>221891.59555555557</v>
          </cell>
          <cell r="O320">
            <v>0</v>
          </cell>
          <cell r="Q320">
            <v>0</v>
          </cell>
          <cell r="S320">
            <v>0</v>
          </cell>
        </row>
        <row r="321">
          <cell r="E321" t="str">
            <v>55D23 R / L</v>
          </cell>
          <cell r="G321" t="str">
            <v>11CDLS</v>
          </cell>
          <cell r="H321" t="str">
            <v>buy</v>
          </cell>
          <cell r="I321">
            <v>0</v>
          </cell>
          <cell r="K321">
            <v>0</v>
          </cell>
          <cell r="M321">
            <v>0</v>
          </cell>
          <cell r="O321">
            <v>0</v>
          </cell>
          <cell r="Q321">
            <v>0</v>
          </cell>
          <cell r="S321">
            <v>0</v>
          </cell>
        </row>
        <row r="322">
          <cell r="E322" t="str">
            <v>80D26L</v>
          </cell>
          <cell r="I322">
            <v>0</v>
          </cell>
          <cell r="K322">
            <v>0</v>
          </cell>
          <cell r="M322">
            <v>0</v>
          </cell>
          <cell r="O322">
            <v>0</v>
          </cell>
          <cell r="Q322">
            <v>0</v>
          </cell>
          <cell r="S322">
            <v>0</v>
          </cell>
        </row>
        <row r="323">
          <cell r="E323" t="str">
            <v>X</v>
          </cell>
          <cell r="I323">
            <v>20</v>
          </cell>
          <cell r="K323">
            <v>10547611.219999999</v>
          </cell>
          <cell r="M323">
            <v>527380.56099999999</v>
          </cell>
          <cell r="O323">
            <v>0</v>
          </cell>
          <cell r="Q323">
            <v>0</v>
          </cell>
          <cell r="S323">
            <v>0</v>
          </cell>
        </row>
        <row r="325">
          <cell r="I325">
            <v>17419</v>
          </cell>
          <cell r="K325">
            <v>4136344959.2635999</v>
          </cell>
          <cell r="O325">
            <v>4361279951.9207344</v>
          </cell>
          <cell r="Q325" t="str">
            <v xml:space="preserve"> </v>
          </cell>
          <cell r="S325">
            <v>-5.4380133879641477</v>
          </cell>
        </row>
        <row r="327">
          <cell r="E327" t="str">
            <v>SPARX</v>
          </cell>
        </row>
        <row r="328">
          <cell r="E328" t="str">
            <v>12 N 24-3/4 PP</v>
          </cell>
          <cell r="G328" t="str">
            <v>9LNSDC</v>
          </cell>
          <cell r="H328" t="str">
            <v>buy</v>
          </cell>
          <cell r="I328">
            <v>0</v>
          </cell>
          <cell r="K328">
            <v>0</v>
          </cell>
          <cell r="M328">
            <v>0</v>
          </cell>
          <cell r="O328">
            <v>0</v>
          </cell>
          <cell r="Q328">
            <v>0</v>
          </cell>
          <cell r="S328">
            <v>0</v>
          </cell>
        </row>
        <row r="329">
          <cell r="E329" t="str">
            <v>X40ZL09</v>
          </cell>
          <cell r="G329" t="str">
            <v>09CDPD</v>
          </cell>
          <cell r="I329">
            <v>0</v>
          </cell>
          <cell r="K329">
            <v>0</v>
          </cell>
          <cell r="M329">
            <v>0</v>
          </cell>
          <cell r="O329">
            <v>0</v>
          </cell>
          <cell r="Q329">
            <v>0</v>
          </cell>
          <cell r="S329">
            <v>0</v>
          </cell>
        </row>
        <row r="330">
          <cell r="E330" t="str">
            <v>X40ZAL09</v>
          </cell>
          <cell r="G330" t="str">
            <v>09CDPD</v>
          </cell>
          <cell r="I330">
            <v>0</v>
          </cell>
          <cell r="K330">
            <v>0</v>
          </cell>
          <cell r="M330">
            <v>0</v>
          </cell>
          <cell r="O330">
            <v>0</v>
          </cell>
          <cell r="Q330">
            <v>0</v>
          </cell>
          <cell r="S330">
            <v>0</v>
          </cell>
        </row>
        <row r="331">
          <cell r="E331" t="str">
            <v>X41R09</v>
          </cell>
          <cell r="G331" t="str">
            <v>09CDPN</v>
          </cell>
          <cell r="I331">
            <v>0</v>
          </cell>
          <cell r="K331">
            <v>0</v>
          </cell>
          <cell r="M331">
            <v>0</v>
          </cell>
          <cell r="O331">
            <v>0</v>
          </cell>
          <cell r="Q331">
            <v>0</v>
          </cell>
          <cell r="S331">
            <v>0</v>
          </cell>
        </row>
        <row r="332">
          <cell r="E332" t="str">
            <v>X43L09</v>
          </cell>
          <cell r="G332" t="str">
            <v>09CDPN</v>
          </cell>
          <cell r="I332">
            <v>0</v>
          </cell>
          <cell r="K332">
            <v>0</v>
          </cell>
          <cell r="M332">
            <v>0</v>
          </cell>
          <cell r="O332">
            <v>0</v>
          </cell>
          <cell r="Q332">
            <v>0</v>
          </cell>
          <cell r="S332">
            <v>0</v>
          </cell>
        </row>
        <row r="333">
          <cell r="E333" t="str">
            <v>X50ZR09</v>
          </cell>
          <cell r="G333" t="str">
            <v>09CDPN</v>
          </cell>
          <cell r="I333">
            <v>0</v>
          </cell>
          <cell r="K333">
            <v>0</v>
          </cell>
          <cell r="M333">
            <v>0</v>
          </cell>
          <cell r="O333">
            <v>0</v>
          </cell>
          <cell r="Q333">
            <v>0</v>
          </cell>
          <cell r="S333">
            <v>0</v>
          </cell>
        </row>
        <row r="334">
          <cell r="E334" t="str">
            <v>X50ZL09</v>
          </cell>
          <cell r="G334" t="str">
            <v>09CDPN</v>
          </cell>
          <cell r="I334">
            <v>0</v>
          </cell>
          <cell r="K334">
            <v>0</v>
          </cell>
          <cell r="M334">
            <v>0</v>
          </cell>
          <cell r="O334">
            <v>0</v>
          </cell>
          <cell r="Q334">
            <v>0</v>
          </cell>
          <cell r="S334">
            <v>0</v>
          </cell>
        </row>
        <row r="335">
          <cell r="E335" t="str">
            <v>X50P11</v>
          </cell>
          <cell r="G335" t="str">
            <v>11CDPN</v>
          </cell>
          <cell r="I335">
            <v>0</v>
          </cell>
          <cell r="K335">
            <v>0</v>
          </cell>
          <cell r="M335">
            <v>0</v>
          </cell>
          <cell r="O335">
            <v>0</v>
          </cell>
          <cell r="Q335">
            <v>0</v>
          </cell>
          <cell r="S335">
            <v>0</v>
          </cell>
        </row>
        <row r="336">
          <cell r="E336" t="str">
            <v>X50PL11</v>
          </cell>
          <cell r="G336" t="str">
            <v>11CDPN</v>
          </cell>
          <cell r="I336">
            <v>0</v>
          </cell>
          <cell r="K336">
            <v>0</v>
          </cell>
          <cell r="M336">
            <v>0</v>
          </cell>
          <cell r="O336">
            <v>0</v>
          </cell>
          <cell r="Q336">
            <v>0</v>
          </cell>
          <cell r="S336">
            <v>0</v>
          </cell>
        </row>
        <row r="337">
          <cell r="E337" t="str">
            <v>X70ZZ16</v>
          </cell>
          <cell r="G337" t="str">
            <v>16CDPB</v>
          </cell>
          <cell r="I337">
            <v>0</v>
          </cell>
          <cell r="K337">
            <v>0</v>
          </cell>
          <cell r="M337">
            <v>0</v>
          </cell>
          <cell r="O337">
            <v>0</v>
          </cell>
          <cell r="Q337">
            <v>0</v>
          </cell>
          <cell r="S337">
            <v>0</v>
          </cell>
        </row>
        <row r="338">
          <cell r="E338" t="str">
            <v>X70ZZL16</v>
          </cell>
          <cell r="G338" t="str">
            <v>16CDPB</v>
          </cell>
          <cell r="I338">
            <v>0</v>
          </cell>
          <cell r="K338">
            <v>0</v>
          </cell>
          <cell r="M338">
            <v>0</v>
          </cell>
          <cell r="O338">
            <v>0</v>
          </cell>
          <cell r="Q338">
            <v>0</v>
          </cell>
          <cell r="S338">
            <v>0</v>
          </cell>
        </row>
        <row r="339">
          <cell r="E339" t="str">
            <v>XS7013</v>
          </cell>
          <cell r="G339" t="str">
            <v>13CDPB</v>
          </cell>
          <cell r="I339">
            <v>0</v>
          </cell>
          <cell r="K339">
            <v>0</v>
          </cell>
          <cell r="M339">
            <v>0</v>
          </cell>
          <cell r="O339">
            <v>0</v>
          </cell>
          <cell r="Q339">
            <v>0</v>
          </cell>
          <cell r="S339">
            <v>0</v>
          </cell>
        </row>
        <row r="340">
          <cell r="E340" t="str">
            <v>N86L17</v>
          </cell>
          <cell r="G340" t="str">
            <v>17CDPR</v>
          </cell>
          <cell r="I340">
            <v>0</v>
          </cell>
          <cell r="K340">
            <v>0</v>
          </cell>
          <cell r="M340">
            <v>0</v>
          </cell>
          <cell r="O340">
            <v>0</v>
          </cell>
          <cell r="Q340">
            <v>0</v>
          </cell>
          <cell r="S340">
            <v>0</v>
          </cell>
        </row>
        <row r="341">
          <cell r="E341" t="str">
            <v>NS40ZL</v>
          </cell>
          <cell r="G341" t="str">
            <v>09CDPD</v>
          </cell>
          <cell r="I341">
            <v>0</v>
          </cell>
          <cell r="K341">
            <v>0</v>
          </cell>
          <cell r="M341">
            <v>0</v>
          </cell>
          <cell r="O341">
            <v>0</v>
          </cell>
          <cell r="Q341">
            <v>0</v>
          </cell>
          <cell r="S341">
            <v>0</v>
          </cell>
        </row>
        <row r="342">
          <cell r="E342" t="str">
            <v>NS 60 A / AL / ALS</v>
          </cell>
          <cell r="G342" t="str">
            <v>11CDPD</v>
          </cell>
          <cell r="I342">
            <v>0</v>
          </cell>
          <cell r="K342">
            <v>0</v>
          </cell>
          <cell r="M342">
            <v>0</v>
          </cell>
          <cell r="O342">
            <v>0</v>
          </cell>
          <cell r="Q342">
            <v>0</v>
          </cell>
          <cell r="S342">
            <v>0</v>
          </cell>
        </row>
        <row r="343">
          <cell r="E343" t="str">
            <v>N 50 / L</v>
          </cell>
          <cell r="I343">
            <v>0</v>
          </cell>
          <cell r="K343">
            <v>0</v>
          </cell>
          <cell r="M343">
            <v>0</v>
          </cell>
          <cell r="O343">
            <v>0</v>
          </cell>
          <cell r="Q343">
            <v>0</v>
          </cell>
          <cell r="S343">
            <v>0</v>
          </cell>
        </row>
        <row r="344">
          <cell r="E344" t="str">
            <v>N 50 / L</v>
          </cell>
          <cell r="H344" t="str">
            <v>buy</v>
          </cell>
          <cell r="I344">
            <v>0</v>
          </cell>
          <cell r="K344">
            <v>0</v>
          </cell>
          <cell r="M344">
            <v>0</v>
          </cell>
          <cell r="O344">
            <v>0</v>
          </cell>
          <cell r="Q344">
            <v>0</v>
          </cell>
          <cell r="S344">
            <v>0</v>
          </cell>
        </row>
        <row r="345">
          <cell r="E345" t="str">
            <v>N 50 Z / ZL</v>
          </cell>
          <cell r="I345">
            <v>0</v>
          </cell>
          <cell r="K345">
            <v>0</v>
          </cell>
          <cell r="M345">
            <v>0</v>
          </cell>
          <cell r="O345">
            <v>0</v>
          </cell>
          <cell r="Q345">
            <v>0</v>
          </cell>
          <cell r="S345">
            <v>0</v>
          </cell>
        </row>
        <row r="346">
          <cell r="E346" t="str">
            <v>N 50 Z / ZL</v>
          </cell>
          <cell r="H346" t="str">
            <v>buy</v>
          </cell>
          <cell r="I346">
            <v>0</v>
          </cell>
          <cell r="K346">
            <v>0</v>
          </cell>
          <cell r="M346">
            <v>0</v>
          </cell>
          <cell r="O346">
            <v>0</v>
          </cell>
          <cell r="Q346">
            <v>0</v>
          </cell>
          <cell r="S346">
            <v>0</v>
          </cell>
        </row>
        <row r="347">
          <cell r="E347" t="str">
            <v>N 50  EF</v>
          </cell>
          <cell r="I347">
            <v>0</v>
          </cell>
          <cell r="K347">
            <v>0</v>
          </cell>
          <cell r="M347">
            <v>0</v>
          </cell>
          <cell r="O347">
            <v>0</v>
          </cell>
          <cell r="Q347">
            <v>0</v>
          </cell>
          <cell r="S347">
            <v>0</v>
          </cell>
        </row>
        <row r="348">
          <cell r="E348" t="str">
            <v>N 50 MZ</v>
          </cell>
          <cell r="I348">
            <v>0</v>
          </cell>
          <cell r="K348">
            <v>0</v>
          </cell>
          <cell r="M348">
            <v>0</v>
          </cell>
          <cell r="O348">
            <v>0</v>
          </cell>
          <cell r="Q348">
            <v>0</v>
          </cell>
          <cell r="S348">
            <v>0</v>
          </cell>
        </row>
        <row r="349">
          <cell r="E349" t="str">
            <v>N 51</v>
          </cell>
          <cell r="I349">
            <v>0</v>
          </cell>
          <cell r="K349">
            <v>0</v>
          </cell>
          <cell r="M349">
            <v>0</v>
          </cell>
          <cell r="O349">
            <v>0</v>
          </cell>
          <cell r="Q349">
            <v>0</v>
          </cell>
          <cell r="S349">
            <v>0</v>
          </cell>
        </row>
        <row r="350">
          <cell r="E350" t="str">
            <v>N 51 Z</v>
          </cell>
          <cell r="I350">
            <v>0</v>
          </cell>
          <cell r="K350">
            <v>0</v>
          </cell>
          <cell r="M350">
            <v>0</v>
          </cell>
          <cell r="O350">
            <v>0</v>
          </cell>
          <cell r="Q350">
            <v>0</v>
          </cell>
          <cell r="S350">
            <v>0</v>
          </cell>
        </row>
        <row r="351">
          <cell r="E351" t="str">
            <v>NS 70 / L</v>
          </cell>
          <cell r="F351" t="str">
            <v>US</v>
          </cell>
          <cell r="G351" t="str">
            <v>11CDPB</v>
          </cell>
          <cell r="I351">
            <v>0</v>
          </cell>
          <cell r="K351">
            <v>0</v>
          </cell>
          <cell r="M351">
            <v>0</v>
          </cell>
          <cell r="O351">
            <v>0</v>
          </cell>
          <cell r="Q351">
            <v>0</v>
          </cell>
          <cell r="S351">
            <v>0</v>
          </cell>
        </row>
        <row r="352">
          <cell r="E352" t="str">
            <v>N 70 / L</v>
          </cell>
          <cell r="F352" t="str">
            <v>US</v>
          </cell>
          <cell r="I352">
            <v>0</v>
          </cell>
          <cell r="K352">
            <v>0</v>
          </cell>
          <cell r="M352">
            <v>0</v>
          </cell>
          <cell r="O352">
            <v>0</v>
          </cell>
          <cell r="Q352">
            <v>0</v>
          </cell>
          <cell r="S352">
            <v>0</v>
          </cell>
        </row>
        <row r="353">
          <cell r="E353" t="str">
            <v>N 70 / L</v>
          </cell>
          <cell r="H353" t="str">
            <v>buy</v>
          </cell>
          <cell r="I353">
            <v>0</v>
          </cell>
          <cell r="K353">
            <v>0</v>
          </cell>
          <cell r="M353">
            <v>0</v>
          </cell>
          <cell r="O353">
            <v>0</v>
          </cell>
          <cell r="Q353">
            <v>0</v>
          </cell>
          <cell r="S353">
            <v>0</v>
          </cell>
        </row>
        <row r="354">
          <cell r="E354" t="str">
            <v>N 70 / T</v>
          </cell>
          <cell r="I354">
            <v>0</v>
          </cell>
          <cell r="K354">
            <v>0</v>
          </cell>
          <cell r="M354">
            <v>0</v>
          </cell>
          <cell r="O354">
            <v>0</v>
          </cell>
          <cell r="Q354">
            <v>0</v>
          </cell>
          <cell r="S354">
            <v>0</v>
          </cell>
        </row>
        <row r="355">
          <cell r="E355" t="str">
            <v>N 70 Z / ZL</v>
          </cell>
          <cell r="F355" t="str">
            <v>US</v>
          </cell>
          <cell r="G355" t="str">
            <v>13CDPB</v>
          </cell>
          <cell r="I355">
            <v>0</v>
          </cell>
          <cell r="K355">
            <v>0</v>
          </cell>
          <cell r="M355">
            <v>0</v>
          </cell>
          <cell r="O355">
            <v>0</v>
          </cell>
          <cell r="Q355">
            <v>0</v>
          </cell>
          <cell r="S355">
            <v>0</v>
          </cell>
        </row>
        <row r="356">
          <cell r="E356" t="str">
            <v>N 70 Z / ZL</v>
          </cell>
          <cell r="H356" t="str">
            <v>buy</v>
          </cell>
          <cell r="I356">
            <v>0</v>
          </cell>
          <cell r="K356">
            <v>0</v>
          </cell>
          <cell r="M356">
            <v>0</v>
          </cell>
          <cell r="O356">
            <v>0</v>
          </cell>
          <cell r="Q356">
            <v>0</v>
          </cell>
          <cell r="S356">
            <v>0</v>
          </cell>
        </row>
        <row r="357">
          <cell r="E357" t="str">
            <v>N 100 / L</v>
          </cell>
          <cell r="I357">
            <v>0</v>
          </cell>
          <cell r="K357">
            <v>0</v>
          </cell>
          <cell r="M357">
            <v>0</v>
          </cell>
          <cell r="O357">
            <v>0</v>
          </cell>
          <cell r="Q357">
            <v>0</v>
          </cell>
          <cell r="S357">
            <v>0</v>
          </cell>
        </row>
        <row r="358">
          <cell r="E358" t="str">
            <v>N 100 / L</v>
          </cell>
          <cell r="H358" t="str">
            <v>buy</v>
          </cell>
          <cell r="I358">
            <v>0</v>
          </cell>
          <cell r="K358">
            <v>0</v>
          </cell>
          <cell r="M358">
            <v>0</v>
          </cell>
          <cell r="O358">
            <v>0</v>
          </cell>
          <cell r="Q358">
            <v>0</v>
          </cell>
          <cell r="S358">
            <v>0</v>
          </cell>
        </row>
        <row r="359">
          <cell r="E359" t="str">
            <v>N 100 / L</v>
          </cell>
          <cell r="F359" t="str">
            <v>US</v>
          </cell>
          <cell r="G359" t="str">
            <v>15CDPD</v>
          </cell>
          <cell r="I359">
            <v>0</v>
          </cell>
          <cell r="K359">
            <v>0</v>
          </cell>
          <cell r="M359">
            <v>0</v>
          </cell>
          <cell r="O359">
            <v>0</v>
          </cell>
          <cell r="Q359">
            <v>0</v>
          </cell>
          <cell r="S359">
            <v>0</v>
          </cell>
        </row>
        <row r="360">
          <cell r="E360" t="str">
            <v>N 100 / T</v>
          </cell>
          <cell r="I360">
            <v>0</v>
          </cell>
          <cell r="K360">
            <v>0</v>
          </cell>
          <cell r="M360">
            <v>0</v>
          </cell>
          <cell r="O360">
            <v>0</v>
          </cell>
          <cell r="Q360">
            <v>0</v>
          </cell>
          <cell r="S360">
            <v>0</v>
          </cell>
        </row>
        <row r="361">
          <cell r="E361" t="str">
            <v>N 120</v>
          </cell>
          <cell r="F361" t="str">
            <v>US</v>
          </cell>
          <cell r="G361" t="str">
            <v>19CDPR</v>
          </cell>
          <cell r="I361">
            <v>0</v>
          </cell>
          <cell r="K361">
            <v>0</v>
          </cell>
          <cell r="M361">
            <v>0</v>
          </cell>
          <cell r="O361">
            <v>0</v>
          </cell>
          <cell r="Q361">
            <v>0</v>
          </cell>
          <cell r="S361">
            <v>0</v>
          </cell>
        </row>
        <row r="362">
          <cell r="E362" t="str">
            <v>N 120</v>
          </cell>
          <cell r="I362">
            <v>0</v>
          </cell>
          <cell r="K362">
            <v>0</v>
          </cell>
          <cell r="M362">
            <v>0</v>
          </cell>
          <cell r="O362">
            <v>0</v>
          </cell>
          <cell r="Q362">
            <v>0</v>
          </cell>
          <cell r="S362">
            <v>0</v>
          </cell>
        </row>
        <row r="363">
          <cell r="E363" t="str">
            <v>N 120</v>
          </cell>
          <cell r="H363" t="str">
            <v>buy</v>
          </cell>
          <cell r="I363">
            <v>0</v>
          </cell>
          <cell r="K363">
            <v>0</v>
          </cell>
          <cell r="M363">
            <v>0</v>
          </cell>
          <cell r="O363">
            <v>0</v>
          </cell>
          <cell r="Q363">
            <v>0</v>
          </cell>
          <cell r="S363">
            <v>0</v>
          </cell>
        </row>
        <row r="364">
          <cell r="E364" t="str">
            <v>N 135</v>
          </cell>
          <cell r="I364">
            <v>0</v>
          </cell>
          <cell r="K364">
            <v>0</v>
          </cell>
          <cell r="M364">
            <v>0</v>
          </cell>
          <cell r="O364">
            <v>0</v>
          </cell>
          <cell r="Q364">
            <v>0</v>
          </cell>
          <cell r="S364">
            <v>0</v>
          </cell>
        </row>
        <row r="365">
          <cell r="E365" t="str">
            <v>N 150</v>
          </cell>
          <cell r="I365">
            <v>0</v>
          </cell>
          <cell r="K365">
            <v>0</v>
          </cell>
          <cell r="M365">
            <v>0</v>
          </cell>
          <cell r="O365">
            <v>0</v>
          </cell>
          <cell r="Q365">
            <v>0</v>
          </cell>
          <cell r="S365">
            <v>0</v>
          </cell>
        </row>
        <row r="366">
          <cell r="E366" t="str">
            <v>N 150</v>
          </cell>
          <cell r="H366" t="str">
            <v>buy</v>
          </cell>
          <cell r="I366">
            <v>0</v>
          </cell>
          <cell r="K366">
            <v>0</v>
          </cell>
          <cell r="M366">
            <v>0</v>
          </cell>
          <cell r="O366">
            <v>0</v>
          </cell>
          <cell r="Q366">
            <v>0</v>
          </cell>
          <cell r="S366">
            <v>0</v>
          </cell>
        </row>
        <row r="367">
          <cell r="E367" t="str">
            <v>N 150</v>
          </cell>
          <cell r="F367" t="str">
            <v>US</v>
          </cell>
          <cell r="I367">
            <v>0</v>
          </cell>
          <cell r="K367">
            <v>0</v>
          </cell>
          <cell r="M367">
            <v>0</v>
          </cell>
          <cell r="O367">
            <v>0</v>
          </cell>
          <cell r="Q367">
            <v>0</v>
          </cell>
          <cell r="S367">
            <v>0</v>
          </cell>
        </row>
        <row r="368">
          <cell r="E368" t="str">
            <v>N 150</v>
          </cell>
          <cell r="F368" t="str">
            <v>US</v>
          </cell>
          <cell r="G368" t="str">
            <v>23CDPR</v>
          </cell>
          <cell r="I368">
            <v>0</v>
          </cell>
          <cell r="K368">
            <v>0</v>
          </cell>
          <cell r="M368">
            <v>0</v>
          </cell>
          <cell r="O368">
            <v>0</v>
          </cell>
          <cell r="Q368">
            <v>0</v>
          </cell>
          <cell r="S368">
            <v>0</v>
          </cell>
        </row>
        <row r="369">
          <cell r="E369" t="str">
            <v>N 180</v>
          </cell>
          <cell r="I369">
            <v>0</v>
          </cell>
          <cell r="K369">
            <v>0</v>
          </cell>
          <cell r="M369">
            <v>0</v>
          </cell>
          <cell r="O369">
            <v>0</v>
          </cell>
          <cell r="Q369">
            <v>0</v>
          </cell>
          <cell r="S369">
            <v>0</v>
          </cell>
        </row>
        <row r="370">
          <cell r="E370" t="str">
            <v>N 200</v>
          </cell>
          <cell r="I370">
            <v>0</v>
          </cell>
          <cell r="K370">
            <v>0</v>
          </cell>
          <cell r="M370">
            <v>0</v>
          </cell>
          <cell r="O370">
            <v>0</v>
          </cell>
          <cell r="Q370">
            <v>0</v>
          </cell>
          <cell r="S370">
            <v>0</v>
          </cell>
        </row>
        <row r="371">
          <cell r="E371" t="str">
            <v>N 200</v>
          </cell>
          <cell r="H371" t="str">
            <v>buy</v>
          </cell>
          <cell r="I371">
            <v>0</v>
          </cell>
          <cell r="K371">
            <v>0</v>
          </cell>
          <cell r="M371">
            <v>0</v>
          </cell>
          <cell r="O371">
            <v>0</v>
          </cell>
          <cell r="Q371">
            <v>0</v>
          </cell>
          <cell r="S371">
            <v>0</v>
          </cell>
        </row>
        <row r="372">
          <cell r="E372" t="str">
            <v>N 200</v>
          </cell>
          <cell r="F372" t="str">
            <v>US</v>
          </cell>
          <cell r="I372">
            <v>0</v>
          </cell>
          <cell r="K372">
            <v>0</v>
          </cell>
          <cell r="M372">
            <v>0</v>
          </cell>
          <cell r="O372">
            <v>0</v>
          </cell>
          <cell r="Q372">
            <v>0</v>
          </cell>
          <cell r="S372">
            <v>0</v>
          </cell>
        </row>
        <row r="373">
          <cell r="E373" t="str">
            <v>N 200</v>
          </cell>
          <cell r="F373" t="str">
            <v>US</v>
          </cell>
          <cell r="H373" t="str">
            <v>buy</v>
          </cell>
          <cell r="I373">
            <v>0</v>
          </cell>
          <cell r="K373">
            <v>0</v>
          </cell>
          <cell r="M373">
            <v>0</v>
          </cell>
          <cell r="O373">
            <v>0</v>
          </cell>
          <cell r="Q373">
            <v>0</v>
          </cell>
          <cell r="S373">
            <v>0</v>
          </cell>
        </row>
        <row r="374">
          <cell r="E374" t="str">
            <v>544-59</v>
          </cell>
          <cell r="I374">
            <v>0</v>
          </cell>
          <cell r="K374">
            <v>0</v>
          </cell>
          <cell r="M374">
            <v>0</v>
          </cell>
          <cell r="O374">
            <v>0</v>
          </cell>
          <cell r="Q374">
            <v>0</v>
          </cell>
          <cell r="S374">
            <v>0</v>
          </cell>
        </row>
        <row r="375">
          <cell r="E375" t="str">
            <v>545-19</v>
          </cell>
          <cell r="I375">
            <v>0</v>
          </cell>
          <cell r="K375">
            <v>0</v>
          </cell>
          <cell r="M375">
            <v>0</v>
          </cell>
          <cell r="O375">
            <v>0</v>
          </cell>
          <cell r="Q375">
            <v>0</v>
          </cell>
          <cell r="S375">
            <v>0</v>
          </cell>
        </row>
        <row r="376">
          <cell r="E376" t="str">
            <v>560-48 L</v>
          </cell>
          <cell r="I376">
            <v>0</v>
          </cell>
          <cell r="K376">
            <v>0</v>
          </cell>
          <cell r="M376">
            <v>0</v>
          </cell>
          <cell r="O376">
            <v>0</v>
          </cell>
          <cell r="Q376">
            <v>0</v>
          </cell>
          <cell r="S376">
            <v>0</v>
          </cell>
        </row>
        <row r="377">
          <cell r="E377" t="str">
            <v>570-24/29</v>
          </cell>
          <cell r="I377">
            <v>0</v>
          </cell>
          <cell r="K377">
            <v>0</v>
          </cell>
          <cell r="M377">
            <v>0</v>
          </cell>
          <cell r="O377">
            <v>0</v>
          </cell>
          <cell r="Q377">
            <v>0</v>
          </cell>
          <cell r="S377">
            <v>0</v>
          </cell>
        </row>
        <row r="378">
          <cell r="E378" t="str">
            <v>555-59/30/65</v>
          </cell>
          <cell r="G378" t="str">
            <v>11CDPN</v>
          </cell>
          <cell r="I378">
            <v>0</v>
          </cell>
          <cell r="K378">
            <v>0</v>
          </cell>
          <cell r="M378">
            <v>0</v>
          </cell>
          <cell r="O378">
            <v>0</v>
          </cell>
          <cell r="Q378">
            <v>0</v>
          </cell>
          <cell r="S378">
            <v>0</v>
          </cell>
        </row>
        <row r="379">
          <cell r="E379" t="str">
            <v>566-18 / 38</v>
          </cell>
          <cell r="G379" t="str">
            <v>13CDPR</v>
          </cell>
          <cell r="I379">
            <v>0</v>
          </cell>
          <cell r="K379">
            <v>0</v>
          </cell>
          <cell r="M379">
            <v>0</v>
          </cell>
          <cell r="O379">
            <v>0</v>
          </cell>
          <cell r="Q379">
            <v>0</v>
          </cell>
          <cell r="S379">
            <v>0</v>
          </cell>
        </row>
        <row r="380">
          <cell r="E380" t="str">
            <v>588-15 / 27</v>
          </cell>
          <cell r="G380" t="str">
            <v>17CDPR</v>
          </cell>
          <cell r="I380">
            <v>0</v>
          </cell>
          <cell r="K380">
            <v>0</v>
          </cell>
          <cell r="M380">
            <v>0</v>
          </cell>
          <cell r="O380">
            <v>0</v>
          </cell>
          <cell r="Q380">
            <v>0</v>
          </cell>
          <cell r="S380">
            <v>0</v>
          </cell>
        </row>
        <row r="381">
          <cell r="E381" t="str">
            <v xml:space="preserve">NX-120-7 R / L   </v>
          </cell>
          <cell r="I381">
            <v>0</v>
          </cell>
          <cell r="K381">
            <v>0</v>
          </cell>
          <cell r="M381">
            <v>0</v>
          </cell>
          <cell r="O381">
            <v>0</v>
          </cell>
          <cell r="Q381">
            <v>0</v>
          </cell>
          <cell r="S381">
            <v>0</v>
          </cell>
        </row>
        <row r="382">
          <cell r="E382" t="str">
            <v xml:space="preserve">NX-120-7 R / L   </v>
          </cell>
          <cell r="H382" t="str">
            <v>buy</v>
          </cell>
          <cell r="I382">
            <v>0</v>
          </cell>
          <cell r="K382">
            <v>0</v>
          </cell>
          <cell r="M382">
            <v>0</v>
          </cell>
          <cell r="O382">
            <v>0</v>
          </cell>
          <cell r="Q382">
            <v>0</v>
          </cell>
          <cell r="S382">
            <v>0</v>
          </cell>
        </row>
        <row r="383">
          <cell r="E383" t="str">
            <v xml:space="preserve">NX-120-7 R / L </v>
          </cell>
          <cell r="F383" t="str">
            <v>US</v>
          </cell>
          <cell r="I383">
            <v>0</v>
          </cell>
          <cell r="K383">
            <v>0</v>
          </cell>
          <cell r="M383">
            <v>0</v>
          </cell>
          <cell r="O383">
            <v>0</v>
          </cell>
          <cell r="Q383">
            <v>0</v>
          </cell>
          <cell r="S383">
            <v>0</v>
          </cell>
        </row>
        <row r="384">
          <cell r="E384" t="str">
            <v>55D23 R / L</v>
          </cell>
          <cell r="I384">
            <v>0</v>
          </cell>
          <cell r="K384">
            <v>0</v>
          </cell>
          <cell r="M384">
            <v>0</v>
          </cell>
          <cell r="O384">
            <v>0</v>
          </cell>
          <cell r="Q384">
            <v>0</v>
          </cell>
          <cell r="S384">
            <v>0</v>
          </cell>
        </row>
        <row r="385">
          <cell r="E385" t="str">
            <v>55D23 R / L</v>
          </cell>
          <cell r="H385" t="str">
            <v>buy</v>
          </cell>
          <cell r="I385">
            <v>0</v>
          </cell>
          <cell r="K385">
            <v>0</v>
          </cell>
          <cell r="M385">
            <v>0</v>
          </cell>
          <cell r="O385">
            <v>0</v>
          </cell>
          <cell r="Q385">
            <v>0</v>
          </cell>
          <cell r="S385">
            <v>0</v>
          </cell>
        </row>
        <row r="386">
          <cell r="E386" t="str">
            <v>DIN45R</v>
          </cell>
          <cell r="G386" t="str">
            <v>11CDPN</v>
          </cell>
          <cell r="I386">
            <v>0</v>
          </cell>
          <cell r="K386">
            <v>0</v>
          </cell>
          <cell r="M386">
            <v>0</v>
          </cell>
          <cell r="O386">
            <v>0</v>
          </cell>
          <cell r="Q386">
            <v>0</v>
          </cell>
          <cell r="S386">
            <v>0</v>
          </cell>
        </row>
        <row r="387">
          <cell r="E387" t="str">
            <v>X</v>
          </cell>
          <cell r="I387">
            <v>0</v>
          </cell>
          <cell r="K387">
            <v>0</v>
          </cell>
          <cell r="M387">
            <v>0</v>
          </cell>
          <cell r="O387">
            <v>0</v>
          </cell>
          <cell r="Q387">
            <v>0</v>
          </cell>
        </row>
        <row r="388">
          <cell r="I388" t="str">
            <v xml:space="preserve"> </v>
          </cell>
          <cell r="K388" t="str">
            <v xml:space="preserve"> </v>
          </cell>
          <cell r="M388" t="str">
            <v xml:space="preserve"> </v>
          </cell>
          <cell r="O388" t="str">
            <v xml:space="preserve"> </v>
          </cell>
          <cell r="Q388" t="str">
            <v xml:space="preserve"> </v>
          </cell>
          <cell r="S388" t="str">
            <v xml:space="preserve"> </v>
          </cell>
        </row>
        <row r="389">
          <cell r="I389">
            <v>0</v>
          </cell>
          <cell r="K389">
            <v>0</v>
          </cell>
          <cell r="O389">
            <v>0</v>
          </cell>
          <cell r="S389">
            <v>0</v>
          </cell>
        </row>
        <row r="391">
          <cell r="E391" t="str">
            <v>ULTRA - X</v>
          </cell>
          <cell r="K391">
            <v>0</v>
          </cell>
          <cell r="M391">
            <v>0</v>
          </cell>
        </row>
        <row r="392">
          <cell r="E392" t="str">
            <v>12 N 24-3/4 PP</v>
          </cell>
          <cell r="H392" t="str">
            <v>buy</v>
          </cell>
          <cell r="I392">
            <v>0</v>
          </cell>
          <cell r="K392">
            <v>0</v>
          </cell>
          <cell r="M392">
            <v>0</v>
          </cell>
          <cell r="O392">
            <v>0</v>
          </cell>
          <cell r="Q392">
            <v>0</v>
          </cell>
          <cell r="S392">
            <v>0</v>
          </cell>
        </row>
        <row r="393">
          <cell r="E393" t="str">
            <v>NS 40 / L / S</v>
          </cell>
          <cell r="G393" t="str">
            <v>09CDLD</v>
          </cell>
          <cell r="I393">
            <v>50</v>
          </cell>
          <cell r="K393">
            <v>7060158.5799999991</v>
          </cell>
          <cell r="M393">
            <v>141203.17159999997</v>
          </cell>
          <cell r="O393">
            <v>0</v>
          </cell>
          <cell r="Q393">
            <v>0</v>
          </cell>
          <cell r="S393">
            <v>0</v>
          </cell>
        </row>
        <row r="394">
          <cell r="E394" t="str">
            <v>NS 40 / L / S</v>
          </cell>
          <cell r="F394" t="str">
            <v>US</v>
          </cell>
          <cell r="G394" t="str">
            <v>07CDPD</v>
          </cell>
          <cell r="I394">
            <v>640</v>
          </cell>
          <cell r="K394">
            <v>83772354.439999998</v>
          </cell>
          <cell r="M394">
            <v>130894.3038125</v>
          </cell>
          <cell r="O394">
            <v>93984734.233323991</v>
          </cell>
          <cell r="Q394">
            <v>146851.14723956873</v>
          </cell>
          <cell r="S394">
            <v>-12.190632412794812</v>
          </cell>
        </row>
        <row r="395">
          <cell r="E395" t="str">
            <v>NS 40 Z / ZL / S</v>
          </cell>
          <cell r="G395" t="str">
            <v>11CDLD</v>
          </cell>
          <cell r="I395">
            <v>0</v>
          </cell>
          <cell r="K395">
            <v>0</v>
          </cell>
          <cell r="M395">
            <v>0</v>
          </cell>
          <cell r="O395">
            <v>0</v>
          </cell>
          <cell r="Q395">
            <v>0</v>
          </cell>
          <cell r="S395">
            <v>0</v>
          </cell>
        </row>
        <row r="396">
          <cell r="E396" t="str">
            <v>NS 40 Z / ZL / S</v>
          </cell>
          <cell r="F396" t="str">
            <v>US</v>
          </cell>
          <cell r="G396" t="str">
            <v>09CDPD</v>
          </cell>
          <cell r="I396">
            <v>0</v>
          </cell>
          <cell r="K396">
            <v>0</v>
          </cell>
          <cell r="M396">
            <v>0</v>
          </cell>
          <cell r="O396">
            <v>0</v>
          </cell>
          <cell r="Q396">
            <v>0</v>
          </cell>
          <cell r="S396">
            <v>0</v>
          </cell>
        </row>
        <row r="397">
          <cell r="E397" t="str">
            <v>NS 40 ZAL</v>
          </cell>
          <cell r="I397">
            <v>0</v>
          </cell>
          <cell r="K397">
            <v>0</v>
          </cell>
          <cell r="M397">
            <v>0</v>
          </cell>
          <cell r="O397">
            <v>0</v>
          </cell>
          <cell r="Q397">
            <v>0</v>
          </cell>
          <cell r="S397">
            <v>0</v>
          </cell>
        </row>
        <row r="398">
          <cell r="E398" t="str">
            <v>N 39</v>
          </cell>
          <cell r="I398">
            <v>0</v>
          </cell>
          <cell r="K398">
            <v>0</v>
          </cell>
          <cell r="M398">
            <v>0</v>
          </cell>
          <cell r="O398">
            <v>0</v>
          </cell>
          <cell r="Q398">
            <v>0</v>
          </cell>
          <cell r="S398">
            <v>0</v>
          </cell>
        </row>
        <row r="399">
          <cell r="E399" t="str">
            <v>N 40 / L</v>
          </cell>
          <cell r="G399" t="str">
            <v>11CDLD</v>
          </cell>
          <cell r="I399">
            <v>50</v>
          </cell>
          <cell r="K399">
            <v>8196443.7399999993</v>
          </cell>
          <cell r="M399">
            <v>163928.87479999999</v>
          </cell>
          <cell r="O399">
            <v>0</v>
          </cell>
          <cell r="Q399">
            <v>0</v>
          </cell>
          <cell r="S399">
            <v>0</v>
          </cell>
        </row>
        <row r="400">
          <cell r="E400" t="str">
            <v>N 40 / L</v>
          </cell>
          <cell r="F400" t="str">
            <v>US</v>
          </cell>
          <cell r="G400" t="str">
            <v>09CDPD</v>
          </cell>
          <cell r="I400">
            <v>512</v>
          </cell>
          <cell r="K400">
            <v>77780916.640000001</v>
          </cell>
          <cell r="M400">
            <v>151915.8528125</v>
          </cell>
          <cell r="O400">
            <v>90586716.183230832</v>
          </cell>
          <cell r="Q400">
            <v>176927.18004537272</v>
          </cell>
          <cell r="S400">
            <v>-16.463934980994125</v>
          </cell>
        </row>
        <row r="401">
          <cell r="E401" t="str">
            <v>N 46</v>
          </cell>
          <cell r="I401">
            <v>0</v>
          </cell>
          <cell r="K401">
            <v>0</v>
          </cell>
          <cell r="M401">
            <v>0</v>
          </cell>
          <cell r="O401">
            <v>0</v>
          </cell>
          <cell r="Q401">
            <v>0</v>
          </cell>
          <cell r="S401">
            <v>0</v>
          </cell>
        </row>
        <row r="402">
          <cell r="E402" t="str">
            <v>N 47</v>
          </cell>
          <cell r="I402">
            <v>0</v>
          </cell>
          <cell r="K402">
            <v>0</v>
          </cell>
          <cell r="M402">
            <v>0</v>
          </cell>
          <cell r="O402">
            <v>0</v>
          </cell>
          <cell r="Q402">
            <v>0</v>
          </cell>
          <cell r="S402">
            <v>0</v>
          </cell>
        </row>
        <row r="403">
          <cell r="E403" t="str">
            <v>N 48</v>
          </cell>
          <cell r="I403">
            <v>0</v>
          </cell>
          <cell r="K403">
            <v>0</v>
          </cell>
          <cell r="M403">
            <v>0</v>
          </cell>
          <cell r="O403">
            <v>0</v>
          </cell>
          <cell r="Q403">
            <v>0</v>
          </cell>
          <cell r="S403">
            <v>0</v>
          </cell>
        </row>
        <row r="404">
          <cell r="E404" t="str">
            <v>N 49</v>
          </cell>
          <cell r="I404">
            <v>0</v>
          </cell>
          <cell r="K404">
            <v>0</v>
          </cell>
          <cell r="M404">
            <v>0</v>
          </cell>
          <cell r="O404">
            <v>0</v>
          </cell>
          <cell r="Q404">
            <v>0</v>
          </cell>
          <cell r="S404">
            <v>0</v>
          </cell>
        </row>
        <row r="405">
          <cell r="E405" t="str">
            <v>NS 60 L / S / LS</v>
          </cell>
          <cell r="G405" t="str">
            <v>13CDLD</v>
          </cell>
          <cell r="I405">
            <v>0</v>
          </cell>
          <cell r="K405">
            <v>0</v>
          </cell>
          <cell r="M405">
            <v>0</v>
          </cell>
          <cell r="O405">
            <v>0</v>
          </cell>
          <cell r="Q405">
            <v>0</v>
          </cell>
          <cell r="S405">
            <v>0</v>
          </cell>
        </row>
        <row r="406">
          <cell r="E406" t="str">
            <v>NS 60 A / AL / ALS</v>
          </cell>
          <cell r="F406" t="str">
            <v>US</v>
          </cell>
          <cell r="G406" t="str">
            <v>11CDPD</v>
          </cell>
          <cell r="I406">
            <v>256</v>
          </cell>
          <cell r="K406">
            <v>43972466.800000004</v>
          </cell>
          <cell r="M406">
            <v>171767.44843750002</v>
          </cell>
          <cell r="O406">
            <v>52208767.305732325</v>
          </cell>
          <cell r="Q406">
            <v>203940.49728801689</v>
          </cell>
          <cell r="S406">
            <v>-18.730585534792695</v>
          </cell>
        </row>
        <row r="407">
          <cell r="E407" t="str">
            <v>N 50 / L</v>
          </cell>
          <cell r="G407" t="str">
            <v>09CDLB</v>
          </cell>
          <cell r="I407">
            <v>200</v>
          </cell>
          <cell r="K407">
            <v>37782438.960000001</v>
          </cell>
          <cell r="M407">
            <v>188912.1948</v>
          </cell>
          <cell r="O407">
            <v>45962117.56629099</v>
          </cell>
          <cell r="Q407">
            <v>229810.58783145493</v>
          </cell>
          <cell r="S407">
            <v>-21.649419231380904</v>
          </cell>
        </row>
        <row r="408">
          <cell r="E408" t="str">
            <v>N 50 / L</v>
          </cell>
          <cell r="F408" t="str">
            <v>US</v>
          </cell>
          <cell r="G408" t="str">
            <v>07CDPB</v>
          </cell>
          <cell r="I408">
            <v>5263</v>
          </cell>
          <cell r="K408">
            <v>941552216.36000001</v>
          </cell>
          <cell r="M408">
            <v>178900.28811704353</v>
          </cell>
          <cell r="O408">
            <v>1018151569.711457</v>
          </cell>
          <cell r="Q408">
            <v>193454.60188323332</v>
          </cell>
          <cell r="S408">
            <v>-8.1354333854777252</v>
          </cell>
        </row>
        <row r="409">
          <cell r="E409" t="str">
            <v>N 50 Z / ZL</v>
          </cell>
          <cell r="G409" t="str">
            <v>11CDLB</v>
          </cell>
          <cell r="I409">
            <v>60</v>
          </cell>
          <cell r="K409">
            <v>13202955.18</v>
          </cell>
          <cell r="M409">
            <v>220049.253</v>
          </cell>
          <cell r="O409">
            <v>0</v>
          </cell>
          <cell r="Q409">
            <v>0</v>
          </cell>
          <cell r="S409">
            <v>0</v>
          </cell>
        </row>
        <row r="410">
          <cell r="E410" t="str">
            <v>N 50 Z / ZL</v>
          </cell>
          <cell r="F410" t="str">
            <v>US</v>
          </cell>
          <cell r="G410" t="str">
            <v>09CDPB</v>
          </cell>
          <cell r="I410">
            <v>288</v>
          </cell>
          <cell r="K410">
            <v>60045950.740000002</v>
          </cell>
          <cell r="M410">
            <v>208492.88451388889</v>
          </cell>
          <cell r="O410">
            <v>66800582.373002484</v>
          </cell>
          <cell r="Q410">
            <v>231946.4665729253</v>
          </cell>
          <cell r="S410">
            <v>-11.249104310547352</v>
          </cell>
        </row>
        <row r="411">
          <cell r="E411" t="str">
            <v>N 50  EF</v>
          </cell>
          <cell r="I411">
            <v>0</v>
          </cell>
          <cell r="K411">
            <v>0</v>
          </cell>
          <cell r="M411">
            <v>0</v>
          </cell>
          <cell r="O411">
            <v>0</v>
          </cell>
          <cell r="Q411">
            <v>0</v>
          </cell>
          <cell r="S411">
            <v>0</v>
          </cell>
        </row>
        <row r="412">
          <cell r="E412" t="str">
            <v>N 50 MZ</v>
          </cell>
          <cell r="I412">
            <v>0</v>
          </cell>
          <cell r="K412">
            <v>0</v>
          </cell>
          <cell r="M412">
            <v>0</v>
          </cell>
          <cell r="O412">
            <v>0</v>
          </cell>
          <cell r="Q412">
            <v>0</v>
          </cell>
          <cell r="S412">
            <v>0</v>
          </cell>
        </row>
        <row r="413">
          <cell r="E413" t="str">
            <v>N 51</v>
          </cell>
          <cell r="I413">
            <v>0</v>
          </cell>
          <cell r="K413">
            <v>0</v>
          </cell>
          <cell r="M413">
            <v>0</v>
          </cell>
          <cell r="O413">
            <v>0</v>
          </cell>
          <cell r="Q413">
            <v>0</v>
          </cell>
          <cell r="S413">
            <v>0</v>
          </cell>
        </row>
        <row r="414">
          <cell r="E414" t="str">
            <v>N 51 Z</v>
          </cell>
          <cell r="I414">
            <v>0</v>
          </cell>
          <cell r="K414">
            <v>0</v>
          </cell>
          <cell r="M414">
            <v>0</v>
          </cell>
          <cell r="O414">
            <v>0</v>
          </cell>
          <cell r="Q414">
            <v>0</v>
          </cell>
          <cell r="S414">
            <v>0</v>
          </cell>
        </row>
        <row r="415">
          <cell r="E415" t="str">
            <v>NS 70 / L</v>
          </cell>
          <cell r="G415" t="str">
            <v>11CDPB</v>
          </cell>
          <cell r="I415">
            <v>0</v>
          </cell>
          <cell r="K415">
            <v>0</v>
          </cell>
          <cell r="M415">
            <v>0</v>
          </cell>
          <cell r="O415">
            <v>0</v>
          </cell>
          <cell r="Q415">
            <v>0</v>
          </cell>
          <cell r="S415">
            <v>0</v>
          </cell>
        </row>
        <row r="416">
          <cell r="E416" t="str">
            <v>N 70 / L</v>
          </cell>
          <cell r="G416" t="str">
            <v>13CDLB</v>
          </cell>
          <cell r="I416">
            <v>50</v>
          </cell>
          <cell r="K416">
            <v>13017677.42</v>
          </cell>
          <cell r="M416">
            <v>260353.5484</v>
          </cell>
          <cell r="O416">
            <v>15562241.239612827</v>
          </cell>
          <cell r="Q416">
            <v>311244.82479225652</v>
          </cell>
          <cell r="S416">
            <v>-19.546987819066942</v>
          </cell>
        </row>
        <row r="417">
          <cell r="E417" t="str">
            <v>N 70 / L</v>
          </cell>
          <cell r="F417" t="str">
            <v>US</v>
          </cell>
          <cell r="G417" t="str">
            <v>11CDPB</v>
          </cell>
          <cell r="I417">
            <v>1258</v>
          </cell>
          <cell r="K417">
            <v>309087343.61999995</v>
          </cell>
          <cell r="M417">
            <v>245697.41146263908</v>
          </cell>
          <cell r="O417">
            <v>340533961.68288827</v>
          </cell>
          <cell r="Q417">
            <v>270694.72311835317</v>
          </cell>
          <cell r="S417">
            <v>-10.174023204764282</v>
          </cell>
        </row>
        <row r="418">
          <cell r="E418" t="str">
            <v>N 70 / T</v>
          </cell>
          <cell r="I418">
            <v>0</v>
          </cell>
          <cell r="K418">
            <v>0</v>
          </cell>
          <cell r="M418">
            <v>0</v>
          </cell>
          <cell r="O418">
            <v>0</v>
          </cell>
          <cell r="Q418">
            <v>0</v>
          </cell>
          <cell r="S418">
            <v>0</v>
          </cell>
        </row>
        <row r="419">
          <cell r="E419" t="str">
            <v>N 70 Z / ZL</v>
          </cell>
          <cell r="G419" t="str">
            <v>15CDLB</v>
          </cell>
          <cell r="I419">
            <v>140</v>
          </cell>
          <cell r="K419">
            <v>40967994.620000005</v>
          </cell>
          <cell r="M419">
            <v>292628.53300000005</v>
          </cell>
          <cell r="O419">
            <v>48771959.085599087</v>
          </cell>
          <cell r="Q419">
            <v>348371.13632570778</v>
          </cell>
          <cell r="S419">
            <v>-19.048929629055607</v>
          </cell>
        </row>
        <row r="420">
          <cell r="E420" t="str">
            <v>N 70 Z / ZL</v>
          </cell>
          <cell r="F420" t="str">
            <v>US</v>
          </cell>
          <cell r="G420" t="str">
            <v>13CDPB</v>
          </cell>
          <cell r="I420">
            <v>0</v>
          </cell>
          <cell r="K420">
            <v>0</v>
          </cell>
          <cell r="M420">
            <v>0</v>
          </cell>
          <cell r="O420">
            <v>0</v>
          </cell>
          <cell r="Q420">
            <v>0</v>
          </cell>
          <cell r="S420">
            <v>0</v>
          </cell>
        </row>
        <row r="421">
          <cell r="E421" t="str">
            <v>N 100 / L</v>
          </cell>
          <cell r="G421" t="str">
            <v>17CDLD</v>
          </cell>
          <cell r="I421">
            <v>0</v>
          </cell>
          <cell r="K421">
            <v>0</v>
          </cell>
          <cell r="M421">
            <v>0</v>
          </cell>
          <cell r="O421">
            <v>0</v>
          </cell>
          <cell r="Q421">
            <v>0</v>
          </cell>
          <cell r="S421">
            <v>0</v>
          </cell>
        </row>
        <row r="422">
          <cell r="E422" t="str">
            <v>N 100 / L</v>
          </cell>
          <cell r="F422" t="str">
            <v>US</v>
          </cell>
          <cell r="G422" t="str">
            <v>15CDPD</v>
          </cell>
          <cell r="I422">
            <v>1200</v>
          </cell>
          <cell r="K422">
            <v>404260480.53999996</v>
          </cell>
          <cell r="M422">
            <v>336883.73378333333</v>
          </cell>
          <cell r="O422">
            <v>459099459.10874945</v>
          </cell>
          <cell r="Q422">
            <v>382582.88259062456</v>
          </cell>
          <cell r="S422">
            <v>-13.565258344198554</v>
          </cell>
        </row>
        <row r="423">
          <cell r="E423" t="str">
            <v>N 100 CA</v>
          </cell>
          <cell r="I423">
            <v>0</v>
          </cell>
          <cell r="K423">
            <v>0</v>
          </cell>
          <cell r="M423">
            <v>0</v>
          </cell>
          <cell r="O423">
            <v>0</v>
          </cell>
          <cell r="Q423">
            <v>0</v>
          </cell>
          <cell r="S423">
            <v>0</v>
          </cell>
        </row>
        <row r="424">
          <cell r="E424" t="str">
            <v>N 100 / T</v>
          </cell>
          <cell r="I424">
            <v>0</v>
          </cell>
          <cell r="K424">
            <v>0</v>
          </cell>
          <cell r="M424">
            <v>0</v>
          </cell>
          <cell r="O424">
            <v>0</v>
          </cell>
          <cell r="Q424">
            <v>0</v>
          </cell>
          <cell r="S424">
            <v>0</v>
          </cell>
        </row>
        <row r="425">
          <cell r="E425" t="str">
            <v>N 120</v>
          </cell>
          <cell r="F425" t="str">
            <v>US</v>
          </cell>
          <cell r="G425" t="str">
            <v>19CDPR</v>
          </cell>
          <cell r="I425">
            <v>1070</v>
          </cell>
          <cell r="K425">
            <v>443227803.59999996</v>
          </cell>
          <cell r="M425">
            <v>414231.59214953269</v>
          </cell>
          <cell r="O425">
            <v>517829768.78471839</v>
          </cell>
          <cell r="Q425">
            <v>483953.05493898917</v>
          </cell>
          <cell r="S425">
            <v>-16.831517467718356</v>
          </cell>
        </row>
        <row r="426">
          <cell r="E426" t="str">
            <v>N 120</v>
          </cell>
          <cell r="G426" t="str">
            <v>21CDLR</v>
          </cell>
          <cell r="I426">
            <v>0</v>
          </cell>
          <cell r="K426">
            <v>0</v>
          </cell>
          <cell r="M426">
            <v>0</v>
          </cell>
          <cell r="O426">
            <v>0</v>
          </cell>
          <cell r="Q426">
            <v>0</v>
          </cell>
          <cell r="S426">
            <v>0</v>
          </cell>
        </row>
        <row r="427">
          <cell r="E427" t="str">
            <v>N 120</v>
          </cell>
          <cell r="H427" t="str">
            <v>buy</v>
          </cell>
          <cell r="I427">
            <v>0</v>
          </cell>
          <cell r="K427">
            <v>0</v>
          </cell>
          <cell r="M427">
            <v>0</v>
          </cell>
          <cell r="O427">
            <v>0</v>
          </cell>
          <cell r="Q427">
            <v>0</v>
          </cell>
          <cell r="S427">
            <v>0</v>
          </cell>
        </row>
        <row r="428">
          <cell r="E428" t="str">
            <v>N 135</v>
          </cell>
          <cell r="I428">
            <v>0</v>
          </cell>
          <cell r="K428">
            <v>0</v>
          </cell>
          <cell r="M428">
            <v>0</v>
          </cell>
          <cell r="O428">
            <v>0</v>
          </cell>
          <cell r="Q428">
            <v>0</v>
          </cell>
          <cell r="S428">
            <v>0</v>
          </cell>
        </row>
        <row r="429">
          <cell r="E429" t="str">
            <v>N 150</v>
          </cell>
          <cell r="G429" t="str">
            <v>27CDLR</v>
          </cell>
          <cell r="I429">
            <v>0</v>
          </cell>
          <cell r="K429">
            <v>0</v>
          </cell>
          <cell r="M429">
            <v>0</v>
          </cell>
          <cell r="O429">
            <v>0</v>
          </cell>
          <cell r="Q429">
            <v>0</v>
          </cell>
          <cell r="S429">
            <v>0</v>
          </cell>
        </row>
        <row r="430">
          <cell r="E430" t="str">
            <v>N 150</v>
          </cell>
          <cell r="H430" t="str">
            <v>buy</v>
          </cell>
          <cell r="I430">
            <v>0</v>
          </cell>
          <cell r="K430">
            <v>0</v>
          </cell>
          <cell r="M430">
            <v>0</v>
          </cell>
          <cell r="O430">
            <v>0</v>
          </cell>
          <cell r="Q430">
            <v>0</v>
          </cell>
          <cell r="S430">
            <v>0</v>
          </cell>
        </row>
        <row r="431">
          <cell r="E431" t="str">
            <v>N 150</v>
          </cell>
          <cell r="F431" t="str">
            <v>US</v>
          </cell>
          <cell r="G431" t="str">
            <v>25CDPR</v>
          </cell>
          <cell r="I431">
            <v>600</v>
          </cell>
          <cell r="K431">
            <v>306161833.31999999</v>
          </cell>
          <cell r="M431">
            <v>510269.72219999996</v>
          </cell>
          <cell r="O431">
            <v>362902450.12594807</v>
          </cell>
          <cell r="Q431">
            <v>604837.4168765801</v>
          </cell>
          <cell r="S431">
            <v>-18.532883798955723</v>
          </cell>
        </row>
        <row r="432">
          <cell r="E432" t="str">
            <v>N 150</v>
          </cell>
          <cell r="F432" t="str">
            <v>US</v>
          </cell>
          <cell r="G432" t="str">
            <v>23CDPR</v>
          </cell>
          <cell r="I432">
            <v>220</v>
          </cell>
          <cell r="K432">
            <v>106568813.31999999</v>
          </cell>
          <cell r="M432">
            <v>484403.69690909085</v>
          </cell>
          <cell r="O432">
            <v>125085406.36644647</v>
          </cell>
          <cell r="Q432">
            <v>568570.02893839299</v>
          </cell>
          <cell r="S432">
            <v>-17.375245599146979</v>
          </cell>
        </row>
        <row r="433">
          <cell r="E433" t="str">
            <v>N 180</v>
          </cell>
          <cell r="I433">
            <v>0</v>
          </cell>
          <cell r="K433">
            <v>0</v>
          </cell>
          <cell r="M433">
            <v>0</v>
          </cell>
          <cell r="O433">
            <v>0</v>
          </cell>
          <cell r="Q433">
            <v>0</v>
          </cell>
          <cell r="S433">
            <v>0</v>
          </cell>
        </row>
        <row r="434">
          <cell r="E434" t="str">
            <v>N 200</v>
          </cell>
          <cell r="G434" t="str">
            <v>37CDLF</v>
          </cell>
          <cell r="I434">
            <v>0</v>
          </cell>
          <cell r="K434">
            <v>0</v>
          </cell>
          <cell r="M434">
            <v>0</v>
          </cell>
          <cell r="O434">
            <v>0</v>
          </cell>
          <cell r="Q434">
            <v>0</v>
          </cell>
          <cell r="S434">
            <v>0</v>
          </cell>
        </row>
        <row r="435">
          <cell r="E435" t="str">
            <v>N 200</v>
          </cell>
          <cell r="H435" t="str">
            <v>buy</v>
          </cell>
          <cell r="I435">
            <v>0</v>
          </cell>
          <cell r="K435">
            <v>0</v>
          </cell>
          <cell r="M435">
            <v>0</v>
          </cell>
          <cell r="O435">
            <v>0</v>
          </cell>
          <cell r="Q435">
            <v>0</v>
          </cell>
          <cell r="S435">
            <v>0</v>
          </cell>
        </row>
        <row r="436">
          <cell r="E436" t="str">
            <v>N 200</v>
          </cell>
          <cell r="F436" t="str">
            <v>US</v>
          </cell>
          <cell r="G436" t="str">
            <v>35CDPF</v>
          </cell>
          <cell r="I436">
            <v>0</v>
          </cell>
          <cell r="K436">
            <v>0</v>
          </cell>
          <cell r="M436">
            <v>0</v>
          </cell>
          <cell r="O436">
            <v>0</v>
          </cell>
          <cell r="Q436">
            <v>0</v>
          </cell>
          <cell r="S436">
            <v>0</v>
          </cell>
        </row>
        <row r="437">
          <cell r="E437" t="str">
            <v>N 200</v>
          </cell>
          <cell r="F437" t="str">
            <v>US</v>
          </cell>
          <cell r="G437" t="str">
            <v>29CDLF</v>
          </cell>
          <cell r="I437">
            <v>30</v>
          </cell>
          <cell r="K437">
            <v>18748431.599999998</v>
          </cell>
          <cell r="M437">
            <v>624947.72</v>
          </cell>
          <cell r="O437">
            <v>21287167.400459286</v>
          </cell>
          <cell r="Q437">
            <v>709572.24668197625</v>
          </cell>
          <cell r="S437">
            <v>-13.54105695144807</v>
          </cell>
        </row>
        <row r="438">
          <cell r="E438" t="str">
            <v>544-59</v>
          </cell>
          <cell r="G438" t="str">
            <v>09CDPN</v>
          </cell>
          <cell r="I438">
            <v>0</v>
          </cell>
          <cell r="K438">
            <v>0</v>
          </cell>
          <cell r="M438">
            <v>0</v>
          </cell>
          <cell r="O438">
            <v>0</v>
          </cell>
          <cell r="Q438">
            <v>0</v>
          </cell>
          <cell r="S438">
            <v>0</v>
          </cell>
        </row>
        <row r="439">
          <cell r="E439" t="str">
            <v>544-59</v>
          </cell>
          <cell r="F439" t="str">
            <v>US</v>
          </cell>
          <cell r="G439" t="str">
            <v>07CDPN</v>
          </cell>
          <cell r="I439">
            <v>0</v>
          </cell>
          <cell r="K439">
            <v>0</v>
          </cell>
          <cell r="M439">
            <v>0</v>
          </cell>
          <cell r="O439">
            <v>0</v>
          </cell>
          <cell r="Q439">
            <v>0</v>
          </cell>
          <cell r="S439">
            <v>0</v>
          </cell>
        </row>
        <row r="440">
          <cell r="E440" t="str">
            <v>560-48 L</v>
          </cell>
          <cell r="I440">
            <v>0</v>
          </cell>
          <cell r="K440">
            <v>0</v>
          </cell>
          <cell r="M440">
            <v>0</v>
          </cell>
          <cell r="O440">
            <v>0</v>
          </cell>
          <cell r="Q440">
            <v>0</v>
          </cell>
          <cell r="S440">
            <v>0</v>
          </cell>
        </row>
        <row r="441">
          <cell r="E441" t="str">
            <v>570-24/29</v>
          </cell>
          <cell r="I441">
            <v>0</v>
          </cell>
          <cell r="K441">
            <v>0</v>
          </cell>
          <cell r="M441">
            <v>0</v>
          </cell>
          <cell r="O441">
            <v>0</v>
          </cell>
          <cell r="Q441">
            <v>0</v>
          </cell>
          <cell r="S441">
            <v>0</v>
          </cell>
        </row>
        <row r="442">
          <cell r="E442" t="str">
            <v>555-59/30/65</v>
          </cell>
          <cell r="G442" t="str">
            <v>11CDPN</v>
          </cell>
          <cell r="I442">
            <v>0</v>
          </cell>
          <cell r="K442">
            <v>0</v>
          </cell>
          <cell r="M442">
            <v>0</v>
          </cell>
          <cell r="O442">
            <v>0</v>
          </cell>
          <cell r="Q442">
            <v>0</v>
          </cell>
          <cell r="S442">
            <v>0</v>
          </cell>
        </row>
        <row r="443">
          <cell r="E443" t="str">
            <v>555-59/30/65</v>
          </cell>
          <cell r="F443" t="str">
            <v>US</v>
          </cell>
          <cell r="G443" t="str">
            <v>09CDPN</v>
          </cell>
          <cell r="I443">
            <v>0</v>
          </cell>
          <cell r="K443">
            <v>0</v>
          </cell>
          <cell r="M443">
            <v>0</v>
          </cell>
          <cell r="O443">
            <v>0</v>
          </cell>
          <cell r="Q443">
            <v>0</v>
          </cell>
          <cell r="S443">
            <v>0</v>
          </cell>
        </row>
        <row r="444">
          <cell r="E444" t="str">
            <v>566-18 / 38</v>
          </cell>
          <cell r="G444" t="str">
            <v>13CDPR</v>
          </cell>
          <cell r="I444">
            <v>0</v>
          </cell>
          <cell r="K444">
            <v>0</v>
          </cell>
          <cell r="M444">
            <v>0</v>
          </cell>
          <cell r="O444">
            <v>0</v>
          </cell>
          <cell r="Q444">
            <v>0</v>
          </cell>
          <cell r="S444">
            <v>0</v>
          </cell>
        </row>
        <row r="445">
          <cell r="E445" t="str">
            <v>566-18 / 38</v>
          </cell>
          <cell r="F445" t="str">
            <v>US</v>
          </cell>
          <cell r="G445" t="str">
            <v>11CDPR</v>
          </cell>
          <cell r="I445">
            <v>168</v>
          </cell>
          <cell r="K445">
            <v>40010148.719999999</v>
          </cell>
          <cell r="M445">
            <v>238155.64714285714</v>
          </cell>
          <cell r="O445">
            <v>0</v>
          </cell>
          <cell r="Q445">
            <v>0</v>
          </cell>
          <cell r="S445">
            <v>0</v>
          </cell>
        </row>
        <row r="446">
          <cell r="E446" t="str">
            <v>588-15 / 27</v>
          </cell>
          <cell r="I446">
            <v>0</v>
          </cell>
          <cell r="K446">
            <v>0</v>
          </cell>
          <cell r="M446">
            <v>0</v>
          </cell>
          <cell r="O446">
            <v>0</v>
          </cell>
          <cell r="Q446">
            <v>0</v>
          </cell>
          <cell r="S446">
            <v>0</v>
          </cell>
        </row>
        <row r="447">
          <cell r="E447" t="str">
            <v>588-15 / 27</v>
          </cell>
          <cell r="F447" t="str">
            <v>US</v>
          </cell>
          <cell r="G447" t="str">
            <v>15CDPR</v>
          </cell>
          <cell r="I447">
            <v>280</v>
          </cell>
          <cell r="K447">
            <v>83943408.120000005</v>
          </cell>
          <cell r="M447">
            <v>299797.88614285714</v>
          </cell>
          <cell r="O447">
            <v>100268685.70866947</v>
          </cell>
          <cell r="Q447">
            <v>358102.44895953382</v>
          </cell>
          <cell r="S447">
            <v>-19.447956610639295</v>
          </cell>
        </row>
        <row r="448">
          <cell r="E448" t="str">
            <v>NX-120-7 R / L</v>
          </cell>
          <cell r="I448">
            <v>0</v>
          </cell>
          <cell r="K448">
            <v>0</v>
          </cell>
          <cell r="M448">
            <v>0</v>
          </cell>
          <cell r="O448">
            <v>0</v>
          </cell>
          <cell r="Q448">
            <v>0</v>
          </cell>
          <cell r="S448">
            <v>0</v>
          </cell>
        </row>
        <row r="449">
          <cell r="E449" t="str">
            <v>NX-120-7 R / L</v>
          </cell>
          <cell r="H449" t="str">
            <v>buy</v>
          </cell>
          <cell r="I449">
            <v>0</v>
          </cell>
          <cell r="K449">
            <v>0</v>
          </cell>
          <cell r="M449">
            <v>0</v>
          </cell>
          <cell r="O449">
            <v>0</v>
          </cell>
          <cell r="Q449">
            <v>0</v>
          </cell>
          <cell r="S449">
            <v>0</v>
          </cell>
        </row>
        <row r="450">
          <cell r="E450" t="str">
            <v>NX-120-7 R / L</v>
          </cell>
          <cell r="F450" t="str">
            <v>US</v>
          </cell>
          <cell r="G450" t="str">
            <v>15CDPB</v>
          </cell>
          <cell r="I450">
            <v>80</v>
          </cell>
          <cell r="K450">
            <v>24582492.719999999</v>
          </cell>
          <cell r="M450">
            <v>307281.15899999999</v>
          </cell>
          <cell r="O450">
            <v>28251617.485794801</v>
          </cell>
          <cell r="Q450">
            <v>353145.21857243503</v>
          </cell>
          <cell r="S450">
            <v>-14.925763662729167</v>
          </cell>
        </row>
        <row r="451">
          <cell r="E451" t="str">
            <v>55D23 R / L</v>
          </cell>
          <cell r="G451" t="str">
            <v>11CDLS</v>
          </cell>
          <cell r="I451">
            <v>10</v>
          </cell>
          <cell r="K451">
            <v>2218865.2999999998</v>
          </cell>
          <cell r="M451">
            <v>221886.52999999997</v>
          </cell>
          <cell r="O451">
            <v>2790064.0066734338</v>
          </cell>
          <cell r="Q451">
            <v>279006.40066734341</v>
          </cell>
          <cell r="S451">
            <v>-25.742829304394206</v>
          </cell>
        </row>
        <row r="452">
          <cell r="E452" t="str">
            <v>55D23 R / L</v>
          </cell>
          <cell r="H452" t="str">
            <v>buy</v>
          </cell>
          <cell r="I452">
            <v>0</v>
          </cell>
          <cell r="K452">
            <v>0</v>
          </cell>
          <cell r="M452">
            <v>0</v>
          </cell>
          <cell r="O452">
            <v>0</v>
          </cell>
          <cell r="Q452">
            <v>0</v>
          </cell>
          <cell r="S452">
            <v>0</v>
          </cell>
        </row>
        <row r="453">
          <cell r="E453" t="str">
            <v>80D26L</v>
          </cell>
          <cell r="I453">
            <v>0</v>
          </cell>
          <cell r="K453">
            <v>0</v>
          </cell>
          <cell r="M453">
            <v>0</v>
          </cell>
          <cell r="O453">
            <v>0</v>
          </cell>
          <cell r="Q453">
            <v>0</v>
          </cell>
          <cell r="S453">
            <v>0</v>
          </cell>
        </row>
        <row r="454">
          <cell r="E454" t="str">
            <v>X</v>
          </cell>
          <cell r="I454">
            <v>0</v>
          </cell>
          <cell r="K454">
            <v>0</v>
          </cell>
          <cell r="M454">
            <v>0</v>
          </cell>
          <cell r="O454">
            <v>0</v>
          </cell>
          <cell r="Q454">
            <v>0</v>
          </cell>
        </row>
        <row r="455">
          <cell r="I455" t="str">
            <v xml:space="preserve"> </v>
          </cell>
          <cell r="K455" t="str">
            <v xml:space="preserve"> </v>
          </cell>
          <cell r="M455" t="str">
            <v xml:space="preserve"> </v>
          </cell>
          <cell r="O455" t="str">
            <v xml:space="preserve"> </v>
          </cell>
          <cell r="Q455" t="str">
            <v xml:space="preserve"> </v>
          </cell>
          <cell r="S455" t="str">
            <v xml:space="preserve"> </v>
          </cell>
        </row>
        <row r="456">
          <cell r="I456">
            <v>12425</v>
          </cell>
          <cell r="K456">
            <v>3066161194.3399997</v>
          </cell>
          <cell r="O456">
            <v>3390077268.3685975</v>
          </cell>
          <cell r="S456">
            <v>-10.564221953709833</v>
          </cell>
        </row>
        <row r="458">
          <cell r="E458" t="str">
            <v>NANO TECH</v>
          </cell>
          <cell r="K458">
            <v>0</v>
          </cell>
          <cell r="M458">
            <v>0</v>
          </cell>
        </row>
        <row r="459">
          <cell r="E459" t="str">
            <v>12 N 24-3/4 PP</v>
          </cell>
          <cell r="G459" t="str">
            <v>09CDSN</v>
          </cell>
          <cell r="H459" t="str">
            <v>buy</v>
          </cell>
          <cell r="I459">
            <v>0</v>
          </cell>
          <cell r="K459">
            <v>0</v>
          </cell>
          <cell r="M459">
            <v>0</v>
          </cell>
          <cell r="O459">
            <v>0</v>
          </cell>
          <cell r="Q459">
            <v>0</v>
          </cell>
          <cell r="S459">
            <v>0</v>
          </cell>
        </row>
        <row r="460">
          <cell r="E460" t="str">
            <v>NS 40 / L / S</v>
          </cell>
          <cell r="I460">
            <v>0</v>
          </cell>
          <cell r="K460">
            <v>0</v>
          </cell>
          <cell r="M460">
            <v>0</v>
          </cell>
          <cell r="O460">
            <v>0</v>
          </cell>
          <cell r="Q460">
            <v>0</v>
          </cell>
          <cell r="S460">
            <v>0</v>
          </cell>
        </row>
        <row r="461">
          <cell r="E461" t="str">
            <v>NS 40 / L / S</v>
          </cell>
          <cell r="F461" t="str">
            <v>US</v>
          </cell>
          <cell r="I461">
            <v>0</v>
          </cell>
          <cell r="K461">
            <v>0</v>
          </cell>
          <cell r="M461">
            <v>0</v>
          </cell>
          <cell r="O461">
            <v>0</v>
          </cell>
          <cell r="Q461">
            <v>0</v>
          </cell>
          <cell r="S461">
            <v>0</v>
          </cell>
        </row>
        <row r="462">
          <cell r="E462" t="str">
            <v>NS 40 Z / ZL / S</v>
          </cell>
          <cell r="I462">
            <v>0</v>
          </cell>
          <cell r="K462">
            <v>0</v>
          </cell>
          <cell r="M462">
            <v>0</v>
          </cell>
          <cell r="O462">
            <v>0</v>
          </cell>
          <cell r="Q462">
            <v>0</v>
          </cell>
          <cell r="S462">
            <v>0</v>
          </cell>
        </row>
        <row r="463">
          <cell r="E463" t="str">
            <v>NS 40 Z / ZL / S</v>
          </cell>
          <cell r="F463" t="str">
            <v>US</v>
          </cell>
          <cell r="G463" t="str">
            <v>09CDPD</v>
          </cell>
          <cell r="I463">
            <v>0</v>
          </cell>
          <cell r="K463">
            <v>0</v>
          </cell>
          <cell r="M463">
            <v>0</v>
          </cell>
          <cell r="O463">
            <v>0</v>
          </cell>
          <cell r="Q463">
            <v>0</v>
          </cell>
          <cell r="S463">
            <v>0</v>
          </cell>
        </row>
        <row r="464">
          <cell r="E464" t="str">
            <v>NS 40 ZAL</v>
          </cell>
          <cell r="G464" t="str">
            <v>07CDPD</v>
          </cell>
          <cell r="I464">
            <v>0</v>
          </cell>
          <cell r="K464">
            <v>0</v>
          </cell>
          <cell r="M464">
            <v>0</v>
          </cell>
          <cell r="O464">
            <v>0</v>
          </cell>
          <cell r="Q464">
            <v>0</v>
          </cell>
          <cell r="S464">
            <v>0</v>
          </cell>
        </row>
        <row r="465">
          <cell r="E465" t="str">
            <v>N 39</v>
          </cell>
          <cell r="I465">
            <v>0</v>
          </cell>
          <cell r="K465">
            <v>0</v>
          </cell>
          <cell r="M465">
            <v>0</v>
          </cell>
          <cell r="O465">
            <v>0</v>
          </cell>
          <cell r="Q465">
            <v>0</v>
          </cell>
          <cell r="S465">
            <v>0</v>
          </cell>
        </row>
        <row r="466">
          <cell r="E466" t="str">
            <v>N 40 / L</v>
          </cell>
          <cell r="I466">
            <v>0</v>
          </cell>
          <cell r="K466">
            <v>0</v>
          </cell>
          <cell r="M466">
            <v>0</v>
          </cell>
          <cell r="O466">
            <v>0</v>
          </cell>
          <cell r="Q466">
            <v>0</v>
          </cell>
          <cell r="S466">
            <v>0</v>
          </cell>
        </row>
        <row r="467">
          <cell r="E467" t="str">
            <v>N 03</v>
          </cell>
          <cell r="G467" t="str">
            <v>15CDPN</v>
          </cell>
          <cell r="I467">
            <v>0</v>
          </cell>
          <cell r="K467">
            <v>0</v>
          </cell>
          <cell r="M467">
            <v>0</v>
          </cell>
          <cell r="O467">
            <v>0</v>
          </cell>
          <cell r="Q467">
            <v>0</v>
          </cell>
          <cell r="S467">
            <v>0</v>
          </cell>
        </row>
        <row r="468">
          <cell r="E468" t="str">
            <v>N 46</v>
          </cell>
          <cell r="I468">
            <v>0</v>
          </cell>
          <cell r="K468">
            <v>0</v>
          </cell>
          <cell r="M468">
            <v>0</v>
          </cell>
          <cell r="O468">
            <v>0</v>
          </cell>
          <cell r="Q468">
            <v>0</v>
          </cell>
          <cell r="S468">
            <v>0</v>
          </cell>
        </row>
        <row r="469">
          <cell r="E469" t="str">
            <v>N 47</v>
          </cell>
          <cell r="I469">
            <v>0</v>
          </cell>
          <cell r="K469">
            <v>0</v>
          </cell>
          <cell r="M469">
            <v>0</v>
          </cell>
          <cell r="O469">
            <v>0</v>
          </cell>
          <cell r="Q469">
            <v>0</v>
          </cell>
          <cell r="S469">
            <v>0</v>
          </cell>
        </row>
        <row r="470">
          <cell r="E470" t="str">
            <v>N 48</v>
          </cell>
          <cell r="I470">
            <v>0</v>
          </cell>
          <cell r="K470">
            <v>0</v>
          </cell>
          <cell r="M470">
            <v>0</v>
          </cell>
          <cell r="O470">
            <v>0</v>
          </cell>
          <cell r="Q470">
            <v>0</v>
          </cell>
          <cell r="S470">
            <v>0</v>
          </cell>
        </row>
        <row r="471">
          <cell r="E471" t="str">
            <v>N 49</v>
          </cell>
          <cell r="I471">
            <v>0</v>
          </cell>
          <cell r="K471">
            <v>0</v>
          </cell>
          <cell r="M471">
            <v>0</v>
          </cell>
          <cell r="O471">
            <v>0</v>
          </cell>
          <cell r="Q471">
            <v>0</v>
          </cell>
          <cell r="S471">
            <v>0</v>
          </cell>
        </row>
        <row r="472">
          <cell r="E472" t="str">
            <v>NS 60 L / S / LS</v>
          </cell>
          <cell r="F472" t="str">
            <v>US</v>
          </cell>
          <cell r="G472" t="str">
            <v>11CDPD</v>
          </cell>
          <cell r="I472">
            <v>0</v>
          </cell>
          <cell r="K472">
            <v>0</v>
          </cell>
          <cell r="M472">
            <v>0</v>
          </cell>
          <cell r="O472">
            <v>0</v>
          </cell>
          <cell r="Q472">
            <v>0</v>
          </cell>
          <cell r="S472">
            <v>0</v>
          </cell>
        </row>
        <row r="473">
          <cell r="E473" t="str">
            <v>NS 60 A / AL / ALS</v>
          </cell>
          <cell r="F473" t="str">
            <v>US</v>
          </cell>
          <cell r="G473" t="str">
            <v>09CDPD</v>
          </cell>
          <cell r="I473">
            <v>0</v>
          </cell>
          <cell r="K473">
            <v>0</v>
          </cell>
          <cell r="M473">
            <v>0</v>
          </cell>
          <cell r="O473">
            <v>0</v>
          </cell>
          <cell r="Q473">
            <v>0</v>
          </cell>
          <cell r="S473">
            <v>0</v>
          </cell>
        </row>
        <row r="474">
          <cell r="E474" t="str">
            <v>N 50 / L</v>
          </cell>
          <cell r="G474" t="str">
            <v>09CDLB</v>
          </cell>
          <cell r="I474">
            <v>0</v>
          </cell>
          <cell r="K474">
            <v>0</v>
          </cell>
          <cell r="M474">
            <v>0</v>
          </cell>
          <cell r="O474">
            <v>0</v>
          </cell>
          <cell r="Q474">
            <v>0</v>
          </cell>
          <cell r="S474">
            <v>0</v>
          </cell>
        </row>
        <row r="475">
          <cell r="E475" t="str">
            <v>N 50 / L</v>
          </cell>
          <cell r="F475" t="str">
            <v>US</v>
          </cell>
          <cell r="I475">
            <v>0</v>
          </cell>
          <cell r="K475">
            <v>0</v>
          </cell>
          <cell r="M475">
            <v>0</v>
          </cell>
          <cell r="O475">
            <v>0</v>
          </cell>
          <cell r="Q475">
            <v>0</v>
          </cell>
          <cell r="S475">
            <v>0</v>
          </cell>
        </row>
        <row r="476">
          <cell r="E476" t="str">
            <v>N 50 Z / ZL</v>
          </cell>
          <cell r="G476" t="str">
            <v>11CDLB</v>
          </cell>
          <cell r="I476">
            <v>0</v>
          </cell>
          <cell r="K476">
            <v>0</v>
          </cell>
          <cell r="M476">
            <v>0</v>
          </cell>
          <cell r="O476">
            <v>0</v>
          </cell>
          <cell r="Q476">
            <v>0</v>
          </cell>
          <cell r="S476">
            <v>0</v>
          </cell>
        </row>
        <row r="477">
          <cell r="E477" t="str">
            <v>N 50 Z / ZL</v>
          </cell>
          <cell r="H477" t="str">
            <v>buy</v>
          </cell>
          <cell r="I477">
            <v>0</v>
          </cell>
          <cell r="K477">
            <v>0</v>
          </cell>
          <cell r="M477">
            <v>0</v>
          </cell>
          <cell r="O477">
            <v>0</v>
          </cell>
          <cell r="Q477">
            <v>0</v>
          </cell>
          <cell r="S477">
            <v>0</v>
          </cell>
        </row>
        <row r="478">
          <cell r="E478" t="str">
            <v>N 50  EF</v>
          </cell>
          <cell r="I478">
            <v>0</v>
          </cell>
          <cell r="K478">
            <v>0</v>
          </cell>
          <cell r="M478">
            <v>0</v>
          </cell>
          <cell r="O478">
            <v>0</v>
          </cell>
          <cell r="Q478">
            <v>0</v>
          </cell>
          <cell r="S478">
            <v>0</v>
          </cell>
        </row>
        <row r="479">
          <cell r="E479" t="str">
            <v>N 50 MZ</v>
          </cell>
          <cell r="I479">
            <v>0</v>
          </cell>
          <cell r="K479">
            <v>0</v>
          </cell>
          <cell r="M479">
            <v>0</v>
          </cell>
          <cell r="O479">
            <v>0</v>
          </cell>
          <cell r="Q479">
            <v>0</v>
          </cell>
          <cell r="S479">
            <v>0</v>
          </cell>
        </row>
        <row r="480">
          <cell r="E480" t="str">
            <v>N 51</v>
          </cell>
          <cell r="I480">
            <v>0</v>
          </cell>
          <cell r="K480">
            <v>0</v>
          </cell>
          <cell r="M480">
            <v>0</v>
          </cell>
          <cell r="O480">
            <v>0</v>
          </cell>
          <cell r="Q480">
            <v>0</v>
          </cell>
          <cell r="S480">
            <v>0</v>
          </cell>
        </row>
        <row r="481">
          <cell r="E481" t="str">
            <v>N 51 Z</v>
          </cell>
          <cell r="I481">
            <v>0</v>
          </cell>
          <cell r="K481">
            <v>0</v>
          </cell>
          <cell r="M481">
            <v>0</v>
          </cell>
          <cell r="O481">
            <v>0</v>
          </cell>
          <cell r="Q481">
            <v>0</v>
          </cell>
          <cell r="S481">
            <v>0</v>
          </cell>
        </row>
        <row r="482">
          <cell r="E482" t="str">
            <v>NS 70 / L</v>
          </cell>
          <cell r="G482" t="str">
            <v>11CDPB</v>
          </cell>
          <cell r="I482">
            <v>0</v>
          </cell>
          <cell r="K482">
            <v>0</v>
          </cell>
          <cell r="M482">
            <v>0</v>
          </cell>
          <cell r="O482">
            <v>0</v>
          </cell>
          <cell r="Q482">
            <v>0</v>
          </cell>
          <cell r="S482">
            <v>0</v>
          </cell>
        </row>
        <row r="483">
          <cell r="E483" t="str">
            <v>N 70 / L</v>
          </cell>
          <cell r="I483">
            <v>0</v>
          </cell>
          <cell r="K483">
            <v>0</v>
          </cell>
          <cell r="M483">
            <v>0</v>
          </cell>
          <cell r="O483">
            <v>0</v>
          </cell>
          <cell r="Q483">
            <v>0</v>
          </cell>
          <cell r="S483">
            <v>0</v>
          </cell>
        </row>
        <row r="484">
          <cell r="E484" t="str">
            <v>N 70 / L</v>
          </cell>
          <cell r="F484" t="str">
            <v>US</v>
          </cell>
          <cell r="I484">
            <v>0</v>
          </cell>
          <cell r="K484">
            <v>0</v>
          </cell>
          <cell r="M484">
            <v>0</v>
          </cell>
          <cell r="O484">
            <v>0</v>
          </cell>
          <cell r="Q484">
            <v>0</v>
          </cell>
          <cell r="S484">
            <v>0</v>
          </cell>
        </row>
        <row r="485">
          <cell r="E485" t="str">
            <v>N 70 / T</v>
          </cell>
          <cell r="I485">
            <v>0</v>
          </cell>
          <cell r="K485">
            <v>0</v>
          </cell>
          <cell r="M485">
            <v>0</v>
          </cell>
          <cell r="O485">
            <v>0</v>
          </cell>
          <cell r="Q485">
            <v>0</v>
          </cell>
          <cell r="S485">
            <v>0</v>
          </cell>
        </row>
        <row r="486">
          <cell r="E486" t="str">
            <v>N 70 Z / ZL</v>
          </cell>
          <cell r="I486">
            <v>0</v>
          </cell>
          <cell r="K486">
            <v>0</v>
          </cell>
          <cell r="M486">
            <v>0</v>
          </cell>
          <cell r="O486">
            <v>0</v>
          </cell>
          <cell r="Q486">
            <v>0</v>
          </cell>
          <cell r="S486">
            <v>0</v>
          </cell>
        </row>
        <row r="487">
          <cell r="E487" t="str">
            <v>N 70 Z / ZL</v>
          </cell>
          <cell r="F487" t="str">
            <v>US</v>
          </cell>
          <cell r="G487" t="str">
            <v>13CDPB</v>
          </cell>
          <cell r="I487">
            <v>0</v>
          </cell>
          <cell r="K487">
            <v>0</v>
          </cell>
          <cell r="M487">
            <v>0</v>
          </cell>
          <cell r="O487">
            <v>0</v>
          </cell>
          <cell r="Q487">
            <v>0</v>
          </cell>
          <cell r="S487">
            <v>0</v>
          </cell>
        </row>
        <row r="488">
          <cell r="E488" t="str">
            <v>N 100 / L</v>
          </cell>
          <cell r="I488">
            <v>0</v>
          </cell>
          <cell r="K488">
            <v>0</v>
          </cell>
          <cell r="M488">
            <v>0</v>
          </cell>
          <cell r="O488">
            <v>0</v>
          </cell>
          <cell r="Q488">
            <v>0</v>
          </cell>
          <cell r="S488">
            <v>0</v>
          </cell>
        </row>
        <row r="489">
          <cell r="E489" t="str">
            <v>N 100 / L</v>
          </cell>
          <cell r="F489" t="str">
            <v>US</v>
          </cell>
          <cell r="G489" t="str">
            <v>15CDPD</v>
          </cell>
          <cell r="I489">
            <v>0</v>
          </cell>
          <cell r="K489">
            <v>0</v>
          </cell>
          <cell r="M489">
            <v>0</v>
          </cell>
          <cell r="O489">
            <v>0</v>
          </cell>
          <cell r="Q489">
            <v>0</v>
          </cell>
          <cell r="S489">
            <v>0</v>
          </cell>
        </row>
        <row r="490">
          <cell r="E490" t="str">
            <v>N 100 CA</v>
          </cell>
          <cell r="I490">
            <v>0</v>
          </cell>
          <cell r="K490">
            <v>0</v>
          </cell>
          <cell r="M490">
            <v>0</v>
          </cell>
          <cell r="O490">
            <v>0</v>
          </cell>
          <cell r="Q490">
            <v>0</v>
          </cell>
          <cell r="S490">
            <v>0</v>
          </cell>
        </row>
        <row r="491">
          <cell r="E491" t="str">
            <v>N 12D</v>
          </cell>
          <cell r="G491" t="str">
            <v>19CDPN</v>
          </cell>
          <cell r="I491">
            <v>0</v>
          </cell>
          <cell r="K491">
            <v>0</v>
          </cell>
          <cell r="M491">
            <v>0</v>
          </cell>
          <cell r="O491">
            <v>0</v>
          </cell>
          <cell r="Q491">
            <v>0</v>
          </cell>
          <cell r="S491">
            <v>0</v>
          </cell>
        </row>
        <row r="492">
          <cell r="E492" t="str">
            <v>N 120</v>
          </cell>
          <cell r="F492" t="str">
            <v>US</v>
          </cell>
          <cell r="G492" t="str">
            <v>19CDPR</v>
          </cell>
          <cell r="I492">
            <v>0</v>
          </cell>
          <cell r="K492">
            <v>0</v>
          </cell>
          <cell r="M492">
            <v>0</v>
          </cell>
          <cell r="O492">
            <v>0</v>
          </cell>
          <cell r="Q492">
            <v>0</v>
          </cell>
          <cell r="S492">
            <v>0</v>
          </cell>
        </row>
        <row r="493">
          <cell r="E493" t="str">
            <v>N 120</v>
          </cell>
          <cell r="I493">
            <v>0</v>
          </cell>
          <cell r="K493">
            <v>0</v>
          </cell>
          <cell r="M493">
            <v>0</v>
          </cell>
          <cell r="O493">
            <v>0</v>
          </cell>
          <cell r="Q493">
            <v>0</v>
          </cell>
          <cell r="S493">
            <v>0</v>
          </cell>
        </row>
        <row r="494">
          <cell r="E494" t="str">
            <v>N 120</v>
          </cell>
          <cell r="H494" t="str">
            <v>buy</v>
          </cell>
          <cell r="I494">
            <v>0</v>
          </cell>
          <cell r="K494">
            <v>0</v>
          </cell>
          <cell r="M494">
            <v>0</v>
          </cell>
          <cell r="O494">
            <v>0</v>
          </cell>
          <cell r="Q494">
            <v>0</v>
          </cell>
          <cell r="S494">
            <v>0</v>
          </cell>
        </row>
        <row r="495">
          <cell r="E495" t="str">
            <v>N 135</v>
          </cell>
          <cell r="I495">
            <v>0</v>
          </cell>
          <cell r="K495">
            <v>0</v>
          </cell>
          <cell r="M495">
            <v>0</v>
          </cell>
          <cell r="O495">
            <v>0</v>
          </cell>
          <cell r="Q495">
            <v>0</v>
          </cell>
          <cell r="S495">
            <v>0</v>
          </cell>
        </row>
        <row r="496">
          <cell r="E496" t="str">
            <v>N 150</v>
          </cell>
          <cell r="I496">
            <v>0</v>
          </cell>
          <cell r="K496">
            <v>0</v>
          </cell>
          <cell r="M496">
            <v>0</v>
          </cell>
          <cell r="O496">
            <v>0</v>
          </cell>
          <cell r="Q496">
            <v>0</v>
          </cell>
          <cell r="S496">
            <v>0</v>
          </cell>
        </row>
        <row r="497">
          <cell r="E497" t="str">
            <v>N 150</v>
          </cell>
          <cell r="H497" t="str">
            <v>buy</v>
          </cell>
          <cell r="I497">
            <v>0</v>
          </cell>
          <cell r="K497">
            <v>0</v>
          </cell>
          <cell r="M497">
            <v>0</v>
          </cell>
          <cell r="O497">
            <v>0</v>
          </cell>
          <cell r="Q497">
            <v>0</v>
          </cell>
          <cell r="S497">
            <v>0</v>
          </cell>
        </row>
        <row r="498">
          <cell r="E498" t="str">
            <v>N 150</v>
          </cell>
          <cell r="F498" t="str">
            <v>US</v>
          </cell>
          <cell r="G498" t="str">
            <v>23CDPR</v>
          </cell>
          <cell r="I498">
            <v>0</v>
          </cell>
          <cell r="K498">
            <v>0</v>
          </cell>
          <cell r="M498">
            <v>0</v>
          </cell>
          <cell r="O498">
            <v>0</v>
          </cell>
          <cell r="Q498">
            <v>0</v>
          </cell>
          <cell r="S498">
            <v>0</v>
          </cell>
        </row>
        <row r="499">
          <cell r="E499" t="str">
            <v>N 150</v>
          </cell>
          <cell r="F499" t="str">
            <v>US</v>
          </cell>
          <cell r="H499" t="str">
            <v>buy</v>
          </cell>
          <cell r="I499">
            <v>0</v>
          </cell>
          <cell r="K499">
            <v>0</v>
          </cell>
          <cell r="M499">
            <v>0</v>
          </cell>
          <cell r="O499">
            <v>0</v>
          </cell>
          <cell r="Q499">
            <v>0</v>
          </cell>
          <cell r="S499">
            <v>0</v>
          </cell>
        </row>
        <row r="500">
          <cell r="E500" t="str">
            <v>N 180</v>
          </cell>
          <cell r="I500">
            <v>0</v>
          </cell>
          <cell r="K500">
            <v>0</v>
          </cell>
          <cell r="M500">
            <v>0</v>
          </cell>
          <cell r="O500">
            <v>0</v>
          </cell>
          <cell r="Q500">
            <v>0</v>
          </cell>
          <cell r="S500">
            <v>0</v>
          </cell>
        </row>
        <row r="501">
          <cell r="E501" t="str">
            <v>N 200</v>
          </cell>
          <cell r="I501">
            <v>0</v>
          </cell>
          <cell r="K501">
            <v>0</v>
          </cell>
          <cell r="M501">
            <v>0</v>
          </cell>
          <cell r="O501">
            <v>0</v>
          </cell>
          <cell r="Q501">
            <v>0</v>
          </cell>
          <cell r="S501">
            <v>0</v>
          </cell>
        </row>
        <row r="502">
          <cell r="E502" t="str">
            <v>N 200</v>
          </cell>
          <cell r="H502" t="str">
            <v>buy</v>
          </cell>
          <cell r="I502">
            <v>0</v>
          </cell>
          <cell r="K502">
            <v>0</v>
          </cell>
          <cell r="M502">
            <v>0</v>
          </cell>
          <cell r="O502">
            <v>0</v>
          </cell>
          <cell r="Q502">
            <v>0</v>
          </cell>
          <cell r="S502">
            <v>0</v>
          </cell>
        </row>
        <row r="503">
          <cell r="E503" t="str">
            <v>N 200</v>
          </cell>
          <cell r="F503" t="str">
            <v>US</v>
          </cell>
          <cell r="I503">
            <v>0</v>
          </cell>
          <cell r="K503">
            <v>0</v>
          </cell>
          <cell r="M503">
            <v>0</v>
          </cell>
          <cell r="O503">
            <v>0</v>
          </cell>
          <cell r="Q503">
            <v>0</v>
          </cell>
          <cell r="S503">
            <v>0</v>
          </cell>
        </row>
        <row r="504">
          <cell r="E504" t="str">
            <v>N 200</v>
          </cell>
          <cell r="F504" t="str">
            <v>US</v>
          </cell>
          <cell r="G504" t="str">
            <v>29CDLF</v>
          </cell>
          <cell r="I504">
            <v>0</v>
          </cell>
          <cell r="K504">
            <v>0</v>
          </cell>
          <cell r="M504">
            <v>0</v>
          </cell>
          <cell r="O504">
            <v>0</v>
          </cell>
          <cell r="Q504">
            <v>0</v>
          </cell>
          <cell r="S504">
            <v>0</v>
          </cell>
        </row>
        <row r="505">
          <cell r="E505" t="str">
            <v>544-59</v>
          </cell>
          <cell r="I505">
            <v>0</v>
          </cell>
          <cell r="K505">
            <v>0</v>
          </cell>
          <cell r="M505">
            <v>0</v>
          </cell>
          <cell r="O505">
            <v>0</v>
          </cell>
          <cell r="Q505">
            <v>0</v>
          </cell>
          <cell r="S505">
            <v>0</v>
          </cell>
        </row>
        <row r="506">
          <cell r="E506" t="str">
            <v>545-19</v>
          </cell>
          <cell r="I506">
            <v>0</v>
          </cell>
          <cell r="K506">
            <v>0</v>
          </cell>
          <cell r="M506">
            <v>0</v>
          </cell>
          <cell r="O506">
            <v>0</v>
          </cell>
          <cell r="Q506">
            <v>0</v>
          </cell>
          <cell r="S506">
            <v>0</v>
          </cell>
        </row>
        <row r="507">
          <cell r="E507" t="str">
            <v>560-48 L</v>
          </cell>
          <cell r="I507">
            <v>0</v>
          </cell>
          <cell r="K507">
            <v>0</v>
          </cell>
          <cell r="M507">
            <v>0</v>
          </cell>
          <cell r="O507">
            <v>0</v>
          </cell>
          <cell r="Q507">
            <v>0</v>
          </cell>
          <cell r="S507">
            <v>0</v>
          </cell>
        </row>
        <row r="508">
          <cell r="E508" t="str">
            <v>570-24/29</v>
          </cell>
          <cell r="I508">
            <v>0</v>
          </cell>
          <cell r="K508">
            <v>0</v>
          </cell>
          <cell r="M508">
            <v>0</v>
          </cell>
          <cell r="O508">
            <v>0</v>
          </cell>
          <cell r="Q508">
            <v>0</v>
          </cell>
          <cell r="S508">
            <v>0</v>
          </cell>
        </row>
        <row r="509">
          <cell r="E509" t="str">
            <v>555-59/30/65</v>
          </cell>
          <cell r="G509" t="str">
            <v>11CDPN</v>
          </cell>
          <cell r="I509">
            <v>0</v>
          </cell>
          <cell r="K509">
            <v>0</v>
          </cell>
          <cell r="M509">
            <v>0</v>
          </cell>
          <cell r="O509">
            <v>0</v>
          </cell>
          <cell r="Q509">
            <v>0</v>
          </cell>
          <cell r="S509">
            <v>0</v>
          </cell>
        </row>
        <row r="510">
          <cell r="E510" t="str">
            <v>566-18 / 38</v>
          </cell>
          <cell r="G510" t="str">
            <v>13CDPR</v>
          </cell>
          <cell r="I510">
            <v>0</v>
          </cell>
          <cell r="K510">
            <v>0</v>
          </cell>
          <cell r="M510">
            <v>0</v>
          </cell>
          <cell r="O510">
            <v>0</v>
          </cell>
          <cell r="Q510">
            <v>0</v>
          </cell>
          <cell r="S510">
            <v>0</v>
          </cell>
        </row>
        <row r="511">
          <cell r="E511" t="str">
            <v>588-15 / 27</v>
          </cell>
          <cell r="I511">
            <v>0</v>
          </cell>
          <cell r="K511">
            <v>0</v>
          </cell>
          <cell r="M511">
            <v>0</v>
          </cell>
          <cell r="O511">
            <v>0</v>
          </cell>
          <cell r="Q511">
            <v>0</v>
          </cell>
          <cell r="S511">
            <v>0</v>
          </cell>
        </row>
        <row r="512">
          <cell r="E512" t="str">
            <v>NX-120-7 R / L</v>
          </cell>
          <cell r="I512">
            <v>0</v>
          </cell>
          <cell r="K512">
            <v>0</v>
          </cell>
          <cell r="M512">
            <v>0</v>
          </cell>
          <cell r="O512">
            <v>0</v>
          </cell>
          <cell r="Q512">
            <v>0</v>
          </cell>
          <cell r="S512">
            <v>0</v>
          </cell>
        </row>
        <row r="513">
          <cell r="E513" t="str">
            <v>NX-120-7 R / L</v>
          </cell>
          <cell r="H513" t="str">
            <v>buy</v>
          </cell>
          <cell r="I513">
            <v>0</v>
          </cell>
          <cell r="K513">
            <v>0</v>
          </cell>
          <cell r="M513">
            <v>0</v>
          </cell>
          <cell r="O513">
            <v>0</v>
          </cell>
          <cell r="Q513">
            <v>0</v>
          </cell>
          <cell r="S513">
            <v>0</v>
          </cell>
        </row>
        <row r="514">
          <cell r="E514" t="str">
            <v>NX-120-7 R / L</v>
          </cell>
          <cell r="F514" t="str">
            <v>US</v>
          </cell>
          <cell r="G514" t="str">
            <v>15CDPB</v>
          </cell>
          <cell r="I514">
            <v>0</v>
          </cell>
          <cell r="K514">
            <v>0</v>
          </cell>
          <cell r="M514">
            <v>0</v>
          </cell>
          <cell r="O514">
            <v>0</v>
          </cell>
          <cell r="Q514">
            <v>0</v>
          </cell>
          <cell r="S514">
            <v>0</v>
          </cell>
        </row>
        <row r="515">
          <cell r="E515" t="str">
            <v>55D23 R / L</v>
          </cell>
          <cell r="I515">
            <v>0</v>
          </cell>
          <cell r="K515">
            <v>0</v>
          </cell>
          <cell r="M515">
            <v>0</v>
          </cell>
          <cell r="O515">
            <v>0</v>
          </cell>
          <cell r="Q515">
            <v>0</v>
          </cell>
          <cell r="S515">
            <v>0</v>
          </cell>
        </row>
        <row r="516">
          <cell r="E516" t="str">
            <v>55D23 R / L</v>
          </cell>
          <cell r="H516" t="str">
            <v>buy</v>
          </cell>
          <cell r="I516">
            <v>0</v>
          </cell>
          <cell r="K516">
            <v>0</v>
          </cell>
          <cell r="M516">
            <v>0</v>
          </cell>
          <cell r="O516">
            <v>0</v>
          </cell>
          <cell r="Q516">
            <v>0</v>
          </cell>
          <cell r="S516">
            <v>0</v>
          </cell>
        </row>
        <row r="517">
          <cell r="E517" t="str">
            <v>DIN45R</v>
          </cell>
          <cell r="G517" t="str">
            <v>11CDPN</v>
          </cell>
          <cell r="I517">
            <v>0</v>
          </cell>
          <cell r="K517">
            <v>0</v>
          </cell>
          <cell r="M517">
            <v>0</v>
          </cell>
          <cell r="O517">
            <v>0</v>
          </cell>
          <cell r="Q517">
            <v>0</v>
          </cell>
          <cell r="S517">
            <v>0</v>
          </cell>
        </row>
        <row r="518">
          <cell r="E518" t="str">
            <v>X</v>
          </cell>
          <cell r="I518">
            <v>0</v>
          </cell>
          <cell r="K518">
            <v>0</v>
          </cell>
          <cell r="M518">
            <v>0</v>
          </cell>
          <cell r="O518">
            <v>0</v>
          </cell>
          <cell r="Q518">
            <v>0</v>
          </cell>
        </row>
        <row r="519">
          <cell r="I519" t="str">
            <v xml:space="preserve"> </v>
          </cell>
          <cell r="K519" t="str">
            <v xml:space="preserve"> </v>
          </cell>
          <cell r="M519" t="str">
            <v xml:space="preserve"> </v>
          </cell>
          <cell r="O519" t="str">
            <v xml:space="preserve"> </v>
          </cell>
          <cell r="Q519" t="str">
            <v xml:space="preserve"> </v>
          </cell>
          <cell r="S519" t="str">
            <v xml:space="preserve"> </v>
          </cell>
        </row>
        <row r="520">
          <cell r="I520">
            <v>0</v>
          </cell>
          <cell r="K520">
            <v>0</v>
          </cell>
          <cell r="O520">
            <v>0</v>
          </cell>
          <cell r="S520">
            <v>0</v>
          </cell>
        </row>
        <row r="522">
          <cell r="E522" t="str">
            <v>INCOE BLANK-AUS</v>
          </cell>
        </row>
        <row r="523">
          <cell r="E523" t="str">
            <v>12 N 24-3/4 PP</v>
          </cell>
          <cell r="G523" t="str">
            <v>09CDSN</v>
          </cell>
          <cell r="H523" t="str">
            <v>buy</v>
          </cell>
          <cell r="I523">
            <v>0</v>
          </cell>
          <cell r="K523">
            <v>0</v>
          </cell>
          <cell r="M523">
            <v>0</v>
          </cell>
          <cell r="O523">
            <v>0</v>
          </cell>
          <cell r="Q523">
            <v>0</v>
          </cell>
          <cell r="S523">
            <v>0</v>
          </cell>
        </row>
        <row r="524">
          <cell r="E524" t="str">
            <v>NS 40 / L / S</v>
          </cell>
          <cell r="I524">
            <v>0</v>
          </cell>
          <cell r="K524">
            <v>0</v>
          </cell>
          <cell r="M524">
            <v>0</v>
          </cell>
          <cell r="O524">
            <v>0</v>
          </cell>
          <cell r="Q524">
            <v>0</v>
          </cell>
          <cell r="S524">
            <v>0</v>
          </cell>
        </row>
        <row r="525">
          <cell r="E525" t="str">
            <v>NS 40 / L / S</v>
          </cell>
          <cell r="G525" t="str">
            <v>11CDPD</v>
          </cell>
          <cell r="I525">
            <v>0</v>
          </cell>
          <cell r="K525">
            <v>0</v>
          </cell>
          <cell r="M525">
            <v>0</v>
          </cell>
          <cell r="O525">
            <v>0</v>
          </cell>
          <cell r="Q525">
            <v>0</v>
          </cell>
          <cell r="S525">
            <v>0</v>
          </cell>
        </row>
        <row r="526">
          <cell r="E526" t="str">
            <v>NS 40 Z / ZL / S</v>
          </cell>
          <cell r="I526">
            <v>0</v>
          </cell>
          <cell r="K526">
            <v>0</v>
          </cell>
          <cell r="M526">
            <v>0</v>
          </cell>
          <cell r="O526">
            <v>0</v>
          </cell>
          <cell r="Q526">
            <v>0</v>
          </cell>
          <cell r="S526">
            <v>0</v>
          </cell>
        </row>
        <row r="527">
          <cell r="E527" t="str">
            <v>NS 40 Z / ZL / S</v>
          </cell>
          <cell r="F527" t="str">
            <v>US</v>
          </cell>
          <cell r="G527" t="str">
            <v>09CDPD</v>
          </cell>
          <cell r="I527">
            <v>0</v>
          </cell>
          <cell r="K527">
            <v>0</v>
          </cell>
          <cell r="M527">
            <v>0</v>
          </cell>
          <cell r="O527">
            <v>0</v>
          </cell>
          <cell r="Q527">
            <v>0</v>
          </cell>
          <cell r="S527">
            <v>0</v>
          </cell>
        </row>
        <row r="528">
          <cell r="E528" t="str">
            <v>NS 40 ZAL</v>
          </cell>
          <cell r="G528" t="str">
            <v>11CDPD</v>
          </cell>
          <cell r="I528">
            <v>0</v>
          </cell>
          <cell r="K528">
            <v>0</v>
          </cell>
          <cell r="M528">
            <v>0</v>
          </cell>
          <cell r="O528">
            <v>0</v>
          </cell>
          <cell r="Q528">
            <v>0</v>
          </cell>
          <cell r="S528">
            <v>0</v>
          </cell>
        </row>
        <row r="529">
          <cell r="E529" t="str">
            <v>N 39</v>
          </cell>
          <cell r="G529" t="str">
            <v>09CDPN</v>
          </cell>
          <cell r="I529">
            <v>0</v>
          </cell>
          <cell r="K529">
            <v>0</v>
          </cell>
          <cell r="M529">
            <v>0</v>
          </cell>
          <cell r="O529">
            <v>0</v>
          </cell>
          <cell r="Q529">
            <v>0</v>
          </cell>
          <cell r="S529">
            <v>0</v>
          </cell>
        </row>
        <row r="530">
          <cell r="E530" t="str">
            <v xml:space="preserve">N 40MR </v>
          </cell>
          <cell r="G530" t="str">
            <v>09CDPN</v>
          </cell>
          <cell r="I530">
            <v>0</v>
          </cell>
          <cell r="K530">
            <v>0</v>
          </cell>
          <cell r="M530">
            <v>0</v>
          </cell>
          <cell r="O530">
            <v>0</v>
          </cell>
          <cell r="Q530">
            <v>0</v>
          </cell>
          <cell r="S530">
            <v>0</v>
          </cell>
        </row>
        <row r="531">
          <cell r="E531" t="str">
            <v>N 40 T</v>
          </cell>
          <cell r="G531" t="str">
            <v>11DDPD</v>
          </cell>
          <cell r="I531">
            <v>0</v>
          </cell>
          <cell r="K531">
            <v>0</v>
          </cell>
          <cell r="M531">
            <v>0</v>
          </cell>
          <cell r="O531">
            <v>0</v>
          </cell>
          <cell r="Q531">
            <v>0</v>
          </cell>
          <cell r="S531">
            <v>0</v>
          </cell>
        </row>
        <row r="532">
          <cell r="E532" t="str">
            <v>N 03</v>
          </cell>
          <cell r="G532" t="str">
            <v>15CDPN</v>
          </cell>
          <cell r="I532">
            <v>0</v>
          </cell>
          <cell r="K532">
            <v>0</v>
          </cell>
          <cell r="M532">
            <v>0</v>
          </cell>
          <cell r="O532">
            <v>0</v>
          </cell>
          <cell r="Q532">
            <v>0</v>
          </cell>
          <cell r="S532">
            <v>0</v>
          </cell>
        </row>
        <row r="533">
          <cell r="E533" t="str">
            <v>N 46</v>
          </cell>
          <cell r="G533" t="str">
            <v>07CDPN</v>
          </cell>
          <cell r="I533">
            <v>0</v>
          </cell>
          <cell r="K533">
            <v>0</v>
          </cell>
          <cell r="M533">
            <v>0</v>
          </cell>
          <cell r="O533">
            <v>0</v>
          </cell>
          <cell r="Q533">
            <v>0</v>
          </cell>
          <cell r="S533">
            <v>0</v>
          </cell>
        </row>
        <row r="534">
          <cell r="E534" t="str">
            <v>N 47</v>
          </cell>
          <cell r="G534" t="str">
            <v>07CDPN</v>
          </cell>
          <cell r="I534">
            <v>0</v>
          </cell>
          <cell r="K534">
            <v>0</v>
          </cell>
          <cell r="M534">
            <v>0</v>
          </cell>
          <cell r="O534">
            <v>0</v>
          </cell>
          <cell r="Q534">
            <v>0</v>
          </cell>
          <cell r="S534">
            <v>0</v>
          </cell>
        </row>
        <row r="535">
          <cell r="E535" t="str">
            <v>N 48</v>
          </cell>
          <cell r="I535">
            <v>0</v>
          </cell>
          <cell r="K535">
            <v>0</v>
          </cell>
          <cell r="M535">
            <v>0</v>
          </cell>
          <cell r="O535">
            <v>0</v>
          </cell>
          <cell r="Q535">
            <v>0</v>
          </cell>
          <cell r="S535">
            <v>0</v>
          </cell>
        </row>
        <row r="536">
          <cell r="E536" t="str">
            <v>N 49</v>
          </cell>
          <cell r="I536">
            <v>0</v>
          </cell>
          <cell r="K536">
            <v>0</v>
          </cell>
          <cell r="M536">
            <v>0</v>
          </cell>
          <cell r="O536">
            <v>0</v>
          </cell>
          <cell r="Q536">
            <v>0</v>
          </cell>
          <cell r="S536">
            <v>0</v>
          </cell>
        </row>
        <row r="537">
          <cell r="E537" t="str">
            <v>NS 60 L / S / LS</v>
          </cell>
          <cell r="G537" t="str">
            <v>13CDLD</v>
          </cell>
          <cell r="I537">
            <v>0</v>
          </cell>
          <cell r="K537">
            <v>0</v>
          </cell>
          <cell r="M537">
            <v>0</v>
          </cell>
          <cell r="O537">
            <v>0</v>
          </cell>
          <cell r="Q537">
            <v>0</v>
          </cell>
          <cell r="S537">
            <v>0</v>
          </cell>
        </row>
        <row r="538">
          <cell r="E538" t="str">
            <v>NS 60 A / AL / ALS</v>
          </cell>
          <cell r="F538" t="str">
            <v>US</v>
          </cell>
          <cell r="I538">
            <v>0</v>
          </cell>
          <cell r="K538">
            <v>0</v>
          </cell>
          <cell r="M538">
            <v>0</v>
          </cell>
          <cell r="O538">
            <v>0</v>
          </cell>
          <cell r="Q538">
            <v>0</v>
          </cell>
          <cell r="S538">
            <v>0</v>
          </cell>
        </row>
        <row r="539">
          <cell r="E539" t="str">
            <v>N 50 / L</v>
          </cell>
          <cell r="I539">
            <v>0</v>
          </cell>
          <cell r="K539">
            <v>0</v>
          </cell>
          <cell r="M539">
            <v>0</v>
          </cell>
          <cell r="O539">
            <v>0</v>
          </cell>
          <cell r="Q539">
            <v>0</v>
          </cell>
          <cell r="S539">
            <v>0</v>
          </cell>
        </row>
        <row r="540">
          <cell r="E540" t="str">
            <v>N 50 / L</v>
          </cell>
          <cell r="H540" t="str">
            <v>buy</v>
          </cell>
          <cell r="I540">
            <v>0</v>
          </cell>
          <cell r="K540">
            <v>0</v>
          </cell>
          <cell r="M540">
            <v>0</v>
          </cell>
          <cell r="O540">
            <v>0</v>
          </cell>
          <cell r="Q540">
            <v>0</v>
          </cell>
          <cell r="S540">
            <v>0</v>
          </cell>
        </row>
        <row r="541">
          <cell r="E541" t="str">
            <v>N 50 Z / ZL</v>
          </cell>
          <cell r="I541">
            <v>480</v>
          </cell>
          <cell r="K541">
            <v>105624462.06</v>
          </cell>
          <cell r="M541">
            <v>220050.96262500001</v>
          </cell>
          <cell r="O541">
            <v>0</v>
          </cell>
          <cell r="Q541">
            <v>0</v>
          </cell>
          <cell r="S541">
            <v>0</v>
          </cell>
        </row>
        <row r="542">
          <cell r="E542" t="str">
            <v>N 50 Z / ZL</v>
          </cell>
          <cell r="H542" t="str">
            <v>buy</v>
          </cell>
          <cell r="I542">
            <v>0</v>
          </cell>
          <cell r="K542">
            <v>0</v>
          </cell>
          <cell r="M542">
            <v>0</v>
          </cell>
          <cell r="O542">
            <v>0</v>
          </cell>
          <cell r="Q542">
            <v>0</v>
          </cell>
          <cell r="S542">
            <v>0</v>
          </cell>
        </row>
        <row r="543">
          <cell r="E543" t="str">
            <v>N 50  EF</v>
          </cell>
          <cell r="G543" t="str">
            <v>11CDPN</v>
          </cell>
          <cell r="I543">
            <v>0</v>
          </cell>
          <cell r="K543">
            <v>0</v>
          </cell>
          <cell r="M543">
            <v>0</v>
          </cell>
          <cell r="O543">
            <v>0</v>
          </cell>
          <cell r="Q543">
            <v>0</v>
          </cell>
          <cell r="S543">
            <v>0</v>
          </cell>
        </row>
        <row r="544">
          <cell r="E544" t="str">
            <v>N 50 MZ</v>
          </cell>
          <cell r="G544" t="str">
            <v>13CDPN</v>
          </cell>
          <cell r="I544">
            <v>0</v>
          </cell>
          <cell r="K544">
            <v>0</v>
          </cell>
          <cell r="M544">
            <v>0</v>
          </cell>
          <cell r="O544">
            <v>0</v>
          </cell>
          <cell r="Q544">
            <v>0</v>
          </cell>
          <cell r="S544">
            <v>0</v>
          </cell>
        </row>
        <row r="545">
          <cell r="E545" t="str">
            <v>N 51</v>
          </cell>
          <cell r="G545" t="str">
            <v>11CDPN</v>
          </cell>
          <cell r="I545">
            <v>0</v>
          </cell>
          <cell r="K545">
            <v>0</v>
          </cell>
          <cell r="M545">
            <v>0</v>
          </cell>
          <cell r="O545">
            <v>0</v>
          </cell>
          <cell r="Q545">
            <v>0</v>
          </cell>
          <cell r="S545">
            <v>0</v>
          </cell>
        </row>
        <row r="546">
          <cell r="E546" t="str">
            <v>N 51 Z</v>
          </cell>
          <cell r="G546" t="str">
            <v>13CDPN</v>
          </cell>
          <cell r="I546">
            <v>0</v>
          </cell>
          <cell r="K546">
            <v>0</v>
          </cell>
          <cell r="M546">
            <v>0</v>
          </cell>
          <cell r="O546">
            <v>0</v>
          </cell>
          <cell r="Q546">
            <v>0</v>
          </cell>
          <cell r="S546">
            <v>0</v>
          </cell>
        </row>
        <row r="547">
          <cell r="E547" t="str">
            <v>N 52/53</v>
          </cell>
          <cell r="G547" t="str">
            <v>13CDPB</v>
          </cell>
          <cell r="I547">
            <v>0</v>
          </cell>
          <cell r="K547">
            <v>0</v>
          </cell>
          <cell r="M547">
            <v>0</v>
          </cell>
          <cell r="O547">
            <v>0</v>
          </cell>
          <cell r="Q547">
            <v>0</v>
          </cell>
          <cell r="S547">
            <v>0</v>
          </cell>
        </row>
        <row r="548">
          <cell r="E548" t="str">
            <v>NS 70 / L</v>
          </cell>
          <cell r="I548">
            <v>0</v>
          </cell>
          <cell r="K548">
            <v>0</v>
          </cell>
          <cell r="M548">
            <v>0</v>
          </cell>
          <cell r="O548">
            <v>0</v>
          </cell>
          <cell r="Q548">
            <v>0</v>
          </cell>
          <cell r="S548">
            <v>0</v>
          </cell>
        </row>
        <row r="549">
          <cell r="E549" t="str">
            <v>N 70 / L</v>
          </cell>
          <cell r="I549">
            <v>336</v>
          </cell>
          <cell r="K549">
            <v>87478639.079999998</v>
          </cell>
          <cell r="M549">
            <v>260353.0925</v>
          </cell>
          <cell r="O549">
            <v>0</v>
          </cell>
          <cell r="Q549">
            <v>0</v>
          </cell>
          <cell r="S549">
            <v>0</v>
          </cell>
        </row>
        <row r="550">
          <cell r="E550" t="str">
            <v>N 70 / L</v>
          </cell>
          <cell r="H550" t="str">
            <v>buy</v>
          </cell>
          <cell r="I550">
            <v>0</v>
          </cell>
          <cell r="K550">
            <v>0</v>
          </cell>
          <cell r="M550">
            <v>0</v>
          </cell>
          <cell r="O550">
            <v>0</v>
          </cell>
          <cell r="Q550">
            <v>0</v>
          </cell>
          <cell r="S550">
            <v>0</v>
          </cell>
        </row>
        <row r="551">
          <cell r="E551" t="str">
            <v>N 70 T</v>
          </cell>
          <cell r="G551" t="str">
            <v>15DDPB</v>
          </cell>
          <cell r="I551">
            <v>0</v>
          </cell>
          <cell r="K551">
            <v>0</v>
          </cell>
          <cell r="M551">
            <v>0</v>
          </cell>
          <cell r="O551">
            <v>0</v>
          </cell>
          <cell r="Q551">
            <v>0</v>
          </cell>
          <cell r="S551">
            <v>0</v>
          </cell>
        </row>
        <row r="552">
          <cell r="E552" t="str">
            <v>N 70 ZZ</v>
          </cell>
          <cell r="G552" t="str">
            <v>17CDPB</v>
          </cell>
          <cell r="I552">
            <v>0</v>
          </cell>
          <cell r="K552">
            <v>0</v>
          </cell>
          <cell r="M552">
            <v>0</v>
          </cell>
          <cell r="O552">
            <v>0</v>
          </cell>
          <cell r="Q552">
            <v>0</v>
          </cell>
          <cell r="S552">
            <v>0</v>
          </cell>
        </row>
        <row r="553">
          <cell r="E553" t="str">
            <v>N 70 Z / ZL</v>
          </cell>
          <cell r="I553">
            <v>0</v>
          </cell>
          <cell r="K553">
            <v>0</v>
          </cell>
          <cell r="M553">
            <v>0</v>
          </cell>
          <cell r="O553">
            <v>0</v>
          </cell>
          <cell r="Q553">
            <v>0</v>
          </cell>
          <cell r="S553">
            <v>0</v>
          </cell>
        </row>
        <row r="554">
          <cell r="E554" t="str">
            <v>N 70 Z / ZL</v>
          </cell>
          <cell r="F554" t="str">
            <v>US</v>
          </cell>
          <cell r="I554">
            <v>0</v>
          </cell>
          <cell r="K554">
            <v>0</v>
          </cell>
          <cell r="M554">
            <v>0</v>
          </cell>
          <cell r="O554">
            <v>0</v>
          </cell>
          <cell r="Q554">
            <v>0</v>
          </cell>
          <cell r="S554">
            <v>0</v>
          </cell>
        </row>
        <row r="555">
          <cell r="E555" t="str">
            <v>N 100 / L</v>
          </cell>
          <cell r="G555" t="str">
            <v>17CDPD</v>
          </cell>
          <cell r="I555">
            <v>0</v>
          </cell>
          <cell r="K555">
            <v>0</v>
          </cell>
          <cell r="M555">
            <v>0</v>
          </cell>
          <cell r="O555">
            <v>0</v>
          </cell>
          <cell r="Q555">
            <v>0</v>
          </cell>
          <cell r="S555">
            <v>0</v>
          </cell>
        </row>
        <row r="556">
          <cell r="E556" t="str">
            <v>N 100 T</v>
          </cell>
          <cell r="G556" t="str">
            <v>19DDPD</v>
          </cell>
          <cell r="I556">
            <v>0</v>
          </cell>
          <cell r="K556">
            <v>0</v>
          </cell>
          <cell r="M556">
            <v>0</v>
          </cell>
          <cell r="O556">
            <v>0</v>
          </cell>
          <cell r="Q556">
            <v>0</v>
          </cell>
          <cell r="S556">
            <v>0</v>
          </cell>
        </row>
        <row r="557">
          <cell r="E557" t="str">
            <v>N 100 CA</v>
          </cell>
          <cell r="I557">
            <v>0</v>
          </cell>
          <cell r="K557">
            <v>0</v>
          </cell>
          <cell r="M557">
            <v>0</v>
          </cell>
          <cell r="O557">
            <v>0</v>
          </cell>
          <cell r="Q557">
            <v>0</v>
          </cell>
          <cell r="S557">
            <v>0</v>
          </cell>
        </row>
        <row r="558">
          <cell r="E558" t="str">
            <v>N 12D</v>
          </cell>
          <cell r="G558" t="str">
            <v>19CDPN</v>
          </cell>
          <cell r="I558">
            <v>0</v>
          </cell>
          <cell r="K558">
            <v>0</v>
          </cell>
          <cell r="M558">
            <v>0</v>
          </cell>
          <cell r="O558">
            <v>0</v>
          </cell>
          <cell r="Q558">
            <v>0</v>
          </cell>
          <cell r="S558">
            <v>0</v>
          </cell>
        </row>
        <row r="559">
          <cell r="E559" t="str">
            <v>N 120</v>
          </cell>
          <cell r="F559" t="str">
            <v>US</v>
          </cell>
          <cell r="I559">
            <v>0</v>
          </cell>
          <cell r="K559">
            <v>0</v>
          </cell>
          <cell r="M559">
            <v>0</v>
          </cell>
          <cell r="O559">
            <v>0</v>
          </cell>
          <cell r="Q559">
            <v>0</v>
          </cell>
          <cell r="S559">
            <v>0</v>
          </cell>
        </row>
        <row r="560">
          <cell r="E560" t="str">
            <v>N 120</v>
          </cell>
          <cell r="G560" t="str">
            <v>21CDPR</v>
          </cell>
          <cell r="I560">
            <v>0</v>
          </cell>
          <cell r="K560">
            <v>0</v>
          </cell>
          <cell r="M560">
            <v>0</v>
          </cell>
          <cell r="O560">
            <v>0</v>
          </cell>
          <cell r="Q560">
            <v>0</v>
          </cell>
          <cell r="S560">
            <v>0</v>
          </cell>
        </row>
        <row r="561">
          <cell r="E561" t="str">
            <v>N 120</v>
          </cell>
          <cell r="H561" t="str">
            <v>buy</v>
          </cell>
          <cell r="I561">
            <v>0</v>
          </cell>
          <cell r="K561">
            <v>0</v>
          </cell>
          <cell r="M561">
            <v>0</v>
          </cell>
          <cell r="O561">
            <v>0</v>
          </cell>
          <cell r="Q561">
            <v>0</v>
          </cell>
          <cell r="S561">
            <v>0</v>
          </cell>
        </row>
        <row r="562">
          <cell r="E562" t="str">
            <v>N 135</v>
          </cell>
          <cell r="I562">
            <v>0</v>
          </cell>
          <cell r="K562">
            <v>0</v>
          </cell>
          <cell r="M562">
            <v>0</v>
          </cell>
          <cell r="O562">
            <v>0</v>
          </cell>
          <cell r="Q562">
            <v>0</v>
          </cell>
          <cell r="S562">
            <v>0</v>
          </cell>
        </row>
        <row r="563">
          <cell r="E563" t="str">
            <v>N 150</v>
          </cell>
          <cell r="I563">
            <v>0</v>
          </cell>
          <cell r="K563">
            <v>0</v>
          </cell>
          <cell r="M563">
            <v>0</v>
          </cell>
          <cell r="O563">
            <v>0</v>
          </cell>
          <cell r="Q563">
            <v>0</v>
          </cell>
          <cell r="S563">
            <v>0</v>
          </cell>
        </row>
        <row r="564">
          <cell r="E564" t="str">
            <v>N 150</v>
          </cell>
          <cell r="H564" t="str">
            <v>buy</v>
          </cell>
          <cell r="I564">
            <v>0</v>
          </cell>
          <cell r="K564">
            <v>0</v>
          </cell>
          <cell r="M564">
            <v>0</v>
          </cell>
          <cell r="O564">
            <v>0</v>
          </cell>
          <cell r="Q564">
            <v>0</v>
          </cell>
          <cell r="S564">
            <v>0</v>
          </cell>
        </row>
        <row r="565">
          <cell r="E565" t="str">
            <v>N 150</v>
          </cell>
          <cell r="F565" t="str">
            <v>US</v>
          </cell>
          <cell r="G565" t="str">
            <v>25CDPR</v>
          </cell>
          <cell r="I565">
            <v>0</v>
          </cell>
          <cell r="K565">
            <v>0</v>
          </cell>
          <cell r="M565">
            <v>0</v>
          </cell>
          <cell r="O565">
            <v>0</v>
          </cell>
          <cell r="Q565">
            <v>0</v>
          </cell>
          <cell r="S565">
            <v>0</v>
          </cell>
        </row>
        <row r="566">
          <cell r="E566" t="str">
            <v>N 150</v>
          </cell>
          <cell r="F566" t="str">
            <v>US</v>
          </cell>
          <cell r="H566" t="str">
            <v>buy</v>
          </cell>
          <cell r="I566">
            <v>0</v>
          </cell>
          <cell r="K566">
            <v>0</v>
          </cell>
          <cell r="M566">
            <v>0</v>
          </cell>
          <cell r="O566">
            <v>0</v>
          </cell>
          <cell r="Q566">
            <v>0</v>
          </cell>
          <cell r="S566">
            <v>0</v>
          </cell>
        </row>
        <row r="567">
          <cell r="E567" t="str">
            <v>N 180</v>
          </cell>
          <cell r="I567">
            <v>0</v>
          </cell>
          <cell r="K567">
            <v>0</v>
          </cell>
          <cell r="M567">
            <v>0</v>
          </cell>
          <cell r="O567">
            <v>0</v>
          </cell>
          <cell r="Q567">
            <v>0</v>
          </cell>
          <cell r="S567">
            <v>0</v>
          </cell>
        </row>
        <row r="568">
          <cell r="E568" t="str">
            <v>N 200</v>
          </cell>
          <cell r="I568">
            <v>0</v>
          </cell>
          <cell r="K568">
            <v>0</v>
          </cell>
          <cell r="M568">
            <v>0</v>
          </cell>
          <cell r="O568">
            <v>0</v>
          </cell>
          <cell r="Q568">
            <v>0</v>
          </cell>
          <cell r="S568">
            <v>0</v>
          </cell>
        </row>
        <row r="569">
          <cell r="E569" t="str">
            <v>N 200 T</v>
          </cell>
          <cell r="G569" t="str">
            <v>39DDPF</v>
          </cell>
          <cell r="I569">
            <v>0</v>
          </cell>
          <cell r="K569">
            <v>0</v>
          </cell>
          <cell r="M569">
            <v>0</v>
          </cell>
          <cell r="O569">
            <v>0</v>
          </cell>
          <cell r="Q569">
            <v>0</v>
          </cell>
          <cell r="S569">
            <v>0</v>
          </cell>
        </row>
        <row r="570">
          <cell r="E570" t="str">
            <v>N 200</v>
          </cell>
          <cell r="F570" t="str">
            <v>US</v>
          </cell>
          <cell r="G570" t="str">
            <v>33CDPR</v>
          </cell>
          <cell r="I570">
            <v>0</v>
          </cell>
          <cell r="K570">
            <v>0</v>
          </cell>
          <cell r="M570">
            <v>0</v>
          </cell>
          <cell r="O570">
            <v>0</v>
          </cell>
          <cell r="Q570">
            <v>0</v>
          </cell>
          <cell r="S570">
            <v>0</v>
          </cell>
        </row>
        <row r="571">
          <cell r="E571" t="str">
            <v>N 200</v>
          </cell>
          <cell r="F571" t="str">
            <v>US</v>
          </cell>
          <cell r="H571" t="str">
            <v>buy</v>
          </cell>
          <cell r="I571">
            <v>0</v>
          </cell>
          <cell r="K571">
            <v>0</v>
          </cell>
          <cell r="M571">
            <v>0</v>
          </cell>
          <cell r="O571">
            <v>0</v>
          </cell>
          <cell r="Q571">
            <v>0</v>
          </cell>
          <cell r="S571">
            <v>0</v>
          </cell>
        </row>
        <row r="572">
          <cell r="E572" t="str">
            <v>544-59</v>
          </cell>
          <cell r="I572">
            <v>0</v>
          </cell>
          <cell r="K572">
            <v>0</v>
          </cell>
          <cell r="M572">
            <v>0</v>
          </cell>
          <cell r="O572">
            <v>0</v>
          </cell>
          <cell r="Q572">
            <v>0</v>
          </cell>
          <cell r="S572">
            <v>0</v>
          </cell>
        </row>
        <row r="573">
          <cell r="E573" t="str">
            <v>545-19</v>
          </cell>
          <cell r="I573">
            <v>0</v>
          </cell>
          <cell r="K573">
            <v>0</v>
          </cell>
          <cell r="M573">
            <v>0</v>
          </cell>
          <cell r="O573">
            <v>0</v>
          </cell>
          <cell r="Q573">
            <v>0</v>
          </cell>
          <cell r="S573">
            <v>0</v>
          </cell>
        </row>
        <row r="574">
          <cell r="E574" t="str">
            <v>560-48 L</v>
          </cell>
          <cell r="I574">
            <v>0</v>
          </cell>
          <cell r="K574">
            <v>0</v>
          </cell>
          <cell r="M574">
            <v>0</v>
          </cell>
          <cell r="O574">
            <v>0</v>
          </cell>
          <cell r="Q574">
            <v>0</v>
          </cell>
          <cell r="S574">
            <v>0</v>
          </cell>
        </row>
        <row r="575">
          <cell r="E575" t="str">
            <v>570-24/29</v>
          </cell>
          <cell r="I575">
            <v>0</v>
          </cell>
          <cell r="K575">
            <v>0</v>
          </cell>
          <cell r="M575">
            <v>0</v>
          </cell>
          <cell r="O575">
            <v>0</v>
          </cell>
          <cell r="Q575">
            <v>0</v>
          </cell>
          <cell r="S575">
            <v>0</v>
          </cell>
        </row>
        <row r="576">
          <cell r="E576" t="str">
            <v>555-59/30/65</v>
          </cell>
          <cell r="G576" t="str">
            <v>59CDPN</v>
          </cell>
          <cell r="I576">
            <v>0</v>
          </cell>
          <cell r="K576">
            <v>0</v>
          </cell>
          <cell r="M576">
            <v>0</v>
          </cell>
          <cell r="O576">
            <v>0</v>
          </cell>
          <cell r="Q576">
            <v>0</v>
          </cell>
          <cell r="S576">
            <v>0</v>
          </cell>
        </row>
        <row r="577">
          <cell r="E577" t="str">
            <v>566-18 / 38</v>
          </cell>
          <cell r="G577" t="str">
            <v>38CDPR</v>
          </cell>
          <cell r="I577">
            <v>0</v>
          </cell>
          <cell r="K577">
            <v>0</v>
          </cell>
          <cell r="M577">
            <v>0</v>
          </cell>
          <cell r="O577">
            <v>0</v>
          </cell>
          <cell r="Q577">
            <v>0</v>
          </cell>
          <cell r="S577">
            <v>0</v>
          </cell>
        </row>
        <row r="578">
          <cell r="E578" t="str">
            <v>588-15 / 27</v>
          </cell>
          <cell r="I578">
            <v>0</v>
          </cell>
          <cell r="K578">
            <v>0</v>
          </cell>
          <cell r="M578">
            <v>0</v>
          </cell>
          <cell r="O578">
            <v>0</v>
          </cell>
          <cell r="Q578">
            <v>0</v>
          </cell>
          <cell r="S578">
            <v>0</v>
          </cell>
        </row>
        <row r="579">
          <cell r="E579" t="str">
            <v>NX-120-7 R / L</v>
          </cell>
          <cell r="I579">
            <v>0</v>
          </cell>
          <cell r="K579">
            <v>0</v>
          </cell>
          <cell r="M579">
            <v>0</v>
          </cell>
          <cell r="O579">
            <v>0</v>
          </cell>
          <cell r="Q579">
            <v>0</v>
          </cell>
          <cell r="S579">
            <v>0</v>
          </cell>
        </row>
        <row r="580">
          <cell r="E580" t="str">
            <v>NX-120-7 R / L</v>
          </cell>
          <cell r="H580" t="str">
            <v>buy</v>
          </cell>
          <cell r="I580">
            <v>0</v>
          </cell>
          <cell r="K580">
            <v>0</v>
          </cell>
          <cell r="M580">
            <v>0</v>
          </cell>
          <cell r="O580">
            <v>0</v>
          </cell>
          <cell r="Q580">
            <v>0</v>
          </cell>
          <cell r="S580">
            <v>0</v>
          </cell>
        </row>
        <row r="581">
          <cell r="E581" t="str">
            <v>NX-120-7 R / L</v>
          </cell>
          <cell r="F581" t="str">
            <v>US</v>
          </cell>
          <cell r="I581">
            <v>0</v>
          </cell>
          <cell r="K581">
            <v>0</v>
          </cell>
          <cell r="M581">
            <v>0</v>
          </cell>
          <cell r="O581">
            <v>0</v>
          </cell>
          <cell r="Q581">
            <v>0</v>
          </cell>
          <cell r="S581">
            <v>0</v>
          </cell>
        </row>
        <row r="582">
          <cell r="E582" t="str">
            <v>55D23 R / L</v>
          </cell>
          <cell r="G582" t="str">
            <v>11CDPS</v>
          </cell>
          <cell r="I582">
            <v>0</v>
          </cell>
          <cell r="K582">
            <v>0</v>
          </cell>
          <cell r="M582">
            <v>0</v>
          </cell>
          <cell r="O582">
            <v>0</v>
          </cell>
          <cell r="Q582">
            <v>0</v>
          </cell>
          <cell r="S582">
            <v>0</v>
          </cell>
        </row>
        <row r="583">
          <cell r="E583" t="str">
            <v>55D23 R / L</v>
          </cell>
          <cell r="I583">
            <v>0</v>
          </cell>
          <cell r="K583">
            <v>0</v>
          </cell>
          <cell r="M583">
            <v>0</v>
          </cell>
          <cell r="O583">
            <v>0</v>
          </cell>
          <cell r="Q583">
            <v>0</v>
          </cell>
          <cell r="S583">
            <v>0</v>
          </cell>
        </row>
        <row r="584">
          <cell r="E584" t="str">
            <v>N-86</v>
          </cell>
          <cell r="G584" t="str">
            <v>17CDPR</v>
          </cell>
          <cell r="I584">
            <v>0</v>
          </cell>
          <cell r="K584">
            <v>0</v>
          </cell>
          <cell r="M584">
            <v>0</v>
          </cell>
          <cell r="O584">
            <v>0</v>
          </cell>
          <cell r="Q584">
            <v>0</v>
          </cell>
          <cell r="S584">
            <v>0</v>
          </cell>
        </row>
        <row r="585">
          <cell r="E585" t="str">
            <v>80D26L</v>
          </cell>
          <cell r="I585">
            <v>0</v>
          </cell>
          <cell r="K585">
            <v>0</v>
          </cell>
          <cell r="M585">
            <v>0</v>
          </cell>
          <cell r="O585">
            <v>0</v>
          </cell>
          <cell r="Q585">
            <v>0</v>
          </cell>
          <cell r="S585">
            <v>0</v>
          </cell>
        </row>
        <row r="586">
          <cell r="E586" t="str">
            <v>X</v>
          </cell>
          <cell r="I586">
            <v>0</v>
          </cell>
          <cell r="K586">
            <v>0</v>
          </cell>
          <cell r="M586">
            <v>0</v>
          </cell>
          <cell r="O586">
            <v>0</v>
          </cell>
          <cell r="Q586">
            <v>0</v>
          </cell>
        </row>
        <row r="587">
          <cell r="I587" t="str">
            <v xml:space="preserve"> </v>
          </cell>
          <cell r="K587" t="str">
            <v xml:space="preserve"> </v>
          </cell>
          <cell r="M587" t="str">
            <v xml:space="preserve"> </v>
          </cell>
          <cell r="O587" t="str">
            <v xml:space="preserve"> </v>
          </cell>
          <cell r="Q587" t="str">
            <v xml:space="preserve"> </v>
          </cell>
          <cell r="S587" t="str">
            <v xml:space="preserve"> </v>
          </cell>
        </row>
        <row r="588">
          <cell r="I588">
            <v>816</v>
          </cell>
          <cell r="K588">
            <v>193103101.13999999</v>
          </cell>
          <cell r="O588">
            <v>0</v>
          </cell>
          <cell r="S588">
            <v>0</v>
          </cell>
        </row>
        <row r="591">
          <cell r="E591" t="str">
            <v>PRE-QTM</v>
          </cell>
        </row>
        <row r="592">
          <cell r="E592" t="str">
            <v>12 N 24-3/4 PP</v>
          </cell>
          <cell r="G592" t="str">
            <v>09CDSN</v>
          </cell>
          <cell r="H592" t="str">
            <v>buy</v>
          </cell>
          <cell r="I592">
            <v>0</v>
          </cell>
          <cell r="K592">
            <v>0</v>
          </cell>
          <cell r="M592">
            <v>0</v>
          </cell>
          <cell r="O592">
            <v>0</v>
          </cell>
          <cell r="Q592">
            <v>0</v>
          </cell>
          <cell r="S592">
            <v>0</v>
          </cell>
        </row>
        <row r="593">
          <cell r="E593" t="str">
            <v>NS 40 / L / S</v>
          </cell>
          <cell r="G593" t="str">
            <v>09CDLD</v>
          </cell>
          <cell r="I593">
            <v>0</v>
          </cell>
          <cell r="K593">
            <v>0</v>
          </cell>
          <cell r="M593">
            <v>0</v>
          </cell>
          <cell r="O593">
            <v>0</v>
          </cell>
          <cell r="Q593">
            <v>0</v>
          </cell>
          <cell r="S593">
            <v>0</v>
          </cell>
        </row>
        <row r="594">
          <cell r="E594" t="str">
            <v>NS 40 / L / S</v>
          </cell>
          <cell r="F594" t="str">
            <v>US</v>
          </cell>
          <cell r="G594" t="str">
            <v>07CDPD</v>
          </cell>
          <cell r="I594">
            <v>0</v>
          </cell>
          <cell r="K594">
            <v>0</v>
          </cell>
          <cell r="M594">
            <v>0</v>
          </cell>
          <cell r="O594">
            <v>0</v>
          </cell>
          <cell r="Q594">
            <v>0</v>
          </cell>
          <cell r="S594">
            <v>0</v>
          </cell>
        </row>
        <row r="595">
          <cell r="E595" t="str">
            <v>NS 40 Z / ZL / S</v>
          </cell>
          <cell r="G595" t="str">
            <v>11CDLD</v>
          </cell>
          <cell r="I595">
            <v>80</v>
          </cell>
          <cell r="K595">
            <v>12953030.799999999</v>
          </cell>
          <cell r="M595">
            <v>161912.88499999998</v>
          </cell>
          <cell r="O595">
            <v>0</v>
          </cell>
          <cell r="Q595">
            <v>0</v>
          </cell>
          <cell r="S595">
            <v>0</v>
          </cell>
        </row>
        <row r="596">
          <cell r="E596" t="str">
            <v>NS 40 Z / ZL / S</v>
          </cell>
          <cell r="F596" t="str">
            <v>US</v>
          </cell>
          <cell r="G596" t="str">
            <v>09CDPD</v>
          </cell>
          <cell r="I596">
            <v>0</v>
          </cell>
          <cell r="K596">
            <v>0</v>
          </cell>
          <cell r="M596">
            <v>0</v>
          </cell>
          <cell r="O596">
            <v>0</v>
          </cell>
          <cell r="Q596">
            <v>0</v>
          </cell>
          <cell r="S596">
            <v>0</v>
          </cell>
        </row>
        <row r="597">
          <cell r="E597" t="str">
            <v>NS 40 ZAL</v>
          </cell>
          <cell r="I597">
            <v>0</v>
          </cell>
          <cell r="K597">
            <v>0</v>
          </cell>
          <cell r="M597">
            <v>0</v>
          </cell>
          <cell r="O597">
            <v>0</v>
          </cell>
          <cell r="Q597">
            <v>0</v>
          </cell>
          <cell r="S597">
            <v>0</v>
          </cell>
        </row>
        <row r="598">
          <cell r="E598" t="str">
            <v>N 39</v>
          </cell>
          <cell r="I598">
            <v>0</v>
          </cell>
          <cell r="K598">
            <v>0</v>
          </cell>
          <cell r="M598">
            <v>0</v>
          </cell>
          <cell r="O598">
            <v>0</v>
          </cell>
          <cell r="Q598">
            <v>0</v>
          </cell>
          <cell r="S598">
            <v>0</v>
          </cell>
        </row>
        <row r="599">
          <cell r="E599" t="str">
            <v>N 40 / L</v>
          </cell>
          <cell r="G599" t="str">
            <v>11CDLD</v>
          </cell>
          <cell r="I599">
            <v>1100</v>
          </cell>
          <cell r="K599">
            <v>180324771.22</v>
          </cell>
          <cell r="M599">
            <v>163931.6102</v>
          </cell>
          <cell r="O599">
            <v>0</v>
          </cell>
          <cell r="Q599">
            <v>0</v>
          </cell>
          <cell r="S599">
            <v>0</v>
          </cell>
        </row>
        <row r="600">
          <cell r="E600" t="str">
            <v>N 40 / L</v>
          </cell>
          <cell r="F600" t="str">
            <v>US</v>
          </cell>
          <cell r="G600" t="str">
            <v>09CDPD</v>
          </cell>
          <cell r="I600">
            <v>0</v>
          </cell>
          <cell r="K600">
            <v>0</v>
          </cell>
          <cell r="M600">
            <v>0</v>
          </cell>
          <cell r="O600">
            <v>0</v>
          </cell>
          <cell r="Q600">
            <v>0</v>
          </cell>
          <cell r="S600">
            <v>0</v>
          </cell>
        </row>
        <row r="601">
          <cell r="E601" t="str">
            <v>N 46</v>
          </cell>
          <cell r="I601">
            <v>0</v>
          </cell>
          <cell r="K601">
            <v>0</v>
          </cell>
          <cell r="M601">
            <v>0</v>
          </cell>
          <cell r="O601">
            <v>0</v>
          </cell>
          <cell r="Q601">
            <v>0</v>
          </cell>
          <cell r="S601">
            <v>0</v>
          </cell>
        </row>
        <row r="602">
          <cell r="E602" t="str">
            <v>N 47</v>
          </cell>
          <cell r="I602">
            <v>0</v>
          </cell>
          <cell r="K602">
            <v>0</v>
          </cell>
          <cell r="M602">
            <v>0</v>
          </cell>
          <cell r="O602">
            <v>0</v>
          </cell>
          <cell r="Q602">
            <v>0</v>
          </cell>
          <cell r="S602">
            <v>0</v>
          </cell>
        </row>
        <row r="603">
          <cell r="E603" t="str">
            <v>N 48</v>
          </cell>
          <cell r="G603" t="str">
            <v>09CDPN</v>
          </cell>
          <cell r="I603">
            <v>0</v>
          </cell>
          <cell r="K603">
            <v>0</v>
          </cell>
          <cell r="M603">
            <v>0</v>
          </cell>
          <cell r="O603">
            <v>0</v>
          </cell>
          <cell r="Q603">
            <v>0</v>
          </cell>
          <cell r="S603">
            <v>0</v>
          </cell>
        </row>
        <row r="604">
          <cell r="E604" t="str">
            <v>N 49</v>
          </cell>
          <cell r="G604" t="str">
            <v>09CDPN</v>
          </cell>
          <cell r="I604">
            <v>0</v>
          </cell>
          <cell r="K604">
            <v>0</v>
          </cell>
          <cell r="M604">
            <v>0</v>
          </cell>
          <cell r="O604">
            <v>0</v>
          </cell>
          <cell r="Q604">
            <v>0</v>
          </cell>
          <cell r="S604">
            <v>0</v>
          </cell>
        </row>
        <row r="605">
          <cell r="E605" t="str">
            <v>NS 60 L / S / LS</v>
          </cell>
          <cell r="G605" t="str">
            <v>13CDLD</v>
          </cell>
          <cell r="I605">
            <v>60</v>
          </cell>
          <cell r="K605">
            <v>11118762.74</v>
          </cell>
          <cell r="M605">
            <v>185312.71233333333</v>
          </cell>
          <cell r="O605">
            <v>14086403.5307866</v>
          </cell>
          <cell r="Q605">
            <v>234773.39217977665</v>
          </cell>
          <cell r="S605">
            <v>-26.690386872906686</v>
          </cell>
        </row>
        <row r="606">
          <cell r="E606" t="str">
            <v>NS 60 A / AL / ALS</v>
          </cell>
          <cell r="F606" t="str">
            <v>US</v>
          </cell>
          <cell r="G606" t="str">
            <v>11CDPD</v>
          </cell>
          <cell r="I606">
            <v>0</v>
          </cell>
          <cell r="K606">
            <v>0</v>
          </cell>
          <cell r="M606">
            <v>0</v>
          </cell>
          <cell r="O606">
            <v>0</v>
          </cell>
          <cell r="Q606">
            <v>0</v>
          </cell>
          <cell r="S606">
            <v>0</v>
          </cell>
        </row>
        <row r="607">
          <cell r="E607" t="str">
            <v>N 50 / L</v>
          </cell>
          <cell r="G607" t="str">
            <v>09CDLB</v>
          </cell>
          <cell r="I607">
            <v>535</v>
          </cell>
          <cell r="K607">
            <v>101068015.10000001</v>
          </cell>
          <cell r="M607">
            <v>188912.17775700937</v>
          </cell>
          <cell r="O607">
            <v>123048436.32361579</v>
          </cell>
          <cell r="Q607">
            <v>229997.07724040333</v>
          </cell>
          <cell r="S607">
            <v>-21.748147721974775</v>
          </cell>
        </row>
        <row r="608">
          <cell r="E608" t="str">
            <v xml:space="preserve">N 50 / L </v>
          </cell>
          <cell r="F608" t="str">
            <v>US</v>
          </cell>
          <cell r="G608" t="str">
            <v>07CDPB</v>
          </cell>
          <cell r="I608">
            <v>0</v>
          </cell>
          <cell r="K608">
            <v>0</v>
          </cell>
          <cell r="M608">
            <v>0</v>
          </cell>
          <cell r="O608">
            <v>0</v>
          </cell>
          <cell r="Q608">
            <v>0</v>
          </cell>
          <cell r="S608">
            <v>0</v>
          </cell>
        </row>
        <row r="609">
          <cell r="E609" t="str">
            <v>N 50 Z / ZL</v>
          </cell>
          <cell r="G609" t="str">
            <v>11CDLB</v>
          </cell>
          <cell r="I609">
            <v>435</v>
          </cell>
          <cell r="K609">
            <v>95722131.700000003</v>
          </cell>
          <cell r="M609">
            <v>220050.87747126436</v>
          </cell>
          <cell r="O609">
            <v>116934533.11781411</v>
          </cell>
          <cell r="Q609">
            <v>268815.01866164163</v>
          </cell>
          <cell r="S609">
            <v>-22.160393882885202</v>
          </cell>
        </row>
        <row r="610">
          <cell r="E610" t="str">
            <v>N 50 Z / ZL</v>
          </cell>
          <cell r="F610" t="str">
            <v>US</v>
          </cell>
          <cell r="G610" t="str">
            <v>09CDPB</v>
          </cell>
          <cell r="I610">
            <v>0</v>
          </cell>
          <cell r="K610">
            <v>0</v>
          </cell>
          <cell r="M610">
            <v>0</v>
          </cell>
          <cell r="O610">
            <v>0</v>
          </cell>
          <cell r="Q610">
            <v>0</v>
          </cell>
          <cell r="S610">
            <v>0</v>
          </cell>
        </row>
        <row r="611">
          <cell r="E611" t="str">
            <v>N 50  EF</v>
          </cell>
          <cell r="I611">
            <v>0</v>
          </cell>
          <cell r="K611">
            <v>0</v>
          </cell>
          <cell r="M611">
            <v>0</v>
          </cell>
          <cell r="O611">
            <v>0</v>
          </cell>
          <cell r="Q611">
            <v>0</v>
          </cell>
          <cell r="S611">
            <v>0</v>
          </cell>
        </row>
        <row r="612">
          <cell r="E612" t="str">
            <v>N 50 MZ</v>
          </cell>
          <cell r="I612">
            <v>0</v>
          </cell>
          <cell r="K612">
            <v>0</v>
          </cell>
          <cell r="M612">
            <v>0</v>
          </cell>
          <cell r="O612">
            <v>0</v>
          </cell>
          <cell r="Q612">
            <v>0</v>
          </cell>
          <cell r="S612">
            <v>0</v>
          </cell>
        </row>
        <row r="613">
          <cell r="E613" t="str">
            <v>N 51</v>
          </cell>
          <cell r="G613" t="str">
            <v>11CDPN</v>
          </cell>
          <cell r="I613">
            <v>0</v>
          </cell>
          <cell r="K613">
            <v>0</v>
          </cell>
          <cell r="M613">
            <v>0</v>
          </cell>
          <cell r="O613">
            <v>0</v>
          </cell>
          <cell r="Q613">
            <v>0</v>
          </cell>
          <cell r="S613">
            <v>0</v>
          </cell>
        </row>
        <row r="614">
          <cell r="E614" t="str">
            <v>N 51 Z</v>
          </cell>
          <cell r="G614" t="str">
            <v>13CDPN</v>
          </cell>
          <cell r="I614">
            <v>0</v>
          </cell>
          <cell r="K614">
            <v>0</v>
          </cell>
          <cell r="M614">
            <v>0</v>
          </cell>
          <cell r="O614">
            <v>0</v>
          </cell>
          <cell r="Q614">
            <v>0</v>
          </cell>
          <cell r="S614">
            <v>0</v>
          </cell>
        </row>
        <row r="615">
          <cell r="E615" t="str">
            <v>NS 70 / L</v>
          </cell>
          <cell r="F615" t="str">
            <v>US</v>
          </cell>
          <cell r="G615" t="str">
            <v>11CDPB</v>
          </cell>
          <cell r="I615">
            <v>0</v>
          </cell>
          <cell r="K615">
            <v>0</v>
          </cell>
          <cell r="M615">
            <v>0</v>
          </cell>
          <cell r="O615">
            <v>0</v>
          </cell>
          <cell r="Q615">
            <v>0</v>
          </cell>
          <cell r="S615">
            <v>0</v>
          </cell>
        </row>
        <row r="616">
          <cell r="E616" t="str">
            <v>NS 70 / L</v>
          </cell>
          <cell r="G616" t="str">
            <v>13CDLB</v>
          </cell>
          <cell r="I616">
            <v>384</v>
          </cell>
          <cell r="K616">
            <v>90983415.920000002</v>
          </cell>
          <cell r="M616">
            <v>236935.97895833335</v>
          </cell>
          <cell r="O616">
            <v>0</v>
          </cell>
          <cell r="Q616">
            <v>0</v>
          </cell>
          <cell r="S616">
            <v>0</v>
          </cell>
        </row>
        <row r="617">
          <cell r="E617" t="str">
            <v>N 70 / L</v>
          </cell>
          <cell r="G617" t="str">
            <v>13CDLB</v>
          </cell>
          <cell r="I617">
            <v>550</v>
          </cell>
          <cell r="K617">
            <v>143194451.62</v>
          </cell>
          <cell r="M617">
            <v>260353.5484</v>
          </cell>
          <cell r="O617">
            <v>171894090.42894906</v>
          </cell>
          <cell r="Q617">
            <v>312534.70987081644</v>
          </cell>
          <cell r="S617">
            <v>-20.04242377009848</v>
          </cell>
        </row>
        <row r="618">
          <cell r="E618" t="str">
            <v>N 70 / L</v>
          </cell>
          <cell r="F618" t="str">
            <v>US</v>
          </cell>
          <cell r="G618" t="str">
            <v>11CDPB</v>
          </cell>
          <cell r="I618">
            <v>1000</v>
          </cell>
          <cell r="K618">
            <v>241933364.79999998</v>
          </cell>
          <cell r="M618">
            <v>241933.36479999998</v>
          </cell>
          <cell r="O618">
            <v>271984608.19691306</v>
          </cell>
          <cell r="Q618">
            <v>271984.60819691309</v>
          </cell>
          <cell r="S618">
            <v>-12.421289399978235</v>
          </cell>
        </row>
        <row r="619">
          <cell r="E619" t="str">
            <v>N 70 / T</v>
          </cell>
          <cell r="G619" t="str">
            <v>15DDPB</v>
          </cell>
          <cell r="I619">
            <v>0</v>
          </cell>
          <cell r="K619">
            <v>0</v>
          </cell>
          <cell r="M619">
            <v>0</v>
          </cell>
          <cell r="O619">
            <v>0</v>
          </cell>
          <cell r="Q619">
            <v>0</v>
          </cell>
          <cell r="S619">
            <v>0</v>
          </cell>
        </row>
        <row r="620">
          <cell r="E620" t="str">
            <v>N 70 Z / ZL</v>
          </cell>
          <cell r="G620" t="str">
            <v>15CDLB</v>
          </cell>
          <cell r="I620">
            <v>168</v>
          </cell>
          <cell r="K620">
            <v>49161520.600000001</v>
          </cell>
          <cell r="M620">
            <v>292628.0988095238</v>
          </cell>
          <cell r="O620">
            <v>58743051.595916972</v>
          </cell>
          <cell r="Q620">
            <v>349661.0214042677</v>
          </cell>
          <cell r="S620">
            <v>-19.489899577916987</v>
          </cell>
        </row>
        <row r="621">
          <cell r="E621" t="str">
            <v>N 70 Z / ZL</v>
          </cell>
          <cell r="F621" t="str">
            <v>US</v>
          </cell>
          <cell r="G621" t="str">
            <v>13CDPB</v>
          </cell>
          <cell r="I621">
            <v>0</v>
          </cell>
          <cell r="K621">
            <v>0</v>
          </cell>
          <cell r="M621">
            <v>0</v>
          </cell>
          <cell r="O621">
            <v>0</v>
          </cell>
          <cell r="Q621">
            <v>0</v>
          </cell>
          <cell r="S621">
            <v>0</v>
          </cell>
        </row>
        <row r="622">
          <cell r="E622" t="str">
            <v>N 100 / L</v>
          </cell>
          <cell r="G622" t="str">
            <v>17CDLD</v>
          </cell>
          <cell r="I622">
            <v>112</v>
          </cell>
          <cell r="K622">
            <v>39495164.080000006</v>
          </cell>
          <cell r="M622">
            <v>352635.39357142861</v>
          </cell>
          <cell r="O622">
            <v>0</v>
          </cell>
          <cell r="Q622">
            <v>0</v>
          </cell>
          <cell r="S622">
            <v>0</v>
          </cell>
        </row>
        <row r="623">
          <cell r="E623" t="str">
            <v>N 100 / L</v>
          </cell>
          <cell r="H623" t="str">
            <v>buy</v>
          </cell>
          <cell r="I623">
            <v>0</v>
          </cell>
          <cell r="K623">
            <v>0</v>
          </cell>
          <cell r="M623">
            <v>0</v>
          </cell>
          <cell r="O623">
            <v>0</v>
          </cell>
          <cell r="Q623">
            <v>0</v>
          </cell>
          <cell r="S623">
            <v>0</v>
          </cell>
        </row>
        <row r="624">
          <cell r="E624" t="str">
            <v>N 100 / L</v>
          </cell>
          <cell r="F624" t="str">
            <v>US</v>
          </cell>
          <cell r="G624" t="str">
            <v>15CDPD</v>
          </cell>
          <cell r="I624">
            <v>0</v>
          </cell>
          <cell r="K624">
            <v>0</v>
          </cell>
          <cell r="M624">
            <v>0</v>
          </cell>
          <cell r="O624">
            <v>0</v>
          </cell>
          <cell r="Q624">
            <v>0</v>
          </cell>
          <cell r="S624">
            <v>0</v>
          </cell>
        </row>
        <row r="625">
          <cell r="E625" t="str">
            <v>N 100 / T</v>
          </cell>
          <cell r="G625" t="str">
            <v>19DDPD</v>
          </cell>
          <cell r="I625">
            <v>0</v>
          </cell>
          <cell r="K625">
            <v>0</v>
          </cell>
          <cell r="M625">
            <v>0</v>
          </cell>
          <cell r="O625">
            <v>0</v>
          </cell>
          <cell r="Q625">
            <v>0</v>
          </cell>
          <cell r="S625">
            <v>0</v>
          </cell>
        </row>
        <row r="626">
          <cell r="E626" t="str">
            <v>N 120</v>
          </cell>
          <cell r="F626" t="str">
            <v>US</v>
          </cell>
          <cell r="G626" t="str">
            <v>19CDPR</v>
          </cell>
          <cell r="I626">
            <v>1000</v>
          </cell>
          <cell r="K626">
            <v>407574600</v>
          </cell>
          <cell r="M626">
            <v>407574.6</v>
          </cell>
          <cell r="O626">
            <v>0</v>
          </cell>
          <cell r="Q626">
            <v>0</v>
          </cell>
          <cell r="S626">
            <v>0</v>
          </cell>
        </row>
        <row r="627">
          <cell r="E627" t="str">
            <v>N 120</v>
          </cell>
          <cell r="G627" t="str">
            <v>21CDLR</v>
          </cell>
          <cell r="I627">
            <v>200</v>
          </cell>
          <cell r="K627">
            <v>86774911.839999989</v>
          </cell>
          <cell r="M627">
            <v>433874.55919999996</v>
          </cell>
          <cell r="O627">
            <v>103601810.29317319</v>
          </cell>
          <cell r="Q627">
            <v>518009.05146586598</v>
          </cell>
          <cell r="S627">
            <v>-19.391432496295138</v>
          </cell>
        </row>
        <row r="628">
          <cell r="E628" t="str">
            <v>N 120</v>
          </cell>
          <cell r="H628" t="str">
            <v>buy</v>
          </cell>
          <cell r="I628">
            <v>0</v>
          </cell>
          <cell r="K628">
            <v>0</v>
          </cell>
          <cell r="M628">
            <v>0</v>
          </cell>
          <cell r="O628">
            <v>0</v>
          </cell>
          <cell r="Q628">
            <v>0</v>
          </cell>
          <cell r="S628">
            <v>0</v>
          </cell>
        </row>
        <row r="629">
          <cell r="E629" t="str">
            <v>N 135</v>
          </cell>
          <cell r="I629">
            <v>0</v>
          </cell>
          <cell r="K629">
            <v>0</v>
          </cell>
          <cell r="M629">
            <v>0</v>
          </cell>
          <cell r="O629">
            <v>0</v>
          </cell>
          <cell r="Q629">
            <v>0</v>
          </cell>
          <cell r="S629">
            <v>0</v>
          </cell>
        </row>
        <row r="630">
          <cell r="E630" t="str">
            <v>N 150</v>
          </cell>
          <cell r="G630" t="str">
            <v>27CDLR</v>
          </cell>
          <cell r="I630">
            <v>1374</v>
          </cell>
          <cell r="K630">
            <v>732081393.42000008</v>
          </cell>
          <cell r="M630">
            <v>532810.33000000007</v>
          </cell>
          <cell r="O630">
            <v>872530843.28885829</v>
          </cell>
          <cell r="Q630">
            <v>635029.72582886333</v>
          </cell>
          <cell r="S630">
            <v>-19.184950079489511</v>
          </cell>
        </row>
        <row r="631">
          <cell r="E631" t="str">
            <v>N 150</v>
          </cell>
          <cell r="H631" t="str">
            <v>buy</v>
          </cell>
          <cell r="I631">
            <v>0</v>
          </cell>
          <cell r="K631">
            <v>0</v>
          </cell>
          <cell r="M631">
            <v>0</v>
          </cell>
          <cell r="O631">
            <v>0</v>
          </cell>
          <cell r="Q631">
            <v>0</v>
          </cell>
          <cell r="S631">
            <v>0</v>
          </cell>
        </row>
        <row r="632">
          <cell r="E632" t="str">
            <v>N 150</v>
          </cell>
          <cell r="F632" t="str">
            <v>US</v>
          </cell>
          <cell r="G632" t="str">
            <v>25CDPR</v>
          </cell>
          <cell r="I632">
            <v>0</v>
          </cell>
          <cell r="K632">
            <v>0</v>
          </cell>
          <cell r="M632">
            <v>0</v>
          </cell>
          <cell r="O632">
            <v>0</v>
          </cell>
          <cell r="Q632">
            <v>0</v>
          </cell>
          <cell r="S632">
            <v>0</v>
          </cell>
        </row>
        <row r="633">
          <cell r="E633" t="str">
            <v>N 150</v>
          </cell>
          <cell r="F633" t="str">
            <v>US</v>
          </cell>
          <cell r="G633" t="str">
            <v>23CDPR</v>
          </cell>
          <cell r="I633">
            <v>0</v>
          </cell>
          <cell r="K633">
            <v>0</v>
          </cell>
          <cell r="M633">
            <v>0</v>
          </cell>
          <cell r="O633">
            <v>0</v>
          </cell>
          <cell r="Q633">
            <v>0</v>
          </cell>
          <cell r="S633">
            <v>0</v>
          </cell>
        </row>
        <row r="634">
          <cell r="E634" t="str">
            <v>N 150 T</v>
          </cell>
          <cell r="G634" t="str">
            <v>29DDPR</v>
          </cell>
          <cell r="I634">
            <v>0</v>
          </cell>
          <cell r="K634">
            <v>0</v>
          </cell>
          <cell r="M634">
            <v>0</v>
          </cell>
          <cell r="O634">
            <v>0</v>
          </cell>
          <cell r="Q634">
            <v>0</v>
          </cell>
          <cell r="S634">
            <v>0</v>
          </cell>
        </row>
        <row r="635">
          <cell r="E635" t="str">
            <v>N 200</v>
          </cell>
          <cell r="G635" t="str">
            <v>37CDLF</v>
          </cell>
          <cell r="I635">
            <v>30</v>
          </cell>
          <cell r="K635">
            <v>22096378.84</v>
          </cell>
          <cell r="M635">
            <v>736545.96133333328</v>
          </cell>
          <cell r="O635">
            <v>25477932.22227795</v>
          </cell>
          <cell r="Q635">
            <v>849264.40740926506</v>
          </cell>
          <cell r="S635">
            <v>-15.303654081801341</v>
          </cell>
        </row>
        <row r="636">
          <cell r="E636" t="str">
            <v>N 200</v>
          </cell>
          <cell r="F636" t="str">
            <v>US</v>
          </cell>
          <cell r="G636" t="str">
            <v>35CDPF</v>
          </cell>
          <cell r="I636">
            <v>0</v>
          </cell>
          <cell r="K636">
            <v>0</v>
          </cell>
          <cell r="M636">
            <v>0</v>
          </cell>
          <cell r="O636">
            <v>0</v>
          </cell>
          <cell r="Q636">
            <v>0</v>
          </cell>
          <cell r="S636">
            <v>0</v>
          </cell>
        </row>
        <row r="637">
          <cell r="E637" t="str">
            <v>N 200</v>
          </cell>
          <cell r="F637" t="str">
            <v>US</v>
          </cell>
          <cell r="G637" t="str">
            <v>22CDPF</v>
          </cell>
          <cell r="I637">
            <v>0</v>
          </cell>
          <cell r="K637">
            <v>0</v>
          </cell>
          <cell r="M637">
            <v>0</v>
          </cell>
          <cell r="O637">
            <v>0</v>
          </cell>
          <cell r="Q637">
            <v>0</v>
          </cell>
          <cell r="S637">
            <v>0</v>
          </cell>
        </row>
        <row r="638">
          <cell r="E638" t="str">
            <v>N 200</v>
          </cell>
          <cell r="F638" t="str">
            <v>US</v>
          </cell>
          <cell r="G638" t="str">
            <v>31CDPF</v>
          </cell>
          <cell r="I638">
            <v>0</v>
          </cell>
          <cell r="K638">
            <v>0</v>
          </cell>
          <cell r="M638">
            <v>0</v>
          </cell>
          <cell r="O638">
            <v>0</v>
          </cell>
          <cell r="Q638">
            <v>0</v>
          </cell>
          <cell r="S638">
            <v>0</v>
          </cell>
        </row>
        <row r="639">
          <cell r="E639" t="str">
            <v>N 200</v>
          </cell>
          <cell r="F639" t="str">
            <v>US</v>
          </cell>
          <cell r="G639" t="str">
            <v>29CDLF</v>
          </cell>
          <cell r="I639">
            <v>0</v>
          </cell>
          <cell r="K639">
            <v>0</v>
          </cell>
          <cell r="M639">
            <v>0</v>
          </cell>
          <cell r="O639">
            <v>0</v>
          </cell>
          <cell r="Q639">
            <v>0</v>
          </cell>
          <cell r="S639">
            <v>0</v>
          </cell>
        </row>
        <row r="640">
          <cell r="E640" t="str">
            <v>N 200</v>
          </cell>
          <cell r="F640" t="str">
            <v>US</v>
          </cell>
          <cell r="G640" t="str">
            <v>27CDLF</v>
          </cell>
          <cell r="I640">
            <v>0</v>
          </cell>
          <cell r="K640">
            <v>0</v>
          </cell>
          <cell r="M640">
            <v>0</v>
          </cell>
          <cell r="O640">
            <v>0</v>
          </cell>
          <cell r="Q640">
            <v>0</v>
          </cell>
          <cell r="S640">
            <v>0</v>
          </cell>
        </row>
        <row r="641">
          <cell r="E641" t="str">
            <v>544-59/64</v>
          </cell>
          <cell r="G641" t="str">
            <v>09CDPN</v>
          </cell>
          <cell r="I641">
            <v>0</v>
          </cell>
          <cell r="K641">
            <v>0</v>
          </cell>
          <cell r="M641">
            <v>0</v>
          </cell>
          <cell r="O641">
            <v>0</v>
          </cell>
          <cell r="Q641">
            <v>0</v>
          </cell>
          <cell r="S641">
            <v>0</v>
          </cell>
        </row>
        <row r="642">
          <cell r="E642" t="str">
            <v>545-19</v>
          </cell>
          <cell r="G642" t="str">
            <v>11CDPN</v>
          </cell>
          <cell r="I642">
            <v>0</v>
          </cell>
          <cell r="K642">
            <v>0</v>
          </cell>
          <cell r="M642">
            <v>0</v>
          </cell>
          <cell r="O642">
            <v>0</v>
          </cell>
          <cell r="Q642">
            <v>0</v>
          </cell>
          <cell r="S642">
            <v>0</v>
          </cell>
        </row>
        <row r="643">
          <cell r="E643" t="str">
            <v>560-48 L</v>
          </cell>
          <cell r="G643" t="str">
            <v>11CDPN</v>
          </cell>
          <cell r="I643">
            <v>0</v>
          </cell>
          <cell r="K643">
            <v>0</v>
          </cell>
          <cell r="M643">
            <v>0</v>
          </cell>
          <cell r="O643">
            <v>0</v>
          </cell>
          <cell r="Q643">
            <v>0</v>
          </cell>
          <cell r="S643">
            <v>0</v>
          </cell>
        </row>
        <row r="644">
          <cell r="E644" t="str">
            <v>570-24/29</v>
          </cell>
          <cell r="G644" t="str">
            <v>13CDPN</v>
          </cell>
          <cell r="I644">
            <v>0</v>
          </cell>
          <cell r="K644">
            <v>0</v>
          </cell>
          <cell r="M644">
            <v>0</v>
          </cell>
          <cell r="O644">
            <v>0</v>
          </cell>
          <cell r="Q644">
            <v>0</v>
          </cell>
          <cell r="S644">
            <v>0</v>
          </cell>
        </row>
        <row r="645">
          <cell r="E645" t="str">
            <v>555-59/30/65</v>
          </cell>
          <cell r="G645" t="str">
            <v>11CDPN</v>
          </cell>
          <cell r="I645">
            <v>1900</v>
          </cell>
          <cell r="K645">
            <v>443314059.88000005</v>
          </cell>
          <cell r="M645">
            <v>233323.18941052633</v>
          </cell>
          <cell r="O645">
            <v>501798133.23655903</v>
          </cell>
          <cell r="Q645">
            <v>264104.28065082052</v>
          </cell>
          <cell r="S645">
            <v>-13.192469774676212</v>
          </cell>
        </row>
        <row r="646">
          <cell r="E646" t="str">
            <v>566-18 / 38</v>
          </cell>
          <cell r="F646" t="str">
            <v>US</v>
          </cell>
          <cell r="G646" t="str">
            <v>11CDPR</v>
          </cell>
          <cell r="I646">
            <v>0</v>
          </cell>
          <cell r="K646">
            <v>0</v>
          </cell>
          <cell r="M646">
            <v>0</v>
          </cell>
          <cell r="O646">
            <v>0</v>
          </cell>
          <cell r="Q646">
            <v>0</v>
          </cell>
          <cell r="S646">
            <v>0</v>
          </cell>
        </row>
        <row r="647">
          <cell r="E647" t="str">
            <v>566-18 / 38</v>
          </cell>
          <cell r="G647" t="str">
            <v>13CDPR</v>
          </cell>
          <cell r="I647">
            <v>150</v>
          </cell>
          <cell r="K647">
            <v>38649560.759999998</v>
          </cell>
          <cell r="M647">
            <v>257663.73839999997</v>
          </cell>
          <cell r="O647">
            <v>45857596.46888902</v>
          </cell>
          <cell r="Q647">
            <v>305717.30979259347</v>
          </cell>
          <cell r="S647">
            <v>-18.649722188690205</v>
          </cell>
        </row>
        <row r="648">
          <cell r="E648" t="str">
            <v>588-15 / 27</v>
          </cell>
          <cell r="G648" t="str">
            <v>17CDPR</v>
          </cell>
          <cell r="I648">
            <v>75</v>
          </cell>
          <cell r="K648">
            <v>24831687.66</v>
          </cell>
          <cell r="M648">
            <v>331089.16879999998</v>
          </cell>
          <cell r="O648">
            <v>29430612.775933236</v>
          </cell>
          <cell r="Q648">
            <v>392408.17034577648</v>
          </cell>
          <cell r="S648">
            <v>-18.520388863224113</v>
          </cell>
        </row>
        <row r="649">
          <cell r="E649" t="str">
            <v>NX-120-7 R / L</v>
          </cell>
          <cell r="G649" t="str">
            <v>17CDPB</v>
          </cell>
          <cell r="I649">
            <v>168</v>
          </cell>
          <cell r="K649">
            <v>55555244.560000002</v>
          </cell>
          <cell r="M649">
            <v>330685.97952380951</v>
          </cell>
          <cell r="O649">
            <v>65141084.734703541</v>
          </cell>
          <cell r="Q649">
            <v>387744.55199228297</v>
          </cell>
          <cell r="S649">
            <v>-17.254608904386643</v>
          </cell>
        </row>
        <row r="650">
          <cell r="E650" t="str">
            <v>NX-120-7 R / L</v>
          </cell>
          <cell r="H650" t="str">
            <v>buy</v>
          </cell>
          <cell r="I650">
            <v>0</v>
          </cell>
          <cell r="K650">
            <v>0</v>
          </cell>
          <cell r="M650">
            <v>0</v>
          </cell>
          <cell r="O650">
            <v>0</v>
          </cell>
          <cell r="Q650">
            <v>0</v>
          </cell>
          <cell r="S650">
            <v>0</v>
          </cell>
        </row>
        <row r="651">
          <cell r="E651" t="str">
            <v xml:space="preserve">NX-120-7 R / L  </v>
          </cell>
          <cell r="F651" t="str">
            <v>US</v>
          </cell>
          <cell r="G651" t="str">
            <v>15CDPB</v>
          </cell>
          <cell r="I651">
            <v>0</v>
          </cell>
          <cell r="K651">
            <v>0</v>
          </cell>
          <cell r="M651">
            <v>0</v>
          </cell>
          <cell r="O651">
            <v>0</v>
          </cell>
          <cell r="Q651">
            <v>0</v>
          </cell>
          <cell r="S651">
            <v>0</v>
          </cell>
        </row>
        <row r="652">
          <cell r="E652" t="str">
            <v>55D23 R / L</v>
          </cell>
          <cell r="G652" t="str">
            <v>11CDLS</v>
          </cell>
          <cell r="I652">
            <v>0</v>
          </cell>
          <cell r="K652">
            <v>0</v>
          </cell>
          <cell r="M652">
            <v>0</v>
          </cell>
          <cell r="O652">
            <v>0</v>
          </cell>
          <cell r="Q652">
            <v>0</v>
          </cell>
          <cell r="S652">
            <v>0</v>
          </cell>
        </row>
        <row r="653">
          <cell r="E653" t="str">
            <v>55D23 R / L</v>
          </cell>
          <cell r="H653" t="str">
            <v>buy</v>
          </cell>
          <cell r="I653">
            <v>0</v>
          </cell>
          <cell r="K653">
            <v>0</v>
          </cell>
          <cell r="M653">
            <v>0</v>
          </cell>
          <cell r="O653">
            <v>0</v>
          </cell>
          <cell r="Q653">
            <v>0</v>
          </cell>
          <cell r="S653">
            <v>0</v>
          </cell>
        </row>
        <row r="654">
          <cell r="E654" t="str">
            <v>80D26L</v>
          </cell>
          <cell r="G654" t="str">
            <v>13CDPB</v>
          </cell>
          <cell r="I654">
            <v>288</v>
          </cell>
          <cell r="K654">
            <v>66809683.139999993</v>
          </cell>
          <cell r="M654">
            <v>231978.06645833331</v>
          </cell>
          <cell r="O654">
            <v>0</v>
          </cell>
          <cell r="Q654">
            <v>0</v>
          </cell>
          <cell r="S654">
            <v>0</v>
          </cell>
        </row>
        <row r="655">
          <cell r="E655" t="str">
            <v>X</v>
          </cell>
          <cell r="I655">
            <v>0</v>
          </cell>
          <cell r="K655">
            <v>0</v>
          </cell>
          <cell r="M655">
            <v>0</v>
          </cell>
          <cell r="O655">
            <v>0</v>
          </cell>
          <cell r="Q655">
            <v>0</v>
          </cell>
          <cell r="S655">
            <v>0</v>
          </cell>
        </row>
        <row r="657">
          <cell r="I657">
            <v>9609</v>
          </cell>
          <cell r="K657">
            <v>2843642148.6800003</v>
          </cell>
          <cell r="O657">
            <v>2400529136.2143903</v>
          </cell>
          <cell r="S657">
            <v>15.5825870238736</v>
          </cell>
        </row>
        <row r="660">
          <cell r="E660" t="str">
            <v>JAPAN STD.</v>
          </cell>
        </row>
        <row r="661">
          <cell r="E661" t="str">
            <v>12 N 24-3/4 PP</v>
          </cell>
          <cell r="G661" t="str">
            <v>09CDSN</v>
          </cell>
          <cell r="H661" t="str">
            <v>buy</v>
          </cell>
          <cell r="I661">
            <v>60</v>
          </cell>
          <cell r="K661">
            <v>7713736.8200000003</v>
          </cell>
          <cell r="M661">
            <v>128562.28033333334</v>
          </cell>
          <cell r="O661">
            <v>8035800</v>
          </cell>
          <cell r="Q661">
            <v>133930</v>
          </cell>
          <cell r="S661">
            <v>-4.1751901512242711</v>
          </cell>
        </row>
        <row r="662">
          <cell r="E662" t="str">
            <v>NS 40 / L / S</v>
          </cell>
          <cell r="F662" t="str">
            <v>US</v>
          </cell>
          <cell r="G662" t="str">
            <v>07CDPD</v>
          </cell>
          <cell r="I662">
            <v>0</v>
          </cell>
          <cell r="K662">
            <v>0</v>
          </cell>
          <cell r="M662">
            <v>0</v>
          </cell>
          <cell r="O662">
            <v>0</v>
          </cell>
          <cell r="Q662">
            <v>0</v>
          </cell>
          <cell r="S662">
            <v>0</v>
          </cell>
        </row>
        <row r="663">
          <cell r="E663" t="str">
            <v>NS 40 / L / S</v>
          </cell>
          <cell r="G663" t="str">
            <v>09CDPD</v>
          </cell>
          <cell r="I663">
            <v>250</v>
          </cell>
          <cell r="K663">
            <v>35300975.259999998</v>
          </cell>
          <cell r="M663">
            <v>141203.90104</v>
          </cell>
          <cell r="O663">
            <v>43443030.28580381</v>
          </cell>
          <cell r="Q663">
            <v>173772.12114321525</v>
          </cell>
          <cell r="S663">
            <v>-23.064674462491922</v>
          </cell>
        </row>
        <row r="664">
          <cell r="E664" t="str">
            <v>NS 40 / L / S</v>
          </cell>
          <cell r="H664" t="str">
            <v>buy</v>
          </cell>
          <cell r="I664">
            <v>0</v>
          </cell>
          <cell r="K664">
            <v>0</v>
          </cell>
          <cell r="M664">
            <v>0</v>
          </cell>
          <cell r="O664">
            <v>0</v>
          </cell>
          <cell r="Q664">
            <v>0</v>
          </cell>
          <cell r="S664">
            <v>0</v>
          </cell>
        </row>
        <row r="665">
          <cell r="E665" t="str">
            <v>NS 40 Z / ZL / S</v>
          </cell>
          <cell r="F665" t="str">
            <v>US</v>
          </cell>
          <cell r="G665" t="str">
            <v>09CDPD</v>
          </cell>
          <cell r="I665">
            <v>200</v>
          </cell>
          <cell r="K665">
            <v>29441566.099999998</v>
          </cell>
          <cell r="M665">
            <v>147207.83049999998</v>
          </cell>
          <cell r="O665">
            <v>0</v>
          </cell>
          <cell r="Q665">
            <v>0</v>
          </cell>
          <cell r="S665">
            <v>0</v>
          </cell>
        </row>
        <row r="666">
          <cell r="E666" t="str">
            <v>NS 40 Z / ZL / S</v>
          </cell>
          <cell r="G666" t="str">
            <v>11CDLD</v>
          </cell>
          <cell r="I666">
            <v>520</v>
          </cell>
          <cell r="K666">
            <v>84698104.980000004</v>
          </cell>
          <cell r="M666">
            <v>162880.97111538463</v>
          </cell>
          <cell r="O666">
            <v>0</v>
          </cell>
          <cell r="Q666">
            <v>0</v>
          </cell>
          <cell r="S666">
            <v>0</v>
          </cell>
        </row>
        <row r="667">
          <cell r="E667" t="str">
            <v>NS 40 Z / ZL / S</v>
          </cell>
          <cell r="G667" t="str">
            <v>11CDLD</v>
          </cell>
          <cell r="H667" t="str">
            <v>buy</v>
          </cell>
          <cell r="I667">
            <v>0</v>
          </cell>
          <cell r="K667">
            <v>0</v>
          </cell>
          <cell r="M667">
            <v>0</v>
          </cell>
          <cell r="O667">
            <v>0</v>
          </cell>
          <cell r="Q667">
            <v>0</v>
          </cell>
          <cell r="S667">
            <v>0</v>
          </cell>
        </row>
        <row r="668">
          <cell r="E668" t="str">
            <v>NS 40 ZAL</v>
          </cell>
          <cell r="I668">
            <v>0</v>
          </cell>
          <cell r="K668">
            <v>0</v>
          </cell>
          <cell r="M668">
            <v>0</v>
          </cell>
          <cell r="O668">
            <v>0</v>
          </cell>
          <cell r="Q668">
            <v>0</v>
          </cell>
          <cell r="S668">
            <v>0</v>
          </cell>
        </row>
        <row r="669">
          <cell r="E669" t="str">
            <v>N40 T</v>
          </cell>
          <cell r="I669">
            <v>0</v>
          </cell>
          <cell r="K669">
            <v>0</v>
          </cell>
          <cell r="M669">
            <v>0</v>
          </cell>
          <cell r="O669">
            <v>0</v>
          </cell>
          <cell r="Q669">
            <v>0</v>
          </cell>
          <cell r="S669">
            <v>0</v>
          </cell>
        </row>
        <row r="670">
          <cell r="E670" t="str">
            <v>N 40 / L</v>
          </cell>
          <cell r="F670" t="str">
            <v>US</v>
          </cell>
          <cell r="G670" t="str">
            <v>09CDPD</v>
          </cell>
          <cell r="I670">
            <v>64</v>
          </cell>
          <cell r="K670">
            <v>9537245.6400000006</v>
          </cell>
          <cell r="M670">
            <v>149019.46312500001</v>
          </cell>
          <cell r="O670">
            <v>11319858.387270151</v>
          </cell>
          <cell r="Q670">
            <v>176872.7873010961</v>
          </cell>
          <cell r="S670">
            <v>-18.691064638135387</v>
          </cell>
        </row>
        <row r="671">
          <cell r="E671" t="str">
            <v>N 40 / L</v>
          </cell>
          <cell r="G671" t="str">
            <v>11CDLD</v>
          </cell>
          <cell r="I671">
            <v>940</v>
          </cell>
          <cell r="K671">
            <v>156132893.62</v>
          </cell>
          <cell r="M671">
            <v>166098.823</v>
          </cell>
          <cell r="O671">
            <v>191099424.6599988</v>
          </cell>
          <cell r="Q671">
            <v>203297.26027659446</v>
          </cell>
          <cell r="S671">
            <v>-22.395364762214157</v>
          </cell>
        </row>
        <row r="672">
          <cell r="E672" t="str">
            <v>N 40 / L</v>
          </cell>
          <cell r="H672" t="str">
            <v>buy</v>
          </cell>
          <cell r="I672">
            <v>0</v>
          </cell>
          <cell r="K672">
            <v>0</v>
          </cell>
          <cell r="M672">
            <v>0</v>
          </cell>
          <cell r="O672">
            <v>0</v>
          </cell>
          <cell r="Q672">
            <v>0</v>
          </cell>
          <cell r="S672">
            <v>0</v>
          </cell>
        </row>
        <row r="673">
          <cell r="E673" t="str">
            <v>N 46</v>
          </cell>
          <cell r="I673">
            <v>0</v>
          </cell>
          <cell r="K673">
            <v>0</v>
          </cell>
          <cell r="M673">
            <v>0</v>
          </cell>
          <cell r="O673">
            <v>0</v>
          </cell>
          <cell r="Q673">
            <v>0</v>
          </cell>
          <cell r="S673">
            <v>0</v>
          </cell>
        </row>
        <row r="674">
          <cell r="E674" t="str">
            <v>N 47</v>
          </cell>
          <cell r="I674">
            <v>0</v>
          </cell>
          <cell r="K674">
            <v>0</v>
          </cell>
          <cell r="M674">
            <v>0</v>
          </cell>
          <cell r="O674">
            <v>0</v>
          </cell>
          <cell r="Q674">
            <v>0</v>
          </cell>
          <cell r="S674">
            <v>0</v>
          </cell>
        </row>
        <row r="675">
          <cell r="E675" t="str">
            <v>N 48</v>
          </cell>
          <cell r="I675">
            <v>0</v>
          </cell>
          <cell r="K675">
            <v>0</v>
          </cell>
          <cell r="M675">
            <v>0</v>
          </cell>
          <cell r="O675">
            <v>0</v>
          </cell>
          <cell r="Q675">
            <v>0</v>
          </cell>
          <cell r="S675">
            <v>0</v>
          </cell>
        </row>
        <row r="676">
          <cell r="E676" t="str">
            <v>N 49</v>
          </cell>
          <cell r="I676">
            <v>0</v>
          </cell>
          <cell r="K676">
            <v>0</v>
          </cell>
          <cell r="M676">
            <v>0</v>
          </cell>
          <cell r="O676">
            <v>0</v>
          </cell>
          <cell r="Q676">
            <v>0</v>
          </cell>
          <cell r="S676">
            <v>0</v>
          </cell>
        </row>
        <row r="677">
          <cell r="E677" t="str">
            <v>NS 60 L / S / LS</v>
          </cell>
          <cell r="G677" t="str">
            <v>13CDPD</v>
          </cell>
          <cell r="I677">
            <v>632</v>
          </cell>
          <cell r="K677">
            <v>118499807.5</v>
          </cell>
          <cell r="M677">
            <v>187499.6954113924</v>
          </cell>
          <cell r="O677">
            <v>143771248.54226837</v>
          </cell>
          <cell r="Q677">
            <v>227486.15275675376</v>
          </cell>
          <cell r="S677">
            <v>-21.326145227930752</v>
          </cell>
        </row>
        <row r="678">
          <cell r="E678" t="str">
            <v xml:space="preserve">NS 60 L / S / LS </v>
          </cell>
          <cell r="H678" t="str">
            <v>buy</v>
          </cell>
          <cell r="I678">
            <v>0</v>
          </cell>
          <cell r="K678">
            <v>0</v>
          </cell>
          <cell r="M678">
            <v>0</v>
          </cell>
          <cell r="O678">
            <v>0</v>
          </cell>
          <cell r="Q678">
            <v>0</v>
          </cell>
          <cell r="S678">
            <v>0</v>
          </cell>
        </row>
        <row r="679">
          <cell r="E679" t="str">
            <v>NS 60 A / AL / ALS</v>
          </cell>
          <cell r="F679" t="str">
            <v>US</v>
          </cell>
          <cell r="G679" t="str">
            <v>11CDPD</v>
          </cell>
          <cell r="I679">
            <v>256</v>
          </cell>
          <cell r="K679">
            <v>43134704.960000001</v>
          </cell>
          <cell r="M679">
            <v>168494.94125</v>
          </cell>
          <cell r="O679">
            <v>52401721.680857621</v>
          </cell>
          <cell r="Q679">
            <v>204694.22531585008</v>
          </cell>
          <cell r="S679">
            <v>-21.48389963360404</v>
          </cell>
        </row>
        <row r="680">
          <cell r="E680" t="str">
            <v xml:space="preserve">N 50 / L </v>
          </cell>
          <cell r="F680" t="str">
            <v>US</v>
          </cell>
          <cell r="G680" t="str">
            <v>07CDPB</v>
          </cell>
          <cell r="I680">
            <v>72</v>
          </cell>
          <cell r="K680">
            <v>12643383.520000001</v>
          </cell>
          <cell r="M680">
            <v>175602.54888888891</v>
          </cell>
          <cell r="O680">
            <v>13923696.121551195</v>
          </cell>
          <cell r="Q680">
            <v>193384.66835487771</v>
          </cell>
          <cell r="S680">
            <v>-10.126344736169116</v>
          </cell>
        </row>
        <row r="681">
          <cell r="E681" t="str">
            <v xml:space="preserve">N 50 / L </v>
          </cell>
          <cell r="G681" t="str">
            <v>09CDLB</v>
          </cell>
          <cell r="I681">
            <v>8790</v>
          </cell>
          <cell r="K681">
            <v>1690030235.6400001</v>
          </cell>
          <cell r="M681">
            <v>192267.37606825939</v>
          </cell>
          <cell r="O681">
            <v>2016752758.3313982</v>
          </cell>
          <cell r="Q681">
            <v>229437.17387160391</v>
          </cell>
          <cell r="S681">
            <v>-19.332347777060392</v>
          </cell>
        </row>
        <row r="682">
          <cell r="E682" t="str">
            <v>N 50 / L</v>
          </cell>
          <cell r="G682" t="str">
            <v>09CDLB</v>
          </cell>
          <cell r="H682" t="str">
            <v>buy</v>
          </cell>
          <cell r="I682">
            <v>0</v>
          </cell>
          <cell r="K682">
            <v>0</v>
          </cell>
          <cell r="M682">
            <v>0</v>
          </cell>
          <cell r="O682">
            <v>0</v>
          </cell>
          <cell r="Q682">
            <v>0</v>
          </cell>
          <cell r="S682">
            <v>0</v>
          </cell>
        </row>
        <row r="683">
          <cell r="E683" t="str">
            <v>N 50 Z / ZL</v>
          </cell>
          <cell r="G683" t="str">
            <v>11CDLB</v>
          </cell>
          <cell r="I683">
            <v>1296</v>
          </cell>
          <cell r="K683">
            <v>289287880.15999997</v>
          </cell>
          <cell r="M683">
            <v>223215.95691358022</v>
          </cell>
          <cell r="O683">
            <v>347739192.84418917</v>
          </cell>
          <cell r="Q683">
            <v>268317.27842915832</v>
          </cell>
          <cell r="S683">
            <v>-20.205240762890185</v>
          </cell>
        </row>
        <row r="684">
          <cell r="E684" t="str">
            <v>N 50 Z / ZL</v>
          </cell>
          <cell r="F684" t="str">
            <v>US</v>
          </cell>
          <cell r="G684" t="str">
            <v>09CDPB</v>
          </cell>
          <cell r="I684">
            <v>0</v>
          </cell>
          <cell r="K684">
            <v>0</v>
          </cell>
          <cell r="M684">
            <v>0</v>
          </cell>
          <cell r="O684">
            <v>0</v>
          </cell>
          <cell r="Q684">
            <v>0</v>
          </cell>
          <cell r="S684">
            <v>0</v>
          </cell>
        </row>
        <row r="685">
          <cell r="E685" t="str">
            <v>N 50  EF</v>
          </cell>
          <cell r="I685">
            <v>0</v>
          </cell>
          <cell r="K685">
            <v>0</v>
          </cell>
          <cell r="M685">
            <v>0</v>
          </cell>
          <cell r="O685">
            <v>0</v>
          </cell>
          <cell r="Q685">
            <v>0</v>
          </cell>
          <cell r="S685">
            <v>0</v>
          </cell>
        </row>
        <row r="686">
          <cell r="E686" t="str">
            <v>N 50 MZ</v>
          </cell>
          <cell r="I686">
            <v>0</v>
          </cell>
          <cell r="K686">
            <v>0</v>
          </cell>
          <cell r="M686">
            <v>0</v>
          </cell>
          <cell r="O686">
            <v>0</v>
          </cell>
          <cell r="Q686">
            <v>0</v>
          </cell>
          <cell r="S686">
            <v>0</v>
          </cell>
        </row>
        <row r="687">
          <cell r="E687" t="str">
            <v>N 51</v>
          </cell>
          <cell r="I687">
            <v>0</v>
          </cell>
          <cell r="K687">
            <v>0</v>
          </cell>
          <cell r="M687">
            <v>0</v>
          </cell>
          <cell r="O687">
            <v>0</v>
          </cell>
          <cell r="Q687">
            <v>0</v>
          </cell>
          <cell r="S687">
            <v>0</v>
          </cell>
        </row>
        <row r="688">
          <cell r="E688" t="str">
            <v>NS 70 / L</v>
          </cell>
          <cell r="F688" t="str">
            <v>US</v>
          </cell>
          <cell r="G688" t="str">
            <v>11CDPB</v>
          </cell>
          <cell r="I688">
            <v>24</v>
          </cell>
          <cell r="K688">
            <v>5285795.78</v>
          </cell>
          <cell r="M688">
            <v>220241.49083333334</v>
          </cell>
          <cell r="O688">
            <v>6325919.549240306</v>
          </cell>
          <cell r="Q688">
            <v>263579.9812183461</v>
          </cell>
          <cell r="S688">
            <v>-19.677713868096248</v>
          </cell>
        </row>
        <row r="689">
          <cell r="E689" t="str">
            <v>NS 70 / L</v>
          </cell>
          <cell r="G689" t="str">
            <v>13CDLB</v>
          </cell>
          <cell r="I689">
            <v>192</v>
          </cell>
          <cell r="K689">
            <v>46374968.620000005</v>
          </cell>
          <cell r="M689">
            <v>241536.29489583336</v>
          </cell>
          <cell r="O689">
            <v>57446704.78366328</v>
          </cell>
          <cell r="Q689">
            <v>299201.58741491294</v>
          </cell>
          <cell r="S689">
            <v>-23.874379850013298</v>
          </cell>
        </row>
        <row r="690">
          <cell r="E690" t="str">
            <v>N 70 / L</v>
          </cell>
          <cell r="F690" t="str">
            <v>US</v>
          </cell>
          <cell r="G690" t="str">
            <v>11CDPB</v>
          </cell>
          <cell r="I690">
            <v>0</v>
          </cell>
          <cell r="K690">
            <v>0</v>
          </cell>
          <cell r="M690">
            <v>0</v>
          </cell>
          <cell r="O690">
            <v>0</v>
          </cell>
          <cell r="Q690">
            <v>0</v>
          </cell>
          <cell r="S690">
            <v>0</v>
          </cell>
        </row>
        <row r="691">
          <cell r="E691" t="str">
            <v>N 70 / L</v>
          </cell>
          <cell r="G691" t="str">
            <v>13CDPB</v>
          </cell>
          <cell r="I691">
            <v>2380</v>
          </cell>
          <cell r="K691">
            <v>628133822.73999989</v>
          </cell>
          <cell r="M691">
            <v>263921.77426050417</v>
          </cell>
          <cell r="O691">
            <v>739975783.17412066</v>
          </cell>
          <cell r="Q691">
            <v>310914.19461097504</v>
          </cell>
          <cell r="S691">
            <v>-17.80543514537267</v>
          </cell>
        </row>
        <row r="692">
          <cell r="E692" t="str">
            <v>N 70 / L</v>
          </cell>
          <cell r="G692" t="str">
            <v>13CDPB</v>
          </cell>
          <cell r="H692" t="str">
            <v>buy</v>
          </cell>
          <cell r="I692">
            <v>0</v>
          </cell>
          <cell r="K692">
            <v>0</v>
          </cell>
          <cell r="M692">
            <v>0</v>
          </cell>
          <cell r="O692">
            <v>0</v>
          </cell>
          <cell r="Q692">
            <v>0</v>
          </cell>
          <cell r="S692">
            <v>0</v>
          </cell>
        </row>
        <row r="693">
          <cell r="E693" t="str">
            <v>N 70 / T</v>
          </cell>
          <cell r="G693" t="str">
            <v>15DDPB</v>
          </cell>
          <cell r="I693">
            <v>0</v>
          </cell>
          <cell r="K693">
            <v>0</v>
          </cell>
          <cell r="M693">
            <v>0</v>
          </cell>
          <cell r="O693">
            <v>0</v>
          </cell>
          <cell r="Q693">
            <v>0</v>
          </cell>
          <cell r="S693">
            <v>0</v>
          </cell>
        </row>
        <row r="694">
          <cell r="E694" t="str">
            <v>N 70 Z / ZL</v>
          </cell>
          <cell r="G694" t="str">
            <v>15CDLB</v>
          </cell>
          <cell r="I694">
            <v>312</v>
          </cell>
          <cell r="K694">
            <v>91300084.060000002</v>
          </cell>
          <cell r="M694">
            <v>292628.47455128207</v>
          </cell>
          <cell r="O694">
            <v>108588642.76578563</v>
          </cell>
          <cell r="Q694">
            <v>348040.52168521035</v>
          </cell>
          <cell r="S694">
            <v>-18.935972385769162</v>
          </cell>
        </row>
        <row r="695">
          <cell r="E695" t="str">
            <v>N 70 Z / ZL</v>
          </cell>
          <cell r="H695" t="str">
            <v>buy</v>
          </cell>
          <cell r="I695">
            <v>0</v>
          </cell>
          <cell r="K695">
            <v>0</v>
          </cell>
          <cell r="M695">
            <v>0</v>
          </cell>
          <cell r="O695">
            <v>0</v>
          </cell>
          <cell r="Q695">
            <v>0</v>
          </cell>
          <cell r="S695">
            <v>0</v>
          </cell>
        </row>
        <row r="696">
          <cell r="E696" t="str">
            <v>N 70 Z / ZL</v>
          </cell>
          <cell r="F696" t="str">
            <v>US</v>
          </cell>
          <cell r="G696" t="str">
            <v>13CDPB</v>
          </cell>
          <cell r="I696">
            <v>72</v>
          </cell>
          <cell r="K696">
            <v>19575434.199999999</v>
          </cell>
          <cell r="M696">
            <v>271881.03055555554</v>
          </cell>
          <cell r="O696">
            <v>22191065.527543101</v>
          </cell>
          <cell r="Q696">
            <v>308209.24343809864</v>
          </cell>
          <cell r="S696">
            <v>-13.361804907209176</v>
          </cell>
        </row>
        <row r="697">
          <cell r="E697" t="str">
            <v>N 70 ZZZL</v>
          </cell>
          <cell r="G697" t="str">
            <v>15CDPB</v>
          </cell>
          <cell r="I697">
            <v>0</v>
          </cell>
          <cell r="K697">
            <v>0</v>
          </cell>
          <cell r="M697">
            <v>0</v>
          </cell>
          <cell r="O697">
            <v>0</v>
          </cell>
          <cell r="Q697">
            <v>0</v>
          </cell>
          <cell r="S697">
            <v>0</v>
          </cell>
        </row>
        <row r="698">
          <cell r="E698" t="str">
            <v>N 100 / L</v>
          </cell>
          <cell r="G698" t="str">
            <v>17CDLD</v>
          </cell>
          <cell r="I698">
            <v>2052</v>
          </cell>
          <cell r="K698">
            <v>735111304.82000005</v>
          </cell>
          <cell r="M698">
            <v>358241.37661793374</v>
          </cell>
          <cell r="O698">
            <v>871980492.71570599</v>
          </cell>
          <cell r="Q698">
            <v>424941.7605827027</v>
          </cell>
          <cell r="S698">
            <v>-18.618838670862203</v>
          </cell>
        </row>
        <row r="699">
          <cell r="E699" t="str">
            <v>N 100 / L</v>
          </cell>
          <cell r="G699" t="str">
            <v>17CDLD</v>
          </cell>
          <cell r="H699" t="str">
            <v>buy</v>
          </cell>
          <cell r="I699">
            <v>0</v>
          </cell>
          <cell r="K699">
            <v>0</v>
          </cell>
          <cell r="M699">
            <v>0</v>
          </cell>
          <cell r="O699">
            <v>0</v>
          </cell>
          <cell r="Q699">
            <v>0</v>
          </cell>
          <cell r="S699">
            <v>0</v>
          </cell>
        </row>
        <row r="700">
          <cell r="E700" t="str">
            <v>N 100 / L</v>
          </cell>
          <cell r="F700" t="str">
            <v>US</v>
          </cell>
          <cell r="G700" t="str">
            <v>15CDPD</v>
          </cell>
          <cell r="I700">
            <v>72</v>
          </cell>
          <cell r="K700">
            <v>23854146.879999999</v>
          </cell>
          <cell r="M700">
            <v>331307.59555555554</v>
          </cell>
          <cell r="O700">
            <v>27538134.991349135</v>
          </cell>
          <cell r="Q700">
            <v>382474.09710207133</v>
          </cell>
          <cell r="S700">
            <v>-15.443805766274949</v>
          </cell>
        </row>
        <row r="701">
          <cell r="E701" t="str">
            <v>N 100 / T</v>
          </cell>
          <cell r="G701" t="str">
            <v>19DDPD</v>
          </cell>
          <cell r="I701">
            <v>0</v>
          </cell>
          <cell r="K701">
            <v>0</v>
          </cell>
          <cell r="M701">
            <v>0</v>
          </cell>
          <cell r="O701">
            <v>0</v>
          </cell>
          <cell r="Q701">
            <v>0</v>
          </cell>
          <cell r="S701">
            <v>0</v>
          </cell>
        </row>
        <row r="702">
          <cell r="E702" t="str">
            <v>N 120</v>
          </cell>
          <cell r="F702" t="str">
            <v>US</v>
          </cell>
          <cell r="G702" t="str">
            <v>19CDLR</v>
          </cell>
          <cell r="I702">
            <v>0</v>
          </cell>
          <cell r="K702">
            <v>0</v>
          </cell>
          <cell r="M702">
            <v>0</v>
          </cell>
          <cell r="O702">
            <v>0</v>
          </cell>
          <cell r="Q702">
            <v>0</v>
          </cell>
          <cell r="S702">
            <v>0</v>
          </cell>
        </row>
        <row r="703">
          <cell r="E703" t="str">
            <v>N 120</v>
          </cell>
          <cell r="G703" t="str">
            <v>21CDLR</v>
          </cell>
          <cell r="I703">
            <v>2880</v>
          </cell>
          <cell r="K703">
            <v>1269778789.0600002</v>
          </cell>
          <cell r="M703">
            <v>440895.41286805563</v>
          </cell>
          <cell r="O703">
            <v>1487256050.0324891</v>
          </cell>
          <cell r="Q703">
            <v>516408.35070572537</v>
          </cell>
          <cell r="S703">
            <v>-17.127177020611924</v>
          </cell>
        </row>
        <row r="704">
          <cell r="E704" t="str">
            <v>N 120</v>
          </cell>
          <cell r="G704" t="str">
            <v>21CDLR</v>
          </cell>
          <cell r="H704" t="str">
            <v>buy</v>
          </cell>
          <cell r="I704">
            <v>0</v>
          </cell>
          <cell r="K704">
            <v>0</v>
          </cell>
          <cell r="M704">
            <v>0</v>
          </cell>
          <cell r="O704">
            <v>0</v>
          </cell>
          <cell r="Q704">
            <v>0</v>
          </cell>
          <cell r="S704">
            <v>0</v>
          </cell>
        </row>
        <row r="705">
          <cell r="E705" t="str">
            <v>N 135</v>
          </cell>
          <cell r="I705">
            <v>0</v>
          </cell>
          <cell r="K705">
            <v>0</v>
          </cell>
          <cell r="M705">
            <v>0</v>
          </cell>
          <cell r="O705">
            <v>0</v>
          </cell>
          <cell r="Q705">
            <v>0</v>
          </cell>
          <cell r="S705">
            <v>0</v>
          </cell>
        </row>
        <row r="706">
          <cell r="E706" t="str">
            <v>N 150</v>
          </cell>
          <cell r="G706" t="str">
            <v>27CDLR</v>
          </cell>
          <cell r="I706">
            <v>1322</v>
          </cell>
          <cell r="K706">
            <v>716789595.62</v>
          </cell>
          <cell r="M706">
            <v>542200.90440242062</v>
          </cell>
          <cell r="O706">
            <v>837050646.29208863</v>
          </cell>
          <cell r="Q706">
            <v>633169.92911655724</v>
          </cell>
          <cell r="S706">
            <v>-16.777733857599685</v>
          </cell>
        </row>
        <row r="707">
          <cell r="E707" t="str">
            <v>N 150</v>
          </cell>
          <cell r="G707" t="str">
            <v>27CDLR</v>
          </cell>
          <cell r="H707" t="str">
            <v>buy</v>
          </cell>
          <cell r="I707">
            <v>0</v>
          </cell>
          <cell r="K707">
            <v>0</v>
          </cell>
          <cell r="M707">
            <v>0</v>
          </cell>
          <cell r="O707">
            <v>0</v>
          </cell>
          <cell r="Q707">
            <v>0</v>
          </cell>
          <cell r="S707">
            <v>0</v>
          </cell>
        </row>
        <row r="708">
          <cell r="E708" t="str">
            <v>N 150</v>
          </cell>
          <cell r="F708" t="str">
            <v>US</v>
          </cell>
          <cell r="G708" t="str">
            <v>25CDPR</v>
          </cell>
          <cell r="I708">
            <v>504</v>
          </cell>
          <cell r="K708">
            <v>252277553.44000003</v>
          </cell>
          <cell r="M708">
            <v>500550.70126984135</v>
          </cell>
          <cell r="O708">
            <v>304763648.831626</v>
          </cell>
          <cell r="Q708">
            <v>604689.77942782931</v>
          </cell>
          <cell r="S708">
            <v>-20.804901060731467</v>
          </cell>
        </row>
        <row r="709">
          <cell r="E709" t="str">
            <v>N 150</v>
          </cell>
          <cell r="F709" t="str">
            <v>US</v>
          </cell>
          <cell r="G709" t="str">
            <v>23CDPR</v>
          </cell>
          <cell r="I709">
            <v>0</v>
          </cell>
          <cell r="K709">
            <v>0</v>
          </cell>
          <cell r="M709">
            <v>0</v>
          </cell>
          <cell r="O709">
            <v>0</v>
          </cell>
          <cell r="Q709">
            <v>0</v>
          </cell>
          <cell r="S709">
            <v>0</v>
          </cell>
        </row>
        <row r="710">
          <cell r="E710" t="str">
            <v>N 150 T</v>
          </cell>
          <cell r="I710">
            <v>0</v>
          </cell>
          <cell r="K710">
            <v>0</v>
          </cell>
          <cell r="M710">
            <v>0</v>
          </cell>
          <cell r="O710">
            <v>0</v>
          </cell>
          <cell r="Q710">
            <v>0</v>
          </cell>
          <cell r="S710">
            <v>0</v>
          </cell>
        </row>
        <row r="711">
          <cell r="E711" t="str">
            <v>N 180</v>
          </cell>
          <cell r="I711">
            <v>0</v>
          </cell>
          <cell r="K711">
            <v>0</v>
          </cell>
          <cell r="M711">
            <v>0</v>
          </cell>
          <cell r="O711">
            <v>0</v>
          </cell>
          <cell r="Q711">
            <v>0</v>
          </cell>
          <cell r="S711">
            <v>0</v>
          </cell>
        </row>
        <row r="712">
          <cell r="E712" t="str">
            <v>N 200</v>
          </cell>
          <cell r="G712" t="str">
            <v>37CDLF</v>
          </cell>
          <cell r="I712">
            <v>380</v>
          </cell>
          <cell r="K712">
            <v>283454730.84000003</v>
          </cell>
          <cell r="M712">
            <v>745933.50221052638</v>
          </cell>
          <cell r="O712">
            <v>322593884.56146371</v>
          </cell>
          <cell r="Q712">
            <v>848931.27516174666</v>
          </cell>
          <cell r="S712">
            <v>-13.807902801790362</v>
          </cell>
        </row>
        <row r="713">
          <cell r="E713" t="str">
            <v>N 200</v>
          </cell>
          <cell r="H713" t="str">
            <v>buy</v>
          </cell>
          <cell r="I713">
            <v>0</v>
          </cell>
          <cell r="K713">
            <v>0</v>
          </cell>
          <cell r="M713">
            <v>0</v>
          </cell>
          <cell r="O713">
            <v>0</v>
          </cell>
          <cell r="Q713">
            <v>0</v>
          </cell>
          <cell r="S713">
            <v>0</v>
          </cell>
        </row>
        <row r="714">
          <cell r="E714" t="str">
            <v>N 200</v>
          </cell>
          <cell r="F714" t="str">
            <v>US</v>
          </cell>
          <cell r="G714" t="str">
            <v>35CDPF</v>
          </cell>
          <cell r="I714">
            <v>162</v>
          </cell>
          <cell r="K714">
            <v>112089306.42</v>
          </cell>
          <cell r="M714">
            <v>691909.29888888891</v>
          </cell>
          <cell r="O714">
            <v>133581099.13831502</v>
          </cell>
          <cell r="Q714">
            <v>824574.68603898166</v>
          </cell>
          <cell r="S714">
            <v>-19.173811851226048</v>
          </cell>
        </row>
        <row r="715">
          <cell r="E715" t="str">
            <v>N 200</v>
          </cell>
          <cell r="F715" t="str">
            <v>US</v>
          </cell>
          <cell r="G715" t="str">
            <v>33CDPF</v>
          </cell>
          <cell r="I715">
            <v>0</v>
          </cell>
          <cell r="K715">
            <v>0</v>
          </cell>
          <cell r="M715">
            <v>0</v>
          </cell>
          <cell r="O715">
            <v>0</v>
          </cell>
          <cell r="Q715">
            <v>0</v>
          </cell>
          <cell r="S715">
            <v>0</v>
          </cell>
        </row>
        <row r="716">
          <cell r="E716" t="str">
            <v>N 200</v>
          </cell>
          <cell r="F716" t="str">
            <v>US</v>
          </cell>
          <cell r="G716" t="str">
            <v>31CDPF</v>
          </cell>
          <cell r="I716">
            <v>0</v>
          </cell>
          <cell r="K716">
            <v>0</v>
          </cell>
          <cell r="M716">
            <v>0</v>
          </cell>
          <cell r="O716">
            <v>0</v>
          </cell>
          <cell r="Q716">
            <v>0</v>
          </cell>
          <cell r="S716">
            <v>0</v>
          </cell>
        </row>
        <row r="717">
          <cell r="E717" t="str">
            <v>N 200</v>
          </cell>
          <cell r="F717" t="str">
            <v>US</v>
          </cell>
          <cell r="G717" t="str">
            <v>29CDLF</v>
          </cell>
          <cell r="I717">
            <v>0</v>
          </cell>
          <cell r="K717">
            <v>0</v>
          </cell>
          <cell r="M717">
            <v>0</v>
          </cell>
          <cell r="O717">
            <v>0</v>
          </cell>
          <cell r="Q717">
            <v>0</v>
          </cell>
          <cell r="S717">
            <v>0</v>
          </cell>
        </row>
        <row r="718">
          <cell r="E718" t="str">
            <v>N 200</v>
          </cell>
          <cell r="F718" t="str">
            <v>US</v>
          </cell>
          <cell r="G718" t="str">
            <v>27CDLF</v>
          </cell>
          <cell r="I718">
            <v>0</v>
          </cell>
          <cell r="K718">
            <v>0</v>
          </cell>
          <cell r="M718">
            <v>0</v>
          </cell>
          <cell r="O718">
            <v>0</v>
          </cell>
          <cell r="Q718">
            <v>0</v>
          </cell>
          <cell r="S718">
            <v>0</v>
          </cell>
        </row>
        <row r="719">
          <cell r="E719" t="str">
            <v>544-59/64</v>
          </cell>
          <cell r="G719" t="str">
            <v>09CDPN</v>
          </cell>
          <cell r="I719">
            <v>222</v>
          </cell>
          <cell r="K719">
            <v>45169477.840000004</v>
          </cell>
          <cell r="M719">
            <v>203466.11639639642</v>
          </cell>
          <cell r="O719">
            <v>50219407.884679914</v>
          </cell>
          <cell r="Q719">
            <v>226213.54903008969</v>
          </cell>
          <cell r="S719">
            <v>-11.179961084712659</v>
          </cell>
        </row>
        <row r="720">
          <cell r="E720" t="str">
            <v>545-19</v>
          </cell>
          <cell r="G720" t="str">
            <v>11CDPN</v>
          </cell>
          <cell r="I720">
            <v>288</v>
          </cell>
          <cell r="K720">
            <v>67198930.560000002</v>
          </cell>
          <cell r="M720">
            <v>233329.62</v>
          </cell>
          <cell r="O720">
            <v>0</v>
          </cell>
          <cell r="Q720">
            <v>0</v>
          </cell>
          <cell r="S720">
            <v>0</v>
          </cell>
        </row>
        <row r="721">
          <cell r="E721" t="str">
            <v>560-48L</v>
          </cell>
          <cell r="G721" t="str">
            <v>11CDPN</v>
          </cell>
          <cell r="I721">
            <v>0</v>
          </cell>
          <cell r="K721">
            <v>0</v>
          </cell>
          <cell r="M721">
            <v>0</v>
          </cell>
          <cell r="O721">
            <v>0</v>
          </cell>
          <cell r="Q721">
            <v>0</v>
          </cell>
          <cell r="S721">
            <v>0</v>
          </cell>
        </row>
        <row r="722">
          <cell r="E722" t="str">
            <v>570-24/29</v>
          </cell>
          <cell r="G722" t="str">
            <v>13CDPN</v>
          </cell>
          <cell r="I722">
            <v>0</v>
          </cell>
          <cell r="K722">
            <v>0</v>
          </cell>
          <cell r="M722">
            <v>0</v>
          </cell>
          <cell r="O722">
            <v>0</v>
          </cell>
          <cell r="Q722">
            <v>0</v>
          </cell>
          <cell r="S722">
            <v>0</v>
          </cell>
        </row>
        <row r="723">
          <cell r="E723" t="str">
            <v>555-59/30/65</v>
          </cell>
          <cell r="G723" t="str">
            <v>11CDPN</v>
          </cell>
          <cell r="I723">
            <v>302</v>
          </cell>
          <cell r="K723">
            <v>71333214.120000005</v>
          </cell>
          <cell r="M723">
            <v>236202.69576158942</v>
          </cell>
          <cell r="O723">
            <v>79675013.054294169</v>
          </cell>
          <cell r="Q723">
            <v>263824.5465373979</v>
          </cell>
          <cell r="S723">
            <v>-11.694130198957822</v>
          </cell>
        </row>
        <row r="724">
          <cell r="E724" t="str">
            <v>566-18 / 38</v>
          </cell>
          <cell r="G724" t="str">
            <v>13CDPR</v>
          </cell>
          <cell r="I724">
            <v>50</v>
          </cell>
          <cell r="K724">
            <v>12883186.92</v>
          </cell>
          <cell r="M724">
            <v>257663.7384</v>
          </cell>
          <cell r="O724">
            <v>15276929.538784234</v>
          </cell>
          <cell r="Q724">
            <v>305538.59077568469</v>
          </cell>
          <cell r="S724">
            <v>-18.58036085052963</v>
          </cell>
        </row>
        <row r="725">
          <cell r="E725" t="str">
            <v>588-15 / 27</v>
          </cell>
          <cell r="G725" t="str">
            <v>17CDPR</v>
          </cell>
          <cell r="I725">
            <v>112</v>
          </cell>
          <cell r="K725">
            <v>37802133.840000004</v>
          </cell>
          <cell r="M725">
            <v>337519.05214285717</v>
          </cell>
          <cell r="O725">
            <v>43263586.909677237</v>
          </cell>
          <cell r="Q725">
            <v>386282.02597926103</v>
          </cell>
          <cell r="S725">
            <v>-14.447472972804107</v>
          </cell>
        </row>
        <row r="726">
          <cell r="E726" t="str">
            <v>NX-120-7 R / L</v>
          </cell>
          <cell r="G726" t="str">
            <v>17CDPB</v>
          </cell>
          <cell r="I726">
            <v>56</v>
          </cell>
          <cell r="K726">
            <v>18518384.460000001</v>
          </cell>
          <cell r="M726">
            <v>330685.43678571429</v>
          </cell>
          <cell r="O726">
            <v>0</v>
          </cell>
          <cell r="Q726">
            <v>0</v>
          </cell>
          <cell r="S726">
            <v>0</v>
          </cell>
        </row>
        <row r="727">
          <cell r="E727" t="str">
            <v>NX-120-7 R / L</v>
          </cell>
          <cell r="H727" t="str">
            <v>buy</v>
          </cell>
          <cell r="I727">
            <v>0</v>
          </cell>
          <cell r="K727">
            <v>0</v>
          </cell>
          <cell r="M727">
            <v>0</v>
          </cell>
          <cell r="O727">
            <v>0</v>
          </cell>
          <cell r="Q727">
            <v>0</v>
          </cell>
          <cell r="S727">
            <v>0</v>
          </cell>
        </row>
        <row r="728">
          <cell r="E728" t="str">
            <v xml:space="preserve">NX-120-7 R / L  </v>
          </cell>
          <cell r="F728" t="str">
            <v>US</v>
          </cell>
          <cell r="G728" t="str">
            <v>15CDPB</v>
          </cell>
          <cell r="I728">
            <v>88</v>
          </cell>
          <cell r="K728">
            <v>27040887.879999999</v>
          </cell>
          <cell r="M728">
            <v>307282.81681818183</v>
          </cell>
          <cell r="O728">
            <v>31069257.494880032</v>
          </cell>
          <cell r="Q728">
            <v>353059.74426000036</v>
          </cell>
          <cell r="S728">
            <v>-14.897327457429753</v>
          </cell>
        </row>
        <row r="729">
          <cell r="E729" t="str">
            <v xml:space="preserve">NX-120-7 R / L  </v>
          </cell>
          <cell r="F729" t="str">
            <v>US</v>
          </cell>
          <cell r="G729" t="str">
            <v>13CDPB</v>
          </cell>
          <cell r="I729">
            <v>0</v>
          </cell>
          <cell r="K729">
            <v>0</v>
          </cell>
          <cell r="M729">
            <v>0</v>
          </cell>
          <cell r="O729">
            <v>0</v>
          </cell>
          <cell r="Q729">
            <v>0</v>
          </cell>
          <cell r="S729">
            <v>0</v>
          </cell>
        </row>
        <row r="730">
          <cell r="E730" t="str">
            <v>55D23 R / L</v>
          </cell>
          <cell r="G730" t="str">
            <v>11CDLS</v>
          </cell>
          <cell r="I730">
            <v>240</v>
          </cell>
          <cell r="K730">
            <v>54081137.5</v>
          </cell>
          <cell r="M730">
            <v>225338.07291666666</v>
          </cell>
          <cell r="O730">
            <v>67285520.48054032</v>
          </cell>
          <cell r="Q730">
            <v>280356.33533558465</v>
          </cell>
          <cell r="S730">
            <v>-24.415875092383772</v>
          </cell>
        </row>
        <row r="731">
          <cell r="E731" t="str">
            <v>55D23 R / L</v>
          </cell>
          <cell r="H731" t="str">
            <v>buy</v>
          </cell>
          <cell r="I731">
            <v>0</v>
          </cell>
          <cell r="K731">
            <v>0</v>
          </cell>
          <cell r="M731">
            <v>0</v>
          </cell>
          <cell r="O731">
            <v>0</v>
          </cell>
          <cell r="Q731">
            <v>0</v>
          </cell>
          <cell r="S731">
            <v>0</v>
          </cell>
        </row>
        <row r="732">
          <cell r="E732" t="str">
            <v>80D26L</v>
          </cell>
          <cell r="G732" t="str">
            <v>13CDPB</v>
          </cell>
          <cell r="I732">
            <v>768</v>
          </cell>
          <cell r="K732">
            <v>181618615.41999999</v>
          </cell>
          <cell r="M732">
            <v>236482.57216145832</v>
          </cell>
          <cell r="O732">
            <v>224065097.29699436</v>
          </cell>
          <cell r="Q732">
            <v>291751.42877212807</v>
          </cell>
          <cell r="S732">
            <v>-23.371217635832792</v>
          </cell>
        </row>
        <row r="733">
          <cell r="E733" t="str">
            <v>X</v>
          </cell>
          <cell r="I733">
            <v>0</v>
          </cell>
          <cell r="K733">
            <v>0</v>
          </cell>
          <cell r="M733">
            <v>0</v>
          </cell>
          <cell r="O733">
            <v>0</v>
          </cell>
          <cell r="Q733">
            <v>0</v>
          </cell>
          <cell r="S733">
            <v>0</v>
          </cell>
        </row>
        <row r="735">
          <cell r="I735">
            <v>25558</v>
          </cell>
          <cell r="K735">
            <v>7176092035.2200003</v>
          </cell>
          <cell r="O735">
            <v>8258633615.8765774</v>
          </cell>
          <cell r="S735">
            <v>-15.085391538228635</v>
          </cell>
        </row>
        <row r="738">
          <cell r="E738" t="str">
            <v>ASAHI EXP</v>
          </cell>
        </row>
        <row r="739">
          <cell r="E739" t="str">
            <v>12 N 24-3/4 PP</v>
          </cell>
          <cell r="G739" t="str">
            <v>09CDSN</v>
          </cell>
          <cell r="H739" t="str">
            <v>buy</v>
          </cell>
          <cell r="I739">
            <v>0</v>
          </cell>
          <cell r="K739">
            <v>0</v>
          </cell>
          <cell r="M739">
            <v>0</v>
          </cell>
          <cell r="O739">
            <v>0</v>
          </cell>
          <cell r="Q739">
            <v>0</v>
          </cell>
          <cell r="S739">
            <v>0</v>
          </cell>
        </row>
        <row r="740">
          <cell r="E740" t="str">
            <v>NS 40 / L / S</v>
          </cell>
          <cell r="G740" t="str">
            <v>09CDLD</v>
          </cell>
          <cell r="I740">
            <v>0</v>
          </cell>
          <cell r="K740">
            <v>0</v>
          </cell>
          <cell r="M740">
            <v>0</v>
          </cell>
          <cell r="O740">
            <v>0</v>
          </cell>
          <cell r="Q740">
            <v>0</v>
          </cell>
          <cell r="S740">
            <v>0</v>
          </cell>
        </row>
        <row r="741">
          <cell r="E741" t="str">
            <v>NS 40 / L / S</v>
          </cell>
          <cell r="H741" t="str">
            <v>buy</v>
          </cell>
          <cell r="I741">
            <v>0</v>
          </cell>
          <cell r="K741">
            <v>0</v>
          </cell>
          <cell r="M741">
            <v>0</v>
          </cell>
          <cell r="O741">
            <v>0</v>
          </cell>
          <cell r="Q741">
            <v>0</v>
          </cell>
          <cell r="S741">
            <v>0</v>
          </cell>
        </row>
        <row r="742">
          <cell r="E742" t="str">
            <v>NS 40 Z / ZL / S</v>
          </cell>
          <cell r="G742" t="str">
            <v>11CDLD</v>
          </cell>
          <cell r="I742">
            <v>0</v>
          </cell>
          <cell r="K742">
            <v>0</v>
          </cell>
          <cell r="M742">
            <v>0</v>
          </cell>
          <cell r="O742">
            <v>0</v>
          </cell>
          <cell r="Q742">
            <v>0</v>
          </cell>
          <cell r="S742">
            <v>0</v>
          </cell>
        </row>
        <row r="743">
          <cell r="E743" t="str">
            <v>NS 40 Z / ZL / S</v>
          </cell>
          <cell r="H743" t="str">
            <v>buy</v>
          </cell>
          <cell r="I743">
            <v>0</v>
          </cell>
          <cell r="K743">
            <v>0</v>
          </cell>
          <cell r="M743">
            <v>0</v>
          </cell>
          <cell r="O743">
            <v>0</v>
          </cell>
          <cell r="Q743">
            <v>0</v>
          </cell>
          <cell r="S743">
            <v>0</v>
          </cell>
        </row>
        <row r="744">
          <cell r="E744" t="str">
            <v>NS 40 ZAL</v>
          </cell>
          <cell r="I744">
            <v>0</v>
          </cell>
          <cell r="K744">
            <v>0</v>
          </cell>
          <cell r="M744">
            <v>0</v>
          </cell>
          <cell r="O744">
            <v>0</v>
          </cell>
          <cell r="Q744">
            <v>0</v>
          </cell>
          <cell r="S744">
            <v>0</v>
          </cell>
        </row>
        <row r="745">
          <cell r="E745" t="str">
            <v>N 39</v>
          </cell>
          <cell r="I745">
            <v>0</v>
          </cell>
          <cell r="K745">
            <v>0</v>
          </cell>
          <cell r="M745">
            <v>0</v>
          </cell>
          <cell r="O745">
            <v>0</v>
          </cell>
          <cell r="Q745">
            <v>0</v>
          </cell>
          <cell r="S745">
            <v>0</v>
          </cell>
        </row>
        <row r="746">
          <cell r="E746" t="str">
            <v>N 40 / L</v>
          </cell>
          <cell r="G746" t="str">
            <v>11CDLD</v>
          </cell>
          <cell r="I746">
            <v>0</v>
          </cell>
          <cell r="K746">
            <v>0</v>
          </cell>
          <cell r="M746">
            <v>0</v>
          </cell>
          <cell r="O746">
            <v>0</v>
          </cell>
          <cell r="Q746">
            <v>0</v>
          </cell>
          <cell r="S746">
            <v>0</v>
          </cell>
        </row>
        <row r="747">
          <cell r="E747" t="str">
            <v>N 40 / L</v>
          </cell>
          <cell r="F747" t="str">
            <v>US</v>
          </cell>
          <cell r="G747" t="str">
            <v>09CDPD</v>
          </cell>
          <cell r="I747">
            <v>0</v>
          </cell>
          <cell r="K747">
            <v>0</v>
          </cell>
          <cell r="M747">
            <v>0</v>
          </cell>
          <cell r="O747">
            <v>0</v>
          </cell>
          <cell r="Q747">
            <v>0</v>
          </cell>
          <cell r="S747">
            <v>0</v>
          </cell>
        </row>
        <row r="748">
          <cell r="E748" t="str">
            <v>N 46</v>
          </cell>
          <cell r="I748">
            <v>0</v>
          </cell>
          <cell r="K748">
            <v>0</v>
          </cell>
          <cell r="M748">
            <v>0</v>
          </cell>
          <cell r="O748">
            <v>0</v>
          </cell>
          <cell r="Q748">
            <v>0</v>
          </cell>
          <cell r="S748">
            <v>0</v>
          </cell>
        </row>
        <row r="749">
          <cell r="E749" t="str">
            <v>N 47</v>
          </cell>
          <cell r="I749">
            <v>0</v>
          </cell>
          <cell r="K749">
            <v>0</v>
          </cell>
          <cell r="M749">
            <v>0</v>
          </cell>
          <cell r="O749">
            <v>0</v>
          </cell>
          <cell r="Q749">
            <v>0</v>
          </cell>
          <cell r="S749">
            <v>0</v>
          </cell>
        </row>
        <row r="750">
          <cell r="E750" t="str">
            <v>N 48</v>
          </cell>
          <cell r="I750">
            <v>0</v>
          </cell>
          <cell r="K750">
            <v>0</v>
          </cell>
          <cell r="M750">
            <v>0</v>
          </cell>
          <cell r="O750">
            <v>0</v>
          </cell>
          <cell r="Q750">
            <v>0</v>
          </cell>
          <cell r="S750">
            <v>0</v>
          </cell>
        </row>
        <row r="751">
          <cell r="E751" t="str">
            <v>N 49</v>
          </cell>
          <cell r="I751">
            <v>0</v>
          </cell>
          <cell r="K751">
            <v>0</v>
          </cell>
          <cell r="M751">
            <v>0</v>
          </cell>
          <cell r="O751">
            <v>0</v>
          </cell>
          <cell r="Q751">
            <v>0</v>
          </cell>
          <cell r="S751">
            <v>0</v>
          </cell>
        </row>
        <row r="752">
          <cell r="E752" t="str">
            <v>NS 60 L / S / LS</v>
          </cell>
          <cell r="G752" t="str">
            <v>13CDLD</v>
          </cell>
          <cell r="I752">
            <v>0</v>
          </cell>
          <cell r="K752">
            <v>0</v>
          </cell>
          <cell r="M752">
            <v>0</v>
          </cell>
          <cell r="O752">
            <v>0</v>
          </cell>
          <cell r="Q752">
            <v>0</v>
          </cell>
          <cell r="S752">
            <v>0</v>
          </cell>
        </row>
        <row r="753">
          <cell r="E753" t="str">
            <v>NS 60 A / AL / ALS</v>
          </cell>
          <cell r="F753" t="str">
            <v>US</v>
          </cell>
          <cell r="G753" t="str">
            <v>11CDPD</v>
          </cell>
          <cell r="I753">
            <v>0</v>
          </cell>
          <cell r="K753">
            <v>0</v>
          </cell>
          <cell r="M753">
            <v>0</v>
          </cell>
          <cell r="O753">
            <v>0</v>
          </cell>
          <cell r="Q753">
            <v>0</v>
          </cell>
          <cell r="S753">
            <v>0</v>
          </cell>
        </row>
        <row r="754">
          <cell r="E754" t="str">
            <v>N 50 / L</v>
          </cell>
          <cell r="G754" t="str">
            <v>09CDLB</v>
          </cell>
          <cell r="I754">
            <v>0</v>
          </cell>
          <cell r="K754">
            <v>0</v>
          </cell>
          <cell r="M754">
            <v>0</v>
          </cell>
          <cell r="O754">
            <v>0</v>
          </cell>
          <cell r="Q754">
            <v>0</v>
          </cell>
          <cell r="S754">
            <v>0</v>
          </cell>
        </row>
        <row r="755">
          <cell r="E755" t="str">
            <v>N 50 / L</v>
          </cell>
          <cell r="G755" t="str">
            <v>07CDPB</v>
          </cell>
          <cell r="I755">
            <v>0</v>
          </cell>
          <cell r="K755">
            <v>0</v>
          </cell>
          <cell r="M755">
            <v>0</v>
          </cell>
          <cell r="O755">
            <v>0</v>
          </cell>
          <cell r="Q755">
            <v>0</v>
          </cell>
          <cell r="S755">
            <v>0</v>
          </cell>
        </row>
        <row r="756">
          <cell r="E756" t="str">
            <v>N 50 Z / ZL</v>
          </cell>
          <cell r="G756" t="str">
            <v>11CDLB</v>
          </cell>
          <cell r="I756">
            <v>384</v>
          </cell>
          <cell r="K756">
            <v>84499606.120000005</v>
          </cell>
          <cell r="M756">
            <v>220051.05760416668</v>
          </cell>
          <cell r="O756">
            <v>0</v>
          </cell>
          <cell r="Q756">
            <v>0</v>
          </cell>
          <cell r="S756">
            <v>0</v>
          </cell>
        </row>
        <row r="757">
          <cell r="E757" t="str">
            <v>N 50 Z / ZL</v>
          </cell>
          <cell r="F757" t="str">
            <v>US</v>
          </cell>
          <cell r="G757" t="str">
            <v>09CDPB</v>
          </cell>
          <cell r="I757">
            <v>0</v>
          </cell>
          <cell r="K757">
            <v>0</v>
          </cell>
          <cell r="M757">
            <v>0</v>
          </cell>
          <cell r="O757">
            <v>0</v>
          </cell>
          <cell r="Q757">
            <v>0</v>
          </cell>
          <cell r="S757">
            <v>0</v>
          </cell>
        </row>
        <row r="758">
          <cell r="E758" t="str">
            <v>N 50  EF</v>
          </cell>
          <cell r="I758">
            <v>0</v>
          </cell>
          <cell r="K758">
            <v>0</v>
          </cell>
          <cell r="M758">
            <v>0</v>
          </cell>
          <cell r="O758">
            <v>0</v>
          </cell>
          <cell r="Q758">
            <v>0</v>
          </cell>
          <cell r="S758">
            <v>0</v>
          </cell>
        </row>
        <row r="759">
          <cell r="E759" t="str">
            <v>N 50 MZ</v>
          </cell>
          <cell r="I759">
            <v>0</v>
          </cell>
          <cell r="K759">
            <v>0</v>
          </cell>
          <cell r="M759">
            <v>0</v>
          </cell>
          <cell r="O759">
            <v>0</v>
          </cell>
          <cell r="Q759">
            <v>0</v>
          </cell>
          <cell r="S759">
            <v>0</v>
          </cell>
        </row>
        <row r="760">
          <cell r="E760" t="str">
            <v>N 51</v>
          </cell>
          <cell r="I760">
            <v>0</v>
          </cell>
          <cell r="K760">
            <v>0</v>
          </cell>
          <cell r="M760">
            <v>0</v>
          </cell>
          <cell r="O760">
            <v>0</v>
          </cell>
          <cell r="Q760">
            <v>0</v>
          </cell>
          <cell r="S760">
            <v>0</v>
          </cell>
        </row>
        <row r="761">
          <cell r="E761" t="str">
            <v>NS 70 / L</v>
          </cell>
          <cell r="G761" t="str">
            <v>13CDLB</v>
          </cell>
          <cell r="I761">
            <v>0</v>
          </cell>
          <cell r="K761">
            <v>0</v>
          </cell>
          <cell r="M761">
            <v>0</v>
          </cell>
          <cell r="O761">
            <v>0</v>
          </cell>
          <cell r="Q761">
            <v>0</v>
          </cell>
          <cell r="S761">
            <v>0</v>
          </cell>
        </row>
        <row r="762">
          <cell r="E762" t="str">
            <v>NS 70 / L</v>
          </cell>
          <cell r="G762" t="str">
            <v>11CDPB</v>
          </cell>
          <cell r="I762">
            <v>192</v>
          </cell>
          <cell r="K762">
            <v>42286730.960000001</v>
          </cell>
          <cell r="M762">
            <v>220243.39041666666</v>
          </cell>
          <cell r="O762">
            <v>0</v>
          </cell>
          <cell r="Q762">
            <v>0</v>
          </cell>
          <cell r="S762">
            <v>0</v>
          </cell>
        </row>
        <row r="763">
          <cell r="E763" t="str">
            <v>N 70 / L</v>
          </cell>
          <cell r="G763" t="str">
            <v>13CDLB</v>
          </cell>
          <cell r="I763">
            <v>0</v>
          </cell>
          <cell r="K763">
            <v>0</v>
          </cell>
          <cell r="M763">
            <v>0</v>
          </cell>
          <cell r="O763">
            <v>0</v>
          </cell>
          <cell r="Q763">
            <v>0</v>
          </cell>
          <cell r="S763">
            <v>0</v>
          </cell>
        </row>
        <row r="764">
          <cell r="E764" t="str">
            <v>N 70 / L</v>
          </cell>
          <cell r="G764" t="str">
            <v>11CDPB</v>
          </cell>
          <cell r="I764">
            <v>0</v>
          </cell>
          <cell r="K764">
            <v>0</v>
          </cell>
          <cell r="M764">
            <v>0</v>
          </cell>
          <cell r="O764">
            <v>0</v>
          </cell>
          <cell r="Q764">
            <v>0</v>
          </cell>
          <cell r="S764">
            <v>0</v>
          </cell>
        </row>
        <row r="765">
          <cell r="E765" t="str">
            <v>N 70 / T</v>
          </cell>
          <cell r="I765">
            <v>0</v>
          </cell>
          <cell r="K765">
            <v>0</v>
          </cell>
          <cell r="M765">
            <v>0</v>
          </cell>
          <cell r="O765">
            <v>0</v>
          </cell>
          <cell r="Q765">
            <v>0</v>
          </cell>
          <cell r="S765">
            <v>0</v>
          </cell>
        </row>
        <row r="766">
          <cell r="E766" t="str">
            <v>N 70 Z / ZL</v>
          </cell>
          <cell r="G766" t="str">
            <v>15CDLB</v>
          </cell>
          <cell r="I766">
            <v>0</v>
          </cell>
          <cell r="K766">
            <v>0</v>
          </cell>
          <cell r="M766">
            <v>0</v>
          </cell>
          <cell r="O766">
            <v>0</v>
          </cell>
          <cell r="Q766">
            <v>0</v>
          </cell>
          <cell r="S766">
            <v>0</v>
          </cell>
        </row>
        <row r="767">
          <cell r="E767" t="str">
            <v>N 70 Z / ZL</v>
          </cell>
          <cell r="G767" t="str">
            <v>13CDPB</v>
          </cell>
          <cell r="I767">
            <v>0</v>
          </cell>
          <cell r="K767">
            <v>0</v>
          </cell>
          <cell r="M767">
            <v>0</v>
          </cell>
          <cell r="O767">
            <v>0</v>
          </cell>
          <cell r="Q767">
            <v>0</v>
          </cell>
          <cell r="S767">
            <v>0</v>
          </cell>
        </row>
        <row r="768">
          <cell r="E768" t="str">
            <v>N 100 / L</v>
          </cell>
          <cell r="G768" t="str">
            <v>17CDLD</v>
          </cell>
          <cell r="I768">
            <v>0</v>
          </cell>
          <cell r="K768">
            <v>0</v>
          </cell>
          <cell r="M768">
            <v>0</v>
          </cell>
          <cell r="O768">
            <v>0</v>
          </cell>
          <cell r="Q768">
            <v>0</v>
          </cell>
          <cell r="S768">
            <v>0</v>
          </cell>
        </row>
        <row r="769">
          <cell r="E769" t="str">
            <v>N 100 / L</v>
          </cell>
          <cell r="H769" t="str">
            <v>buy</v>
          </cell>
          <cell r="I769">
            <v>0</v>
          </cell>
          <cell r="K769">
            <v>0</v>
          </cell>
          <cell r="M769">
            <v>0</v>
          </cell>
          <cell r="O769">
            <v>0</v>
          </cell>
          <cell r="Q769">
            <v>0</v>
          </cell>
          <cell r="S769">
            <v>0</v>
          </cell>
        </row>
        <row r="770">
          <cell r="E770" t="str">
            <v>N 100 / L</v>
          </cell>
          <cell r="F770" t="str">
            <v>US</v>
          </cell>
          <cell r="G770" t="str">
            <v>15CDPD</v>
          </cell>
          <cell r="I770">
            <v>192</v>
          </cell>
          <cell r="K770">
            <v>63611088.740000002</v>
          </cell>
          <cell r="M770">
            <v>331307.75385416666</v>
          </cell>
          <cell r="O770">
            <v>0</v>
          </cell>
          <cell r="Q770">
            <v>0</v>
          </cell>
          <cell r="S770">
            <v>0</v>
          </cell>
        </row>
        <row r="771">
          <cell r="E771" t="str">
            <v>N 100 / T</v>
          </cell>
          <cell r="I771">
            <v>0</v>
          </cell>
          <cell r="K771">
            <v>0</v>
          </cell>
          <cell r="M771">
            <v>0</v>
          </cell>
          <cell r="O771">
            <v>0</v>
          </cell>
          <cell r="Q771">
            <v>0</v>
          </cell>
          <cell r="S771">
            <v>0</v>
          </cell>
        </row>
        <row r="772">
          <cell r="E772" t="str">
            <v>N 120</v>
          </cell>
          <cell r="F772" t="str">
            <v>US</v>
          </cell>
          <cell r="G772" t="str">
            <v>19CDPR</v>
          </cell>
          <cell r="I772">
            <v>570</v>
          </cell>
          <cell r="K772">
            <v>232317522</v>
          </cell>
          <cell r="M772">
            <v>407574.6</v>
          </cell>
          <cell r="O772">
            <v>277102254.13165593</v>
          </cell>
          <cell r="Q772">
            <v>486144.30549413321</v>
          </cell>
          <cell r="S772">
            <v>-19.277380262198179</v>
          </cell>
        </row>
        <row r="773">
          <cell r="E773" t="str">
            <v>N 120</v>
          </cell>
          <cell r="G773" t="str">
            <v>21CDLR</v>
          </cell>
          <cell r="I773">
            <v>0</v>
          </cell>
          <cell r="K773">
            <v>0</v>
          </cell>
          <cell r="M773">
            <v>0</v>
          </cell>
          <cell r="O773">
            <v>0</v>
          </cell>
          <cell r="Q773">
            <v>0</v>
          </cell>
          <cell r="S773">
            <v>0</v>
          </cell>
        </row>
        <row r="774">
          <cell r="E774" t="str">
            <v>N 120</v>
          </cell>
          <cell r="H774" t="str">
            <v>buy</v>
          </cell>
          <cell r="I774">
            <v>0</v>
          </cell>
          <cell r="K774">
            <v>0</v>
          </cell>
          <cell r="M774">
            <v>0</v>
          </cell>
          <cell r="O774">
            <v>0</v>
          </cell>
          <cell r="Q774">
            <v>0</v>
          </cell>
          <cell r="S774">
            <v>0</v>
          </cell>
        </row>
        <row r="775">
          <cell r="E775" t="str">
            <v>N 135</v>
          </cell>
          <cell r="I775">
            <v>0</v>
          </cell>
          <cell r="K775">
            <v>0</v>
          </cell>
          <cell r="M775">
            <v>0</v>
          </cell>
          <cell r="O775">
            <v>0</v>
          </cell>
          <cell r="Q775">
            <v>0</v>
          </cell>
          <cell r="S775">
            <v>0</v>
          </cell>
        </row>
        <row r="776">
          <cell r="E776" t="str">
            <v>N 150</v>
          </cell>
          <cell r="G776" t="str">
            <v>27CDLR</v>
          </cell>
          <cell r="I776">
            <v>0</v>
          </cell>
          <cell r="K776">
            <v>0</v>
          </cell>
          <cell r="M776">
            <v>0</v>
          </cell>
          <cell r="O776">
            <v>0</v>
          </cell>
          <cell r="Q776">
            <v>0</v>
          </cell>
          <cell r="S776">
            <v>0</v>
          </cell>
        </row>
        <row r="777">
          <cell r="E777" t="str">
            <v>N 150</v>
          </cell>
          <cell r="H777" t="str">
            <v>buy</v>
          </cell>
          <cell r="I777">
            <v>0</v>
          </cell>
          <cell r="K777">
            <v>0</v>
          </cell>
          <cell r="M777">
            <v>0</v>
          </cell>
          <cell r="O777">
            <v>0</v>
          </cell>
          <cell r="Q777">
            <v>0</v>
          </cell>
          <cell r="S777">
            <v>0</v>
          </cell>
        </row>
        <row r="778">
          <cell r="E778" t="str">
            <v>N 150</v>
          </cell>
          <cell r="F778" t="str">
            <v>US</v>
          </cell>
          <cell r="G778" t="str">
            <v>25CDPR</v>
          </cell>
          <cell r="I778">
            <v>0</v>
          </cell>
          <cell r="K778">
            <v>0</v>
          </cell>
          <cell r="M778">
            <v>0</v>
          </cell>
          <cell r="O778">
            <v>0</v>
          </cell>
          <cell r="Q778">
            <v>0</v>
          </cell>
          <cell r="S778">
            <v>0</v>
          </cell>
        </row>
        <row r="779">
          <cell r="E779" t="str">
            <v>N 150</v>
          </cell>
          <cell r="F779" t="str">
            <v>US</v>
          </cell>
          <cell r="G779" t="str">
            <v>23CDPR</v>
          </cell>
          <cell r="I779">
            <v>696</v>
          </cell>
          <cell r="K779">
            <v>337144979.68000001</v>
          </cell>
          <cell r="M779">
            <v>484403.70643678162</v>
          </cell>
          <cell r="O779">
            <v>0</v>
          </cell>
          <cell r="Q779">
            <v>0</v>
          </cell>
          <cell r="S779">
            <v>0</v>
          </cell>
        </row>
        <row r="780">
          <cell r="E780" t="str">
            <v>N 180</v>
          </cell>
          <cell r="I780">
            <v>0</v>
          </cell>
          <cell r="K780">
            <v>0</v>
          </cell>
          <cell r="M780">
            <v>0</v>
          </cell>
          <cell r="O780">
            <v>0</v>
          </cell>
          <cell r="Q780">
            <v>0</v>
          </cell>
          <cell r="S780">
            <v>0</v>
          </cell>
        </row>
        <row r="781">
          <cell r="E781" t="str">
            <v>N 200</v>
          </cell>
          <cell r="G781" t="str">
            <v>37CDLF</v>
          </cell>
          <cell r="I781">
            <v>0</v>
          </cell>
          <cell r="K781">
            <v>0</v>
          </cell>
          <cell r="M781">
            <v>0</v>
          </cell>
          <cell r="O781">
            <v>0</v>
          </cell>
          <cell r="Q781">
            <v>0</v>
          </cell>
          <cell r="S781">
            <v>0</v>
          </cell>
        </row>
        <row r="782">
          <cell r="E782" t="str">
            <v>N 200</v>
          </cell>
          <cell r="H782" t="str">
            <v>buy</v>
          </cell>
          <cell r="I782">
            <v>0</v>
          </cell>
          <cell r="K782">
            <v>0</v>
          </cell>
          <cell r="M782">
            <v>0</v>
          </cell>
          <cell r="O782">
            <v>0</v>
          </cell>
          <cell r="Q782">
            <v>0</v>
          </cell>
          <cell r="S782">
            <v>0</v>
          </cell>
        </row>
        <row r="783">
          <cell r="E783" t="str">
            <v>N 200</v>
          </cell>
          <cell r="F783" t="str">
            <v>US</v>
          </cell>
          <cell r="G783" t="str">
            <v>29CDLF</v>
          </cell>
          <cell r="I783">
            <v>72</v>
          </cell>
          <cell r="K783">
            <v>44996418.199999996</v>
          </cell>
          <cell r="M783">
            <v>624950.25277777773</v>
          </cell>
          <cell r="O783">
            <v>51382363.111969195</v>
          </cell>
          <cell r="Q783">
            <v>713643.93211068329</v>
          </cell>
          <cell r="S783">
            <v>-14.192118322807318</v>
          </cell>
        </row>
        <row r="784">
          <cell r="E784" t="str">
            <v>N 200</v>
          </cell>
          <cell r="F784" t="str">
            <v>US</v>
          </cell>
          <cell r="G784" t="str">
            <v>27CDLF</v>
          </cell>
          <cell r="I784">
            <v>0</v>
          </cell>
          <cell r="K784">
            <v>0</v>
          </cell>
          <cell r="M784">
            <v>0</v>
          </cell>
          <cell r="O784">
            <v>0</v>
          </cell>
          <cell r="Q784">
            <v>0</v>
          </cell>
          <cell r="S784">
            <v>0</v>
          </cell>
        </row>
        <row r="785">
          <cell r="E785" t="str">
            <v>544-59</v>
          </cell>
          <cell r="G785" t="str">
            <v>09CDPN</v>
          </cell>
          <cell r="I785">
            <v>0</v>
          </cell>
          <cell r="K785">
            <v>0</v>
          </cell>
          <cell r="M785">
            <v>0</v>
          </cell>
          <cell r="O785">
            <v>0</v>
          </cell>
          <cell r="Q785">
            <v>0</v>
          </cell>
          <cell r="S785">
            <v>0</v>
          </cell>
        </row>
        <row r="786">
          <cell r="E786" t="str">
            <v>545-19</v>
          </cell>
          <cell r="G786" t="str">
            <v>11CDPN</v>
          </cell>
          <cell r="I786">
            <v>0</v>
          </cell>
          <cell r="K786">
            <v>0</v>
          </cell>
          <cell r="M786">
            <v>0</v>
          </cell>
          <cell r="O786">
            <v>0</v>
          </cell>
          <cell r="Q786">
            <v>0</v>
          </cell>
          <cell r="S786">
            <v>0</v>
          </cell>
        </row>
        <row r="787">
          <cell r="E787" t="str">
            <v>560-48 L</v>
          </cell>
          <cell r="I787">
            <v>0</v>
          </cell>
          <cell r="K787">
            <v>0</v>
          </cell>
          <cell r="M787">
            <v>0</v>
          </cell>
          <cell r="O787">
            <v>0</v>
          </cell>
          <cell r="Q787">
            <v>0</v>
          </cell>
          <cell r="S787">
            <v>0</v>
          </cell>
        </row>
        <row r="788">
          <cell r="E788" t="str">
            <v>570-24/29</v>
          </cell>
          <cell r="G788" t="str">
            <v>13CDPN</v>
          </cell>
          <cell r="I788">
            <v>0</v>
          </cell>
          <cell r="K788">
            <v>0</v>
          </cell>
          <cell r="M788">
            <v>0</v>
          </cell>
          <cell r="O788">
            <v>0</v>
          </cell>
          <cell r="Q788">
            <v>0</v>
          </cell>
          <cell r="S788">
            <v>0</v>
          </cell>
        </row>
        <row r="789">
          <cell r="E789" t="str">
            <v>555-59/30/65</v>
          </cell>
          <cell r="G789" t="str">
            <v>11CDPN</v>
          </cell>
          <cell r="I789">
            <v>0</v>
          </cell>
          <cell r="K789">
            <v>0</v>
          </cell>
          <cell r="M789">
            <v>0</v>
          </cell>
          <cell r="O789">
            <v>0</v>
          </cell>
          <cell r="Q789">
            <v>0</v>
          </cell>
          <cell r="S789">
            <v>0</v>
          </cell>
        </row>
        <row r="790">
          <cell r="E790" t="str">
            <v>566-18 / 38</v>
          </cell>
          <cell r="G790" t="str">
            <v>13CDPR</v>
          </cell>
          <cell r="I790">
            <v>63</v>
          </cell>
          <cell r="K790">
            <v>16232775.4</v>
          </cell>
          <cell r="M790">
            <v>257663.10158730159</v>
          </cell>
          <cell r="O790">
            <v>0</v>
          </cell>
          <cell r="Q790">
            <v>0</v>
          </cell>
          <cell r="S790">
            <v>0</v>
          </cell>
        </row>
        <row r="791">
          <cell r="E791" t="str">
            <v>588-15 / 27</v>
          </cell>
          <cell r="G791" t="str">
            <v>17CDPR</v>
          </cell>
          <cell r="I791">
            <v>0</v>
          </cell>
          <cell r="K791">
            <v>0</v>
          </cell>
          <cell r="M791">
            <v>0</v>
          </cell>
          <cell r="O791">
            <v>0</v>
          </cell>
          <cell r="Q791">
            <v>0</v>
          </cell>
          <cell r="S791">
            <v>0</v>
          </cell>
        </row>
        <row r="792">
          <cell r="E792" t="str">
            <v>NX-120-7 R / L</v>
          </cell>
          <cell r="G792" t="str">
            <v>17CDPB</v>
          </cell>
          <cell r="I792">
            <v>0</v>
          </cell>
          <cell r="K792">
            <v>0</v>
          </cell>
          <cell r="M792">
            <v>0</v>
          </cell>
          <cell r="O792">
            <v>0</v>
          </cell>
          <cell r="Q792">
            <v>0</v>
          </cell>
          <cell r="S792">
            <v>0</v>
          </cell>
        </row>
        <row r="793">
          <cell r="E793" t="str">
            <v>NX-120-7 R / L</v>
          </cell>
          <cell r="H793" t="str">
            <v>buy</v>
          </cell>
          <cell r="I793">
            <v>0</v>
          </cell>
          <cell r="K793">
            <v>0</v>
          </cell>
          <cell r="M793">
            <v>0</v>
          </cell>
          <cell r="O793">
            <v>0</v>
          </cell>
          <cell r="Q793">
            <v>0</v>
          </cell>
          <cell r="S793">
            <v>0</v>
          </cell>
        </row>
        <row r="794">
          <cell r="E794" t="str">
            <v>NX-120-7 R / L</v>
          </cell>
          <cell r="F794" t="str">
            <v>US</v>
          </cell>
          <cell r="G794" t="str">
            <v>15CDPB</v>
          </cell>
          <cell r="I794">
            <v>360</v>
          </cell>
          <cell r="K794">
            <v>110621855.5</v>
          </cell>
          <cell r="M794">
            <v>307282.93194444443</v>
          </cell>
          <cell r="O794">
            <v>0</v>
          </cell>
          <cell r="Q794">
            <v>0</v>
          </cell>
          <cell r="S794">
            <v>0</v>
          </cell>
        </row>
        <row r="795">
          <cell r="E795" t="str">
            <v>55D23 R / L</v>
          </cell>
          <cell r="G795" t="str">
            <v>11CDLS</v>
          </cell>
          <cell r="I795">
            <v>0</v>
          </cell>
          <cell r="K795">
            <v>0</v>
          </cell>
          <cell r="M795">
            <v>0</v>
          </cell>
          <cell r="O795">
            <v>0</v>
          </cell>
          <cell r="Q795">
            <v>0</v>
          </cell>
          <cell r="S795">
            <v>0</v>
          </cell>
        </row>
        <row r="796">
          <cell r="E796" t="str">
            <v>55D23 R / L</v>
          </cell>
          <cell r="H796" t="str">
            <v>buy</v>
          </cell>
          <cell r="I796">
            <v>0</v>
          </cell>
          <cell r="K796">
            <v>0</v>
          </cell>
          <cell r="M796">
            <v>0</v>
          </cell>
          <cell r="O796">
            <v>0</v>
          </cell>
          <cell r="Q796">
            <v>0</v>
          </cell>
          <cell r="S796">
            <v>0</v>
          </cell>
        </row>
        <row r="797">
          <cell r="E797" t="str">
            <v>80D26L</v>
          </cell>
          <cell r="I797">
            <v>0</v>
          </cell>
          <cell r="K797">
            <v>0</v>
          </cell>
          <cell r="M797">
            <v>0</v>
          </cell>
          <cell r="O797">
            <v>0</v>
          </cell>
          <cell r="Q797">
            <v>0</v>
          </cell>
          <cell r="S797">
            <v>0</v>
          </cell>
        </row>
        <row r="798">
          <cell r="E798" t="str">
            <v>X</v>
          </cell>
          <cell r="I798">
            <v>0</v>
          </cell>
          <cell r="K798">
            <v>0</v>
          </cell>
          <cell r="M798">
            <v>0</v>
          </cell>
          <cell r="O798">
            <v>0</v>
          </cell>
          <cell r="Q798">
            <v>0</v>
          </cell>
          <cell r="S798">
            <v>0</v>
          </cell>
        </row>
        <row r="800">
          <cell r="I800">
            <v>2529</v>
          </cell>
          <cell r="K800">
            <v>931710976.60000002</v>
          </cell>
          <cell r="N800" t="str">
            <v xml:space="preserve"> </v>
          </cell>
          <cell r="O800">
            <v>328484617.2436251</v>
          </cell>
          <cell r="Q800" t="str">
            <v xml:space="preserve"> </v>
          </cell>
          <cell r="S800">
            <v>64.743936103196802</v>
          </cell>
        </row>
        <row r="803">
          <cell r="E803" t="str">
            <v>OHAYO EXP</v>
          </cell>
          <cell r="K803" t="str">
            <v xml:space="preserve"> </v>
          </cell>
          <cell r="O803">
            <v>0</v>
          </cell>
        </row>
        <row r="804">
          <cell r="E804" t="str">
            <v>12 N 24-3/4 PP</v>
          </cell>
          <cell r="G804" t="str">
            <v>09CDSN</v>
          </cell>
          <cell r="H804" t="str">
            <v>buy</v>
          </cell>
          <cell r="I804">
            <v>80</v>
          </cell>
          <cell r="K804">
            <v>10284921.640000001</v>
          </cell>
          <cell r="M804">
            <v>128561.52050000001</v>
          </cell>
          <cell r="O804">
            <v>0</v>
          </cell>
          <cell r="Q804">
            <v>0</v>
          </cell>
          <cell r="S804">
            <v>0</v>
          </cell>
        </row>
        <row r="805">
          <cell r="E805" t="str">
            <v>NS 40 / L / S</v>
          </cell>
          <cell r="G805" t="str">
            <v>09CDLD</v>
          </cell>
          <cell r="I805">
            <v>1584</v>
          </cell>
          <cell r="K805">
            <v>223667184.22</v>
          </cell>
          <cell r="M805">
            <v>141204.0304419192</v>
          </cell>
          <cell r="O805">
            <v>0</v>
          </cell>
          <cell r="Q805">
            <v>0</v>
          </cell>
          <cell r="S805">
            <v>0</v>
          </cell>
        </row>
        <row r="806">
          <cell r="E806" t="str">
            <v>NS 40 / L / S</v>
          </cell>
          <cell r="F806" t="str">
            <v>US</v>
          </cell>
          <cell r="G806" t="str">
            <v>07CDPD</v>
          </cell>
          <cell r="I806">
            <v>50</v>
          </cell>
          <cell r="K806">
            <v>6419983.7999999998</v>
          </cell>
          <cell r="M806">
            <v>128399.67599999999</v>
          </cell>
          <cell r="O806">
            <v>7383740.4397878796</v>
          </cell>
          <cell r="Q806">
            <v>147674.80879575759</v>
          </cell>
          <cell r="S806">
            <v>-15.011823546780278</v>
          </cell>
        </row>
        <row r="807">
          <cell r="E807" t="str">
            <v>NS 40 Z / ZL / S</v>
          </cell>
          <cell r="G807" t="str">
            <v>11CDLD</v>
          </cell>
          <cell r="I807">
            <v>270</v>
          </cell>
          <cell r="K807">
            <v>43716706.899999999</v>
          </cell>
          <cell r="M807">
            <v>161913.72925925924</v>
          </cell>
          <cell r="O807">
            <v>0</v>
          </cell>
          <cell r="Q807">
            <v>0</v>
          </cell>
          <cell r="S807">
            <v>0</v>
          </cell>
        </row>
        <row r="808">
          <cell r="E808" t="str">
            <v>NS 40 Z / ZL / S</v>
          </cell>
          <cell r="F808" t="str">
            <v>US</v>
          </cell>
          <cell r="G808" t="str">
            <v>09CDPD</v>
          </cell>
          <cell r="I808">
            <v>360</v>
          </cell>
          <cell r="K808">
            <v>52994910.159999996</v>
          </cell>
          <cell r="M808">
            <v>147208.08377777776</v>
          </cell>
          <cell r="O808">
            <v>0</v>
          </cell>
          <cell r="Q808">
            <v>0</v>
          </cell>
          <cell r="S808">
            <v>0</v>
          </cell>
        </row>
        <row r="809">
          <cell r="E809" t="str">
            <v>NS 40 ZAL</v>
          </cell>
          <cell r="I809">
            <v>0</v>
          </cell>
          <cell r="K809">
            <v>0</v>
          </cell>
          <cell r="M809">
            <v>0</v>
          </cell>
          <cell r="O809">
            <v>0</v>
          </cell>
          <cell r="Q809">
            <v>0</v>
          </cell>
          <cell r="S809">
            <v>0</v>
          </cell>
        </row>
        <row r="810">
          <cell r="E810" t="str">
            <v>N 39</v>
          </cell>
          <cell r="I810">
            <v>0</v>
          </cell>
          <cell r="K810">
            <v>0</v>
          </cell>
          <cell r="M810">
            <v>0</v>
          </cell>
          <cell r="O810">
            <v>0</v>
          </cell>
          <cell r="Q810">
            <v>0</v>
          </cell>
          <cell r="S810">
            <v>0</v>
          </cell>
        </row>
        <row r="811">
          <cell r="E811" t="str">
            <v>N 40 / L</v>
          </cell>
          <cell r="G811" t="str">
            <v>11CDLD</v>
          </cell>
          <cell r="I811">
            <v>192</v>
          </cell>
          <cell r="K811">
            <v>31474788.920000002</v>
          </cell>
          <cell r="M811">
            <v>163931.19229166667</v>
          </cell>
          <cell r="O811">
            <v>39648561.394580059</v>
          </cell>
          <cell r="Q811">
            <v>206502.92393010447</v>
          </cell>
          <cell r="S811">
            <v>-25.969268595749668</v>
          </cell>
        </row>
        <row r="812">
          <cell r="E812" t="str">
            <v>N 40 / L</v>
          </cell>
          <cell r="F812" t="str">
            <v>US</v>
          </cell>
          <cell r="G812" t="str">
            <v>09CDPD</v>
          </cell>
          <cell r="I812">
            <v>120</v>
          </cell>
          <cell r="K812">
            <v>17882586.32</v>
          </cell>
          <cell r="M812">
            <v>149021.55266666666</v>
          </cell>
          <cell r="O812">
            <v>21362736.638753366</v>
          </cell>
          <cell r="Q812">
            <v>178022.80532294471</v>
          </cell>
          <cell r="S812">
            <v>-19.461112931193526</v>
          </cell>
        </row>
        <row r="813">
          <cell r="E813" t="str">
            <v>N 46</v>
          </cell>
          <cell r="I813">
            <v>0</v>
          </cell>
          <cell r="K813">
            <v>0</v>
          </cell>
          <cell r="M813">
            <v>0</v>
          </cell>
          <cell r="O813">
            <v>0</v>
          </cell>
          <cell r="Q813">
            <v>0</v>
          </cell>
          <cell r="S813">
            <v>0</v>
          </cell>
        </row>
        <row r="814">
          <cell r="E814" t="str">
            <v>N 47</v>
          </cell>
          <cell r="I814">
            <v>0</v>
          </cell>
          <cell r="K814">
            <v>0</v>
          </cell>
          <cell r="M814">
            <v>0</v>
          </cell>
          <cell r="O814">
            <v>0</v>
          </cell>
          <cell r="Q814">
            <v>0</v>
          </cell>
          <cell r="S814">
            <v>0</v>
          </cell>
        </row>
        <row r="815">
          <cell r="E815" t="str">
            <v>N 48</v>
          </cell>
          <cell r="I815">
            <v>0</v>
          </cell>
          <cell r="K815">
            <v>0</v>
          </cell>
          <cell r="M815">
            <v>0</v>
          </cell>
          <cell r="O815">
            <v>0</v>
          </cell>
          <cell r="Q815">
            <v>0</v>
          </cell>
          <cell r="S815">
            <v>0</v>
          </cell>
        </row>
        <row r="816">
          <cell r="E816" t="str">
            <v>N 49</v>
          </cell>
          <cell r="I816">
            <v>0</v>
          </cell>
          <cell r="K816">
            <v>0</v>
          </cell>
          <cell r="M816">
            <v>0</v>
          </cell>
          <cell r="O816">
            <v>0</v>
          </cell>
          <cell r="Q816">
            <v>0</v>
          </cell>
          <cell r="S816">
            <v>0</v>
          </cell>
        </row>
        <row r="817">
          <cell r="E817" t="str">
            <v>NS 60 L / S / LS</v>
          </cell>
          <cell r="G817" t="str">
            <v>13CDLD</v>
          </cell>
          <cell r="I817">
            <v>0</v>
          </cell>
          <cell r="K817">
            <v>0</v>
          </cell>
          <cell r="M817">
            <v>0</v>
          </cell>
          <cell r="O817">
            <v>0</v>
          </cell>
          <cell r="Q817">
            <v>0</v>
          </cell>
          <cell r="S817">
            <v>0</v>
          </cell>
        </row>
        <row r="818">
          <cell r="E818" t="str">
            <v>NS 60 A / AL / ALS</v>
          </cell>
          <cell r="F818" t="str">
            <v>US</v>
          </cell>
          <cell r="G818" t="str">
            <v>11CDPD</v>
          </cell>
          <cell r="I818">
            <v>298</v>
          </cell>
          <cell r="K818">
            <v>50211640.659999996</v>
          </cell>
          <cell r="M818">
            <v>168495.43845637582</v>
          </cell>
          <cell r="O818">
            <v>61100764.524545476</v>
          </cell>
          <cell r="Q818">
            <v>205036.12256558886</v>
          </cell>
          <cell r="S818">
            <v>-21.686453024467809</v>
          </cell>
        </row>
        <row r="819">
          <cell r="E819" t="str">
            <v>N 50 / L</v>
          </cell>
          <cell r="G819" t="str">
            <v>09CDLB</v>
          </cell>
          <cell r="I819">
            <v>4784</v>
          </cell>
          <cell r="K819">
            <v>903755826.86000001</v>
          </cell>
          <cell r="M819">
            <v>188912.17116638797</v>
          </cell>
          <cell r="O819">
            <v>1103761076.4620667</v>
          </cell>
          <cell r="Q819">
            <v>230719.2885581243</v>
          </cell>
          <cell r="S819">
            <v>-22.130452015669192</v>
          </cell>
        </row>
        <row r="820">
          <cell r="E820" t="str">
            <v>N 50 / L</v>
          </cell>
          <cell r="F820" t="str">
            <v>US</v>
          </cell>
          <cell r="G820" t="str">
            <v>07CDPB</v>
          </cell>
          <cell r="I820">
            <v>0</v>
          </cell>
          <cell r="K820">
            <v>0</v>
          </cell>
          <cell r="M820">
            <v>0</v>
          </cell>
          <cell r="O820">
            <v>0</v>
          </cell>
          <cell r="Q820">
            <v>0</v>
          </cell>
          <cell r="S820">
            <v>0</v>
          </cell>
        </row>
        <row r="821">
          <cell r="E821" t="str">
            <v>N 50 Z / ZL</v>
          </cell>
          <cell r="G821" t="str">
            <v>11CDLB</v>
          </cell>
          <cell r="I821">
            <v>130</v>
          </cell>
          <cell r="K821">
            <v>28606630.84</v>
          </cell>
          <cell r="M821">
            <v>220051.00646153846</v>
          </cell>
          <cell r="O821">
            <v>35050042.42206502</v>
          </cell>
          <cell r="Q821">
            <v>269615.71093896171</v>
          </cell>
          <cell r="S821">
            <v>-22.524188948022996</v>
          </cell>
        </row>
        <row r="822">
          <cell r="E822" t="str">
            <v>N 50 Z / ZL</v>
          </cell>
          <cell r="F822" t="str">
            <v>US</v>
          </cell>
          <cell r="G822" t="str">
            <v>09CDPB</v>
          </cell>
          <cell r="I822">
            <v>20</v>
          </cell>
          <cell r="K822">
            <v>4090425.98</v>
          </cell>
          <cell r="M822">
            <v>204521.299</v>
          </cell>
          <cell r="O822">
            <v>4657801.0235918136</v>
          </cell>
          <cell r="Q822">
            <v>232890.05117959069</v>
          </cell>
          <cell r="S822">
            <v>-13.870805788100668</v>
          </cell>
        </row>
        <row r="823">
          <cell r="E823" t="str">
            <v>N 50  EF</v>
          </cell>
          <cell r="I823">
            <v>0</v>
          </cell>
          <cell r="K823">
            <v>0</v>
          </cell>
          <cell r="M823">
            <v>0</v>
          </cell>
          <cell r="O823">
            <v>0</v>
          </cell>
          <cell r="Q823">
            <v>0</v>
          </cell>
          <cell r="S823">
            <v>0</v>
          </cell>
        </row>
        <row r="824">
          <cell r="E824" t="str">
            <v>N 50 MZ</v>
          </cell>
          <cell r="I824">
            <v>0</v>
          </cell>
          <cell r="K824">
            <v>0</v>
          </cell>
          <cell r="M824">
            <v>0</v>
          </cell>
          <cell r="O824">
            <v>0</v>
          </cell>
          <cell r="Q824">
            <v>0</v>
          </cell>
          <cell r="S824">
            <v>0</v>
          </cell>
        </row>
        <row r="825">
          <cell r="E825" t="str">
            <v>N 51</v>
          </cell>
          <cell r="I825">
            <v>0</v>
          </cell>
          <cell r="K825">
            <v>0</v>
          </cell>
          <cell r="M825">
            <v>0</v>
          </cell>
          <cell r="O825">
            <v>0</v>
          </cell>
          <cell r="Q825">
            <v>0</v>
          </cell>
          <cell r="S825">
            <v>0</v>
          </cell>
        </row>
        <row r="826">
          <cell r="E826" t="str">
            <v>N 51 Z</v>
          </cell>
          <cell r="I826">
            <v>0</v>
          </cell>
          <cell r="K826">
            <v>0</v>
          </cell>
          <cell r="M826">
            <v>0</v>
          </cell>
          <cell r="O826">
            <v>0</v>
          </cell>
          <cell r="Q826">
            <v>0</v>
          </cell>
          <cell r="S826">
            <v>0</v>
          </cell>
        </row>
        <row r="827">
          <cell r="E827" t="str">
            <v>NS 70 / L</v>
          </cell>
          <cell r="G827" t="str">
            <v>13CDLB</v>
          </cell>
          <cell r="I827">
            <v>326</v>
          </cell>
          <cell r="K827">
            <v>77241039.859999999</v>
          </cell>
          <cell r="M827">
            <v>236935.70509202452</v>
          </cell>
          <cell r="O827">
            <v>0</v>
          </cell>
          <cell r="Q827">
            <v>0</v>
          </cell>
          <cell r="S827">
            <v>0</v>
          </cell>
        </row>
        <row r="828">
          <cell r="E828" t="str">
            <v>NS 70 / L</v>
          </cell>
          <cell r="F828" t="str">
            <v>US</v>
          </cell>
          <cell r="G828" t="str">
            <v>11CDPB</v>
          </cell>
          <cell r="I828">
            <v>236</v>
          </cell>
          <cell r="K828">
            <v>51977341.360000007</v>
          </cell>
          <cell r="M828">
            <v>220242.97186440681</v>
          </cell>
          <cell r="O828">
            <v>62507454.633548491</v>
          </cell>
          <cell r="Q828">
            <v>264862.09590486647</v>
          </cell>
          <cell r="S828">
            <v>-20.259045572600414</v>
          </cell>
        </row>
        <row r="829">
          <cell r="E829" t="str">
            <v>N 70 / L</v>
          </cell>
          <cell r="G829" t="str">
            <v>13CDLB</v>
          </cell>
          <cell r="I829">
            <v>3977</v>
          </cell>
          <cell r="K829">
            <v>1035426038.2800001</v>
          </cell>
          <cell r="M829">
            <v>260353.5424390244</v>
          </cell>
          <cell r="O829">
            <v>1243675212.9685974</v>
          </cell>
          <cell r="Q829">
            <v>312716.92556414317</v>
          </cell>
          <cell r="S829">
            <v>-20.112414309623787</v>
          </cell>
        </row>
        <row r="830">
          <cell r="E830" t="str">
            <v>N 70 / L</v>
          </cell>
          <cell r="F830" t="str">
            <v>US</v>
          </cell>
          <cell r="G830" t="str">
            <v>11CDPB</v>
          </cell>
          <cell r="I830">
            <v>80</v>
          </cell>
          <cell r="K830">
            <v>19354596.239999998</v>
          </cell>
          <cell r="M830">
            <v>241932.45299999998</v>
          </cell>
          <cell r="O830">
            <v>21792958.380726919</v>
          </cell>
          <cell r="Q830">
            <v>272411.97975908651</v>
          </cell>
          <cell r="S830">
            <v>-12.598362220998311</v>
          </cell>
        </row>
        <row r="831">
          <cell r="E831" t="str">
            <v>N 70 / T</v>
          </cell>
          <cell r="G831" t="str">
            <v>15DDPB</v>
          </cell>
          <cell r="I831">
            <v>20</v>
          </cell>
          <cell r="K831">
            <v>6352784.1400000006</v>
          </cell>
          <cell r="M831">
            <v>317639.20700000005</v>
          </cell>
          <cell r="O831">
            <v>0</v>
          </cell>
          <cell r="Q831">
            <v>0</v>
          </cell>
          <cell r="S831">
            <v>0</v>
          </cell>
        </row>
        <row r="832">
          <cell r="E832" t="str">
            <v>N 70 Z / ZL</v>
          </cell>
          <cell r="G832" t="str">
            <v>15CDLB</v>
          </cell>
          <cell r="I832">
            <v>20</v>
          </cell>
          <cell r="K832">
            <v>5852570.6600000001</v>
          </cell>
          <cell r="M832">
            <v>292628.533</v>
          </cell>
          <cell r="O832">
            <v>6996865.0527675683</v>
          </cell>
          <cell r="Q832">
            <v>349843.25263837841</v>
          </cell>
          <cell r="S832">
            <v>-19.551996195250851</v>
          </cell>
        </row>
        <row r="833">
          <cell r="E833" t="str">
            <v>N 70 Z / ZL</v>
          </cell>
          <cell r="F833" t="str">
            <v>US</v>
          </cell>
          <cell r="G833" t="str">
            <v>13CDPB</v>
          </cell>
          <cell r="I833">
            <v>130</v>
          </cell>
          <cell r="K833">
            <v>35344559.299999997</v>
          </cell>
          <cell r="M833">
            <v>271881.22538461536</v>
          </cell>
          <cell r="O833">
            <v>40301556.670864679</v>
          </cell>
          <cell r="Q833">
            <v>310011.97439126676</v>
          </cell>
          <cell r="S833">
            <v>-14.024781943920516</v>
          </cell>
        </row>
        <row r="834">
          <cell r="E834" t="str">
            <v>N 100 / L</v>
          </cell>
          <cell r="G834" t="str">
            <v>17CDLD</v>
          </cell>
          <cell r="I834">
            <v>494</v>
          </cell>
          <cell r="K834">
            <v>174202125.40000001</v>
          </cell>
          <cell r="M834">
            <v>352635.88137651823</v>
          </cell>
          <cell r="O834">
            <v>0</v>
          </cell>
          <cell r="Q834">
            <v>0</v>
          </cell>
          <cell r="S834">
            <v>0</v>
          </cell>
        </row>
        <row r="835">
          <cell r="E835" t="str">
            <v>N 100 / L</v>
          </cell>
          <cell r="H835" t="str">
            <v>buy</v>
          </cell>
          <cell r="I835">
            <v>0</v>
          </cell>
          <cell r="K835">
            <v>0</v>
          </cell>
          <cell r="M835">
            <v>0</v>
          </cell>
          <cell r="O835">
            <v>0</v>
          </cell>
          <cell r="Q835">
            <v>0</v>
          </cell>
          <cell r="S835">
            <v>0</v>
          </cell>
        </row>
        <row r="836">
          <cell r="E836" t="str">
            <v>N 100 / L</v>
          </cell>
          <cell r="F836" t="str">
            <v>US</v>
          </cell>
          <cell r="G836" t="str">
            <v>15CDPD</v>
          </cell>
          <cell r="I836">
            <v>393</v>
          </cell>
          <cell r="K836">
            <v>130203945.83999999</v>
          </cell>
          <cell r="M836">
            <v>331307.75022900762</v>
          </cell>
          <cell r="O836">
            <v>151081868.70713967</v>
          </cell>
          <cell r="Q836">
            <v>384432.23589602968</v>
          </cell>
          <cell r="S836">
            <v>-16.034785069259996</v>
          </cell>
        </row>
        <row r="837">
          <cell r="E837" t="str">
            <v>N 100 T</v>
          </cell>
          <cell r="G837" t="str">
            <v>19DDPD</v>
          </cell>
          <cell r="I837">
            <v>120</v>
          </cell>
          <cell r="K837">
            <v>48316008.460000001</v>
          </cell>
          <cell r="M837">
            <v>402633.40383333334</v>
          </cell>
          <cell r="O837">
            <v>0</v>
          </cell>
          <cell r="Q837">
            <v>0</v>
          </cell>
          <cell r="S837">
            <v>0</v>
          </cell>
        </row>
        <row r="838">
          <cell r="E838" t="str">
            <v>N 120</v>
          </cell>
          <cell r="F838" t="str">
            <v>US</v>
          </cell>
          <cell r="G838" t="str">
            <v>19CDPR</v>
          </cell>
          <cell r="I838">
            <v>450</v>
          </cell>
          <cell r="K838">
            <v>183408570</v>
          </cell>
          <cell r="M838">
            <v>407574.6</v>
          </cell>
          <cell r="O838">
            <v>218764937.47235996</v>
          </cell>
          <cell r="Q838">
            <v>486144.30549413321</v>
          </cell>
          <cell r="S838">
            <v>-19.277380262198179</v>
          </cell>
        </row>
        <row r="839">
          <cell r="E839" t="str">
            <v>N 120</v>
          </cell>
          <cell r="G839" t="str">
            <v>21CDLR</v>
          </cell>
          <cell r="I839">
            <v>380</v>
          </cell>
          <cell r="K839">
            <v>164872314.25999999</v>
          </cell>
          <cell r="M839">
            <v>433874.51121052628</v>
          </cell>
          <cell r="O839">
            <v>197118045.2117056</v>
          </cell>
          <cell r="Q839">
            <v>518731.69792554103</v>
          </cell>
          <cell r="S839">
            <v>-19.558002261589408</v>
          </cell>
        </row>
        <row r="840">
          <cell r="E840" t="str">
            <v>N 120</v>
          </cell>
          <cell r="H840" t="str">
            <v>buy</v>
          </cell>
          <cell r="I840">
            <v>0</v>
          </cell>
          <cell r="K840">
            <v>0</v>
          </cell>
          <cell r="M840">
            <v>0</v>
          </cell>
          <cell r="O840">
            <v>0</v>
          </cell>
          <cell r="Q840">
            <v>0</v>
          </cell>
          <cell r="S840">
            <v>0</v>
          </cell>
        </row>
        <row r="841">
          <cell r="E841" t="str">
            <v>N 135</v>
          </cell>
          <cell r="I841">
            <v>0</v>
          </cell>
          <cell r="K841">
            <v>0</v>
          </cell>
          <cell r="M841">
            <v>0</v>
          </cell>
          <cell r="O841">
            <v>0</v>
          </cell>
          <cell r="Q841">
            <v>0</v>
          </cell>
          <cell r="S841">
            <v>0</v>
          </cell>
        </row>
        <row r="842">
          <cell r="E842" t="str">
            <v>N 150</v>
          </cell>
          <cell r="G842" t="str">
            <v>27CDLR</v>
          </cell>
          <cell r="I842">
            <v>442</v>
          </cell>
          <cell r="K842">
            <v>235502165.86000001</v>
          </cell>
          <cell r="M842">
            <v>532810.33000000007</v>
          </cell>
          <cell r="O842">
            <v>0</v>
          </cell>
          <cell r="Q842">
            <v>0</v>
          </cell>
          <cell r="S842">
            <v>0</v>
          </cell>
        </row>
        <row r="843">
          <cell r="E843" t="str">
            <v>N 150 T</v>
          </cell>
          <cell r="G843" t="str">
            <v>29DDPR</v>
          </cell>
          <cell r="I843">
            <v>40</v>
          </cell>
          <cell r="K843">
            <v>23109023.920000002</v>
          </cell>
          <cell r="M843">
            <v>577725.598</v>
          </cell>
          <cell r="O843">
            <v>0</v>
          </cell>
          <cell r="Q843">
            <v>0</v>
          </cell>
          <cell r="S843">
            <v>0</v>
          </cell>
        </row>
        <row r="844">
          <cell r="E844" t="str">
            <v>N 150</v>
          </cell>
          <cell r="F844" t="str">
            <v>US</v>
          </cell>
          <cell r="G844" t="str">
            <v>25CDPR</v>
          </cell>
          <cell r="I844">
            <v>394</v>
          </cell>
          <cell r="K844">
            <v>197216960.38</v>
          </cell>
          <cell r="M844">
            <v>500550.66086294415</v>
          </cell>
          <cell r="O844">
            <v>0</v>
          </cell>
          <cell r="Q844">
            <v>0</v>
          </cell>
          <cell r="S844">
            <v>0</v>
          </cell>
        </row>
        <row r="845">
          <cell r="E845" t="str">
            <v>N 150</v>
          </cell>
          <cell r="F845" t="str">
            <v>US</v>
          </cell>
          <cell r="G845" t="str">
            <v>23CDPR</v>
          </cell>
          <cell r="I845">
            <v>24</v>
          </cell>
          <cell r="K845">
            <v>11625632.359999999</v>
          </cell>
          <cell r="M845">
            <v>484401.34833333333</v>
          </cell>
          <cell r="O845">
            <v>13712630.392333915</v>
          </cell>
          <cell r="Q845">
            <v>571359.59968057985</v>
          </cell>
          <cell r="S845">
            <v>-17.951694735458815</v>
          </cell>
        </row>
        <row r="846">
          <cell r="E846" t="str">
            <v>N 180</v>
          </cell>
          <cell r="I846">
            <v>0</v>
          </cell>
          <cell r="K846">
            <v>0</v>
          </cell>
          <cell r="M846">
            <v>0</v>
          </cell>
          <cell r="O846">
            <v>0</v>
          </cell>
          <cell r="Q846">
            <v>0</v>
          </cell>
          <cell r="S846">
            <v>0</v>
          </cell>
        </row>
        <row r="847">
          <cell r="E847" t="str">
            <v>N 200</v>
          </cell>
          <cell r="G847" t="str">
            <v>37CDLF</v>
          </cell>
          <cell r="I847">
            <v>36</v>
          </cell>
          <cell r="K847">
            <v>26515691.079999998</v>
          </cell>
          <cell r="M847">
            <v>736546.97444444441</v>
          </cell>
          <cell r="O847">
            <v>0</v>
          </cell>
          <cell r="Q847">
            <v>0</v>
          </cell>
          <cell r="S847">
            <v>0</v>
          </cell>
        </row>
        <row r="848">
          <cell r="E848" t="str">
            <v>N 200 T</v>
          </cell>
          <cell r="G848" t="str">
            <v>39DDPR</v>
          </cell>
          <cell r="I848">
            <v>0</v>
          </cell>
          <cell r="K848">
            <v>0</v>
          </cell>
          <cell r="M848">
            <v>0</v>
          </cell>
          <cell r="O848">
            <v>0</v>
          </cell>
          <cell r="Q848">
            <v>0</v>
          </cell>
          <cell r="S848">
            <v>0</v>
          </cell>
        </row>
        <row r="849">
          <cell r="E849" t="str">
            <v>N 200 T</v>
          </cell>
          <cell r="F849" t="str">
            <v>US</v>
          </cell>
          <cell r="G849" t="str">
            <v>37DDPR</v>
          </cell>
          <cell r="I849">
            <v>20</v>
          </cell>
          <cell r="K849">
            <v>15629254.979999999</v>
          </cell>
          <cell r="M849">
            <v>781462.74899999995</v>
          </cell>
          <cell r="O849">
            <v>0</v>
          </cell>
          <cell r="Q849">
            <v>0</v>
          </cell>
          <cell r="S849">
            <v>0</v>
          </cell>
        </row>
        <row r="850">
          <cell r="E850" t="str">
            <v>N 200</v>
          </cell>
          <cell r="F850" t="str">
            <v>US</v>
          </cell>
          <cell r="G850" t="str">
            <v>35CDPF</v>
          </cell>
          <cell r="I850">
            <v>0</v>
          </cell>
          <cell r="K850">
            <v>0</v>
          </cell>
          <cell r="M850">
            <v>0</v>
          </cell>
          <cell r="O850">
            <v>0</v>
          </cell>
          <cell r="Q850">
            <v>0</v>
          </cell>
          <cell r="S850">
            <v>0</v>
          </cell>
        </row>
        <row r="851">
          <cell r="E851" t="str">
            <v>N 200</v>
          </cell>
          <cell r="F851" t="str">
            <v>US</v>
          </cell>
          <cell r="G851" t="str">
            <v>33CDPF</v>
          </cell>
          <cell r="I851">
            <v>5</v>
          </cell>
          <cell r="K851">
            <v>3347947.24</v>
          </cell>
          <cell r="M851">
            <v>669589.44800000009</v>
          </cell>
          <cell r="O851">
            <v>0</v>
          </cell>
          <cell r="Q851">
            <v>0</v>
          </cell>
          <cell r="S851">
            <v>0</v>
          </cell>
        </row>
        <row r="852">
          <cell r="E852" t="str">
            <v>N 200</v>
          </cell>
          <cell r="F852" t="str">
            <v>US</v>
          </cell>
          <cell r="G852" t="str">
            <v>31CDPF</v>
          </cell>
          <cell r="I852">
            <v>0</v>
          </cell>
          <cell r="K852">
            <v>0</v>
          </cell>
          <cell r="M852">
            <v>0</v>
          </cell>
          <cell r="O852">
            <v>0</v>
          </cell>
          <cell r="Q852">
            <v>0</v>
          </cell>
          <cell r="S852">
            <v>0</v>
          </cell>
        </row>
        <row r="853">
          <cell r="E853" t="str">
            <v>N 200</v>
          </cell>
          <cell r="F853" t="str">
            <v>US</v>
          </cell>
          <cell r="G853" t="str">
            <v>29CDLF</v>
          </cell>
          <cell r="I853">
            <v>0</v>
          </cell>
          <cell r="K853">
            <v>0</v>
          </cell>
          <cell r="M853">
            <v>0</v>
          </cell>
          <cell r="O853">
            <v>0</v>
          </cell>
          <cell r="Q853">
            <v>0</v>
          </cell>
          <cell r="S853">
            <v>0</v>
          </cell>
        </row>
        <row r="854">
          <cell r="E854" t="str">
            <v>544-59 / 64</v>
          </cell>
          <cell r="G854" t="str">
            <v>09CDPN</v>
          </cell>
          <cell r="I854">
            <v>0</v>
          </cell>
          <cell r="K854">
            <v>0</v>
          </cell>
          <cell r="M854">
            <v>0</v>
          </cell>
          <cell r="O854">
            <v>0</v>
          </cell>
          <cell r="Q854">
            <v>0</v>
          </cell>
          <cell r="S854">
            <v>0</v>
          </cell>
        </row>
        <row r="855">
          <cell r="E855" t="str">
            <v>545-19</v>
          </cell>
          <cell r="G855" t="str">
            <v>11CDPN</v>
          </cell>
          <cell r="I855">
            <v>0</v>
          </cell>
          <cell r="K855">
            <v>0</v>
          </cell>
          <cell r="M855">
            <v>0</v>
          </cell>
          <cell r="O855">
            <v>0</v>
          </cell>
          <cell r="Q855">
            <v>0</v>
          </cell>
          <cell r="S855">
            <v>0</v>
          </cell>
        </row>
        <row r="856">
          <cell r="E856" t="str">
            <v>560-48 L</v>
          </cell>
          <cell r="I856">
            <v>0</v>
          </cell>
          <cell r="K856">
            <v>0</v>
          </cell>
          <cell r="M856">
            <v>0</v>
          </cell>
          <cell r="O856">
            <v>0</v>
          </cell>
          <cell r="Q856">
            <v>0</v>
          </cell>
          <cell r="S856">
            <v>0</v>
          </cell>
        </row>
        <row r="857">
          <cell r="E857" t="str">
            <v>570-24/29</v>
          </cell>
          <cell r="G857" t="str">
            <v>13CDPN</v>
          </cell>
          <cell r="I857">
            <v>0</v>
          </cell>
          <cell r="K857">
            <v>0</v>
          </cell>
          <cell r="M857">
            <v>0</v>
          </cell>
          <cell r="O857">
            <v>0</v>
          </cell>
          <cell r="Q857">
            <v>0</v>
          </cell>
          <cell r="S857">
            <v>0</v>
          </cell>
        </row>
        <row r="858">
          <cell r="E858" t="str">
            <v>574-12</v>
          </cell>
          <cell r="G858" t="str">
            <v>15CDPR</v>
          </cell>
          <cell r="I858">
            <v>0</v>
          </cell>
          <cell r="K858">
            <v>0</v>
          </cell>
          <cell r="M858">
            <v>0</v>
          </cell>
          <cell r="O858">
            <v>0</v>
          </cell>
          <cell r="Q858">
            <v>0</v>
          </cell>
          <cell r="S858">
            <v>0</v>
          </cell>
        </row>
        <row r="859">
          <cell r="E859" t="str">
            <v>555-59/30/65</v>
          </cell>
          <cell r="G859" t="str">
            <v>11CDPN</v>
          </cell>
          <cell r="I859">
            <v>332</v>
          </cell>
          <cell r="K859">
            <v>77463245.519999996</v>
          </cell>
          <cell r="M859">
            <v>233323.02867469878</v>
          </cell>
          <cell r="O859">
            <v>88031173.92200087</v>
          </cell>
          <cell r="Q859">
            <v>265154.13831927971</v>
          </cell>
          <cell r="S859">
            <v>-13.642506624993359</v>
          </cell>
        </row>
        <row r="860">
          <cell r="E860" t="str">
            <v>566-18 / 38</v>
          </cell>
          <cell r="G860" t="str">
            <v>13CDPR</v>
          </cell>
          <cell r="I860">
            <v>215</v>
          </cell>
          <cell r="K860">
            <v>55397685.520000003</v>
          </cell>
          <cell r="M860">
            <v>257663.65358139537</v>
          </cell>
          <cell r="O860">
            <v>0</v>
          </cell>
          <cell r="Q860">
            <v>0</v>
          </cell>
          <cell r="S860">
            <v>0</v>
          </cell>
        </row>
        <row r="861">
          <cell r="E861" t="str">
            <v>588-15 / 27</v>
          </cell>
          <cell r="G861" t="str">
            <v>17CDPR</v>
          </cell>
          <cell r="I861">
            <v>5</v>
          </cell>
          <cell r="K861">
            <v>1655372.9000000001</v>
          </cell>
          <cell r="M861">
            <v>331074.58</v>
          </cell>
          <cell r="O861">
            <v>1969383.8722062265</v>
          </cell>
          <cell r="Q861">
            <v>393876.7744412453</v>
          </cell>
          <cell r="S861">
            <v>-18.969198553765509</v>
          </cell>
        </row>
        <row r="862">
          <cell r="E862" t="str">
            <v>NX-120-7 R / L</v>
          </cell>
          <cell r="G862" t="str">
            <v>17CDPB</v>
          </cell>
          <cell r="I862">
            <v>84</v>
          </cell>
          <cell r="K862">
            <v>27777622.280000001</v>
          </cell>
          <cell r="M862">
            <v>330685.97952380951</v>
          </cell>
          <cell r="O862">
            <v>0</v>
          </cell>
          <cell r="Q862">
            <v>0</v>
          </cell>
          <cell r="S862">
            <v>0</v>
          </cell>
        </row>
        <row r="863">
          <cell r="E863" t="str">
            <v>NX-120-7 R / L</v>
          </cell>
          <cell r="H863" t="str">
            <v>buy</v>
          </cell>
          <cell r="I863">
            <v>0</v>
          </cell>
          <cell r="K863">
            <v>0</v>
          </cell>
          <cell r="M863">
            <v>0</v>
          </cell>
          <cell r="O863">
            <v>0</v>
          </cell>
          <cell r="Q863">
            <v>0</v>
          </cell>
          <cell r="S863">
            <v>0</v>
          </cell>
        </row>
        <row r="864">
          <cell r="E864" t="str">
            <v xml:space="preserve">NX-120-7 R / L  </v>
          </cell>
          <cell r="F864" t="str">
            <v>US</v>
          </cell>
          <cell r="G864" t="str">
            <v>15CDPB</v>
          </cell>
          <cell r="I864">
            <v>252</v>
          </cell>
          <cell r="K864">
            <v>77435162.079999998</v>
          </cell>
          <cell r="M864">
            <v>307282.38920634921</v>
          </cell>
          <cell r="O864">
            <v>0</v>
          </cell>
          <cell r="Q864">
            <v>0</v>
          </cell>
          <cell r="S864">
            <v>0</v>
          </cell>
        </row>
        <row r="865">
          <cell r="E865" t="str">
            <v xml:space="preserve">NX-120-7 R / L  </v>
          </cell>
          <cell r="F865" t="str">
            <v>US</v>
          </cell>
          <cell r="G865" t="str">
            <v>13CDPB</v>
          </cell>
          <cell r="I865">
            <v>0</v>
          </cell>
          <cell r="K865">
            <v>0</v>
          </cell>
          <cell r="M865">
            <v>0</v>
          </cell>
          <cell r="O865">
            <v>0</v>
          </cell>
          <cell r="Q865">
            <v>0</v>
          </cell>
          <cell r="S865">
            <v>0</v>
          </cell>
        </row>
        <row r="866">
          <cell r="E866" t="str">
            <v>55D23 R / L</v>
          </cell>
          <cell r="G866" t="str">
            <v>11CDLS</v>
          </cell>
          <cell r="I866">
            <v>192</v>
          </cell>
          <cell r="K866">
            <v>42603216.740000002</v>
          </cell>
          <cell r="M866">
            <v>221891.75385416669</v>
          </cell>
          <cell r="O866">
            <v>0</v>
          </cell>
          <cell r="Q866">
            <v>0</v>
          </cell>
          <cell r="S866">
            <v>0</v>
          </cell>
        </row>
        <row r="867">
          <cell r="E867" t="str">
            <v>PT09</v>
          </cell>
          <cell r="G867" t="str">
            <v>15CDPB</v>
          </cell>
          <cell r="I867">
            <v>0</v>
          </cell>
          <cell r="K867">
            <v>0</v>
          </cell>
          <cell r="M867">
            <v>0</v>
          </cell>
          <cell r="O867">
            <v>0</v>
          </cell>
          <cell r="Q867">
            <v>0</v>
          </cell>
          <cell r="S867">
            <v>0</v>
          </cell>
        </row>
        <row r="868">
          <cell r="E868" t="str">
            <v>80D26L</v>
          </cell>
          <cell r="G868" t="str">
            <v>13CDPB</v>
          </cell>
          <cell r="I868">
            <v>0</v>
          </cell>
          <cell r="K868">
            <v>0</v>
          </cell>
          <cell r="M868">
            <v>0</v>
          </cell>
          <cell r="O868">
            <v>0</v>
          </cell>
          <cell r="Q868">
            <v>0</v>
          </cell>
          <cell r="S868">
            <v>0</v>
          </cell>
        </row>
        <row r="869">
          <cell r="E869" t="str">
            <v>X</v>
          </cell>
          <cell r="I869">
            <v>0</v>
          </cell>
          <cell r="M869">
            <v>0</v>
          </cell>
          <cell r="O869">
            <v>0</v>
          </cell>
          <cell r="Q869">
            <v>0</v>
          </cell>
          <cell r="S869">
            <v>0</v>
          </cell>
        </row>
        <row r="870">
          <cell r="E870" t="str">
            <v xml:space="preserve"> </v>
          </cell>
        </row>
        <row r="871">
          <cell r="E871" t="str">
            <v xml:space="preserve"> </v>
          </cell>
          <cell r="I871">
            <v>16555</v>
          </cell>
          <cell r="K871">
            <v>4100936480.9599996</v>
          </cell>
          <cell r="O871">
            <v>3318916810.1896415</v>
          </cell>
          <cell r="S871">
            <v>19.069294889134511</v>
          </cell>
        </row>
        <row r="873">
          <cell r="E873" t="str">
            <v>AUSTRALIA</v>
          </cell>
        </row>
        <row r="874">
          <cell r="E874" t="str">
            <v>NS 40 / L / S</v>
          </cell>
          <cell r="G874" t="str">
            <v>11CWPD</v>
          </cell>
          <cell r="I874">
            <v>0</v>
          </cell>
          <cell r="K874">
            <v>0</v>
          </cell>
          <cell r="M874">
            <v>0</v>
          </cell>
          <cell r="O874">
            <v>0</v>
          </cell>
          <cell r="Q874">
            <v>0</v>
          </cell>
          <cell r="S874">
            <v>0</v>
          </cell>
        </row>
        <row r="875">
          <cell r="E875" t="str">
            <v>N-70 ZZ</v>
          </cell>
          <cell r="G875" t="str">
            <v>17CWPB</v>
          </cell>
          <cell r="I875">
            <v>0</v>
          </cell>
          <cell r="K875">
            <v>0</v>
          </cell>
          <cell r="M875">
            <v>0</v>
          </cell>
          <cell r="O875">
            <v>0</v>
          </cell>
          <cell r="Q875">
            <v>0</v>
          </cell>
          <cell r="S875">
            <v>0</v>
          </cell>
        </row>
        <row r="876">
          <cell r="E876" t="str">
            <v>N 39L</v>
          </cell>
          <cell r="G876" t="str">
            <v>09CWPN</v>
          </cell>
          <cell r="I876">
            <v>0</v>
          </cell>
          <cell r="K876">
            <v>0</v>
          </cell>
          <cell r="M876">
            <v>0</v>
          </cell>
          <cell r="O876">
            <v>0</v>
          </cell>
          <cell r="Q876">
            <v>0</v>
          </cell>
          <cell r="S876">
            <v>0</v>
          </cell>
        </row>
        <row r="877">
          <cell r="E877" t="str">
            <v>N 40MR</v>
          </cell>
          <cell r="G877" t="str">
            <v>09CWPN</v>
          </cell>
          <cell r="I877">
            <v>0</v>
          </cell>
          <cell r="K877">
            <v>0</v>
          </cell>
          <cell r="M877">
            <v>0</v>
          </cell>
          <cell r="O877">
            <v>0</v>
          </cell>
          <cell r="Q877">
            <v>0</v>
          </cell>
          <cell r="S877">
            <v>0</v>
          </cell>
        </row>
        <row r="878">
          <cell r="E878" t="str">
            <v>N 48</v>
          </cell>
          <cell r="G878" t="str">
            <v>09CWPN</v>
          </cell>
          <cell r="I878">
            <v>0</v>
          </cell>
          <cell r="K878">
            <v>0</v>
          </cell>
          <cell r="M878">
            <v>0</v>
          </cell>
          <cell r="O878">
            <v>0</v>
          </cell>
          <cell r="Q878">
            <v>0</v>
          </cell>
          <cell r="S878">
            <v>0</v>
          </cell>
        </row>
        <row r="879">
          <cell r="E879" t="str">
            <v>N 49</v>
          </cell>
          <cell r="G879" t="str">
            <v>09CWPN</v>
          </cell>
          <cell r="I879">
            <v>0</v>
          </cell>
          <cell r="K879">
            <v>0</v>
          </cell>
          <cell r="M879">
            <v>0</v>
          </cell>
          <cell r="O879">
            <v>0</v>
          </cell>
          <cell r="Q879">
            <v>0</v>
          </cell>
          <cell r="S879">
            <v>0</v>
          </cell>
        </row>
        <row r="880">
          <cell r="E880" t="str">
            <v>N 50 / EF</v>
          </cell>
          <cell r="G880" t="str">
            <v>11CWPN</v>
          </cell>
          <cell r="I880">
            <v>0</v>
          </cell>
          <cell r="K880">
            <v>0</v>
          </cell>
          <cell r="M880">
            <v>0</v>
          </cell>
          <cell r="O880">
            <v>0</v>
          </cell>
          <cell r="Q880">
            <v>0</v>
          </cell>
          <cell r="S880">
            <v>0</v>
          </cell>
        </row>
        <row r="881">
          <cell r="E881" t="str">
            <v>N 51 / L</v>
          </cell>
          <cell r="G881" t="str">
            <v>11CWPN</v>
          </cell>
          <cell r="I881">
            <v>0</v>
          </cell>
          <cell r="K881">
            <v>0</v>
          </cell>
          <cell r="M881">
            <v>0</v>
          </cell>
          <cell r="O881">
            <v>0</v>
          </cell>
          <cell r="Q881">
            <v>0</v>
          </cell>
          <cell r="S881">
            <v>0</v>
          </cell>
        </row>
        <row r="882">
          <cell r="E882" t="str">
            <v>N 120</v>
          </cell>
          <cell r="G882" t="str">
            <v>21CWPR</v>
          </cell>
          <cell r="I882">
            <v>0</v>
          </cell>
          <cell r="K882">
            <v>0</v>
          </cell>
          <cell r="M882">
            <v>0</v>
          </cell>
          <cell r="O882">
            <v>0</v>
          </cell>
          <cell r="Q882">
            <v>0</v>
          </cell>
          <cell r="S882">
            <v>0</v>
          </cell>
        </row>
        <row r="883">
          <cell r="E883" t="str">
            <v>N 150</v>
          </cell>
          <cell r="G883" t="str">
            <v>25CWPR</v>
          </cell>
          <cell r="I883">
            <v>0</v>
          </cell>
          <cell r="K883">
            <v>0</v>
          </cell>
          <cell r="M883">
            <v>0</v>
          </cell>
          <cell r="O883">
            <v>0</v>
          </cell>
          <cell r="Q883">
            <v>0</v>
          </cell>
          <cell r="S883">
            <v>0</v>
          </cell>
        </row>
        <row r="884">
          <cell r="E884" t="str">
            <v>N 200</v>
          </cell>
          <cell r="G884" t="str">
            <v>33CWPR</v>
          </cell>
          <cell r="I884">
            <v>0</v>
          </cell>
          <cell r="K884">
            <v>0</v>
          </cell>
          <cell r="M884">
            <v>0</v>
          </cell>
          <cell r="O884">
            <v>0</v>
          </cell>
          <cell r="Q884">
            <v>0</v>
          </cell>
          <cell r="S884">
            <v>0</v>
          </cell>
        </row>
        <row r="885">
          <cell r="E885" t="str">
            <v>N 200 T</v>
          </cell>
          <cell r="G885" t="str">
            <v>39CWPF</v>
          </cell>
          <cell r="I885">
            <v>0</v>
          </cell>
          <cell r="K885">
            <v>0</v>
          </cell>
          <cell r="M885">
            <v>0</v>
          </cell>
          <cell r="O885">
            <v>0</v>
          </cell>
          <cell r="Q885">
            <v>0</v>
          </cell>
          <cell r="S885">
            <v>0</v>
          </cell>
        </row>
        <row r="886">
          <cell r="E886" t="str">
            <v>X</v>
          </cell>
          <cell r="I886">
            <v>0</v>
          </cell>
          <cell r="M886">
            <v>0</v>
          </cell>
          <cell r="O886">
            <v>0</v>
          </cell>
          <cell r="Q886">
            <v>0</v>
          </cell>
          <cell r="S886">
            <v>0</v>
          </cell>
        </row>
        <row r="887">
          <cell r="E887" t="str">
            <v xml:space="preserve"> </v>
          </cell>
        </row>
        <row r="888">
          <cell r="E888" t="str">
            <v xml:space="preserve"> </v>
          </cell>
          <cell r="I888">
            <v>0</v>
          </cell>
          <cell r="K888">
            <v>0</v>
          </cell>
          <cell r="O888">
            <v>0</v>
          </cell>
          <cell r="S888">
            <v>0</v>
          </cell>
        </row>
        <row r="891">
          <cell r="E891" t="str">
            <v>AUSTRALIA</v>
          </cell>
        </row>
        <row r="892">
          <cell r="E892" t="str">
            <v>NS 40 / L / S</v>
          </cell>
          <cell r="G892" t="str">
            <v>09HDPD</v>
          </cell>
          <cell r="I892">
            <v>0</v>
          </cell>
          <cell r="K892">
            <v>0</v>
          </cell>
          <cell r="M892">
            <v>0</v>
          </cell>
          <cell r="O892">
            <v>0</v>
          </cell>
          <cell r="Q892">
            <v>0</v>
          </cell>
          <cell r="S892">
            <v>0</v>
          </cell>
        </row>
        <row r="893">
          <cell r="E893" t="str">
            <v>NS 40 ZA/ZAL</v>
          </cell>
          <cell r="G893" t="str">
            <v>09HDPD</v>
          </cell>
          <cell r="I893">
            <v>0</v>
          </cell>
          <cell r="K893">
            <v>0</v>
          </cell>
          <cell r="M893">
            <v>0</v>
          </cell>
          <cell r="O893">
            <v>0</v>
          </cell>
          <cell r="Q893">
            <v>0</v>
          </cell>
          <cell r="S893">
            <v>0</v>
          </cell>
        </row>
        <row r="894">
          <cell r="E894" t="str">
            <v>NS 40 Z / ZL / S</v>
          </cell>
          <cell r="G894" t="str">
            <v>11HDPD</v>
          </cell>
          <cell r="I894">
            <v>0</v>
          </cell>
          <cell r="K894">
            <v>0</v>
          </cell>
          <cell r="M894">
            <v>0</v>
          </cell>
          <cell r="O894">
            <v>0</v>
          </cell>
          <cell r="Q894">
            <v>0</v>
          </cell>
          <cell r="S894">
            <v>0</v>
          </cell>
        </row>
        <row r="895">
          <cell r="E895" t="str">
            <v>NS 60 L / S / LS</v>
          </cell>
          <cell r="G895" t="str">
            <v>13HWPD</v>
          </cell>
          <cell r="I895">
            <v>0</v>
          </cell>
          <cell r="K895">
            <v>0</v>
          </cell>
          <cell r="M895">
            <v>0</v>
          </cell>
          <cell r="O895">
            <v>0</v>
          </cell>
          <cell r="Q895">
            <v>0</v>
          </cell>
          <cell r="S895">
            <v>0</v>
          </cell>
        </row>
        <row r="896">
          <cell r="E896" t="str">
            <v>NS 70 / L</v>
          </cell>
          <cell r="G896" t="str">
            <v>13HWPB</v>
          </cell>
          <cell r="I896">
            <v>0</v>
          </cell>
          <cell r="K896">
            <v>0</v>
          </cell>
          <cell r="M896">
            <v>0</v>
          </cell>
          <cell r="O896">
            <v>0</v>
          </cell>
          <cell r="Q896">
            <v>0</v>
          </cell>
          <cell r="S896">
            <v>0</v>
          </cell>
        </row>
        <row r="897">
          <cell r="E897" t="str">
            <v>N-39</v>
          </cell>
          <cell r="G897" t="str">
            <v>10HDPN</v>
          </cell>
          <cell r="I897">
            <v>0</v>
          </cell>
          <cell r="K897">
            <v>0</v>
          </cell>
          <cell r="M897">
            <v>0</v>
          </cell>
          <cell r="O897">
            <v>0</v>
          </cell>
          <cell r="Q897">
            <v>0</v>
          </cell>
          <cell r="S897">
            <v>0</v>
          </cell>
        </row>
        <row r="898">
          <cell r="E898" t="str">
            <v>N-40 MR</v>
          </cell>
          <cell r="G898" t="str">
            <v>10HDPN</v>
          </cell>
          <cell r="I898">
            <v>0</v>
          </cell>
          <cell r="K898">
            <v>0</v>
          </cell>
          <cell r="M898">
            <v>0</v>
          </cell>
          <cell r="O898">
            <v>0</v>
          </cell>
          <cell r="Q898">
            <v>0</v>
          </cell>
          <cell r="S898">
            <v>0</v>
          </cell>
        </row>
        <row r="899">
          <cell r="E899" t="str">
            <v>N-50 MZR</v>
          </cell>
          <cell r="G899" t="str">
            <v>13HDPN</v>
          </cell>
          <cell r="I899">
            <v>0</v>
          </cell>
          <cell r="K899">
            <v>0</v>
          </cell>
          <cell r="M899">
            <v>0</v>
          </cell>
          <cell r="O899">
            <v>0</v>
          </cell>
          <cell r="Q899">
            <v>0</v>
          </cell>
          <cell r="S899">
            <v>0</v>
          </cell>
        </row>
        <row r="900">
          <cell r="E900" t="str">
            <v>N-51 L</v>
          </cell>
          <cell r="G900" t="str">
            <v>11HDPN</v>
          </cell>
          <cell r="I900">
            <v>0</v>
          </cell>
          <cell r="K900">
            <v>0</v>
          </cell>
          <cell r="M900">
            <v>0</v>
          </cell>
          <cell r="O900">
            <v>0</v>
          </cell>
          <cell r="Q900">
            <v>0</v>
          </cell>
          <cell r="S900">
            <v>0</v>
          </cell>
        </row>
        <row r="901">
          <cell r="E901" t="str">
            <v>N-52/53 / R</v>
          </cell>
          <cell r="G901" t="str">
            <v>13HWPB</v>
          </cell>
          <cell r="I901">
            <v>0</v>
          </cell>
          <cell r="K901">
            <v>0</v>
          </cell>
          <cell r="M901">
            <v>0</v>
          </cell>
          <cell r="O901">
            <v>0</v>
          </cell>
          <cell r="Q901">
            <v>0</v>
          </cell>
          <cell r="S901">
            <v>0</v>
          </cell>
        </row>
        <row r="902">
          <cell r="E902" t="str">
            <v>N-50</v>
          </cell>
          <cell r="G902" t="str">
            <v>11HDPB</v>
          </cell>
          <cell r="I902">
            <v>0</v>
          </cell>
          <cell r="K902">
            <v>0</v>
          </cell>
          <cell r="M902">
            <v>0</v>
          </cell>
          <cell r="O902">
            <v>0</v>
          </cell>
          <cell r="Q902">
            <v>0</v>
          </cell>
          <cell r="S902">
            <v>0</v>
          </cell>
        </row>
        <row r="903">
          <cell r="E903" t="str">
            <v>N-50 Z</v>
          </cell>
          <cell r="G903" t="str">
            <v>13HDPB</v>
          </cell>
          <cell r="I903">
            <v>0</v>
          </cell>
          <cell r="K903">
            <v>0</v>
          </cell>
          <cell r="M903">
            <v>0</v>
          </cell>
          <cell r="O903">
            <v>0</v>
          </cell>
          <cell r="Q903">
            <v>0</v>
          </cell>
          <cell r="S903">
            <v>0</v>
          </cell>
        </row>
        <row r="904">
          <cell r="E904" t="str">
            <v>N-70 ZZ</v>
          </cell>
          <cell r="G904" t="str">
            <v>18HDPB</v>
          </cell>
          <cell r="I904">
            <v>0</v>
          </cell>
          <cell r="K904">
            <v>0</v>
          </cell>
          <cell r="M904">
            <v>0</v>
          </cell>
          <cell r="O904">
            <v>0</v>
          </cell>
          <cell r="Q904">
            <v>0</v>
          </cell>
          <cell r="S904">
            <v>0</v>
          </cell>
        </row>
        <row r="905">
          <cell r="E905" t="str">
            <v>N-70 ZZ</v>
          </cell>
          <cell r="G905" t="str">
            <v>17HWPB</v>
          </cell>
          <cell r="I905">
            <v>0</v>
          </cell>
          <cell r="K905">
            <v>0</v>
          </cell>
          <cell r="M905">
            <v>0</v>
          </cell>
          <cell r="O905">
            <v>0</v>
          </cell>
          <cell r="Q905">
            <v>0</v>
          </cell>
          <cell r="S905">
            <v>0</v>
          </cell>
        </row>
        <row r="906">
          <cell r="E906" t="str">
            <v>N-90 R</v>
          </cell>
          <cell r="G906" t="str">
            <v>20HDPR</v>
          </cell>
          <cell r="I906">
            <v>0</v>
          </cell>
          <cell r="K906">
            <v>0</v>
          </cell>
          <cell r="M906">
            <v>0</v>
          </cell>
          <cell r="O906">
            <v>0</v>
          </cell>
          <cell r="Q906">
            <v>0</v>
          </cell>
          <cell r="S906">
            <v>0</v>
          </cell>
        </row>
        <row r="907">
          <cell r="I907">
            <v>0</v>
          </cell>
          <cell r="K907">
            <v>0</v>
          </cell>
          <cell r="M907">
            <v>0</v>
          </cell>
          <cell r="O907">
            <v>0</v>
          </cell>
          <cell r="Q907">
            <v>0</v>
          </cell>
          <cell r="S907">
            <v>0</v>
          </cell>
        </row>
        <row r="908">
          <cell r="E908" t="str">
            <v>X</v>
          </cell>
          <cell r="I908">
            <v>0</v>
          </cell>
          <cell r="M908">
            <v>0</v>
          </cell>
          <cell r="O908">
            <v>0</v>
          </cell>
          <cell r="Q908">
            <v>0</v>
          </cell>
          <cell r="S908">
            <v>0</v>
          </cell>
        </row>
        <row r="909">
          <cell r="E909" t="str">
            <v xml:space="preserve"> </v>
          </cell>
        </row>
        <row r="910">
          <cell r="E910" t="str">
            <v xml:space="preserve"> </v>
          </cell>
          <cell r="I910">
            <v>0</v>
          </cell>
          <cell r="K910">
            <v>0</v>
          </cell>
          <cell r="O910">
            <v>0</v>
          </cell>
          <cell r="S910">
            <v>0</v>
          </cell>
        </row>
        <row r="914">
          <cell r="E914" t="str">
            <v>UNF - SPA</v>
          </cell>
        </row>
        <row r="915">
          <cell r="E915" t="str">
            <v>12 N 24-3/4 PP</v>
          </cell>
          <cell r="H915" t="str">
            <v>buy</v>
          </cell>
          <cell r="I915">
            <v>0</v>
          </cell>
          <cell r="K915">
            <v>0</v>
          </cell>
          <cell r="M915">
            <v>0</v>
          </cell>
          <cell r="O915">
            <v>0</v>
          </cell>
          <cell r="Q915">
            <v>0</v>
          </cell>
          <cell r="S915">
            <v>0</v>
          </cell>
        </row>
        <row r="916">
          <cell r="E916" t="str">
            <v>NS 40 / L / S</v>
          </cell>
          <cell r="F916" t="str">
            <v>US</v>
          </cell>
          <cell r="G916" t="str">
            <v>07CUPD</v>
          </cell>
          <cell r="I916">
            <v>0</v>
          </cell>
          <cell r="K916">
            <v>0</v>
          </cell>
          <cell r="M916">
            <v>0</v>
          </cell>
          <cell r="O916">
            <v>0</v>
          </cell>
          <cell r="Q916">
            <v>0</v>
          </cell>
          <cell r="S916">
            <v>0</v>
          </cell>
        </row>
        <row r="917">
          <cell r="E917" t="str">
            <v>NS 40 Z / ZL / S</v>
          </cell>
          <cell r="I917">
            <v>0</v>
          </cell>
          <cell r="K917">
            <v>0</v>
          </cell>
          <cell r="M917">
            <v>0</v>
          </cell>
          <cell r="O917">
            <v>0</v>
          </cell>
          <cell r="Q917">
            <v>0</v>
          </cell>
          <cell r="S917">
            <v>0</v>
          </cell>
        </row>
        <row r="918">
          <cell r="E918" t="str">
            <v>NS 40 Z / ZL / S</v>
          </cell>
          <cell r="F918" t="str">
            <v>US</v>
          </cell>
          <cell r="G918" t="str">
            <v>09CUPD</v>
          </cell>
          <cell r="I918">
            <v>0</v>
          </cell>
          <cell r="K918">
            <v>0</v>
          </cell>
          <cell r="M918">
            <v>0</v>
          </cell>
          <cell r="O918">
            <v>0</v>
          </cell>
          <cell r="Q918">
            <v>0</v>
          </cell>
          <cell r="S918">
            <v>0</v>
          </cell>
        </row>
        <row r="919">
          <cell r="E919" t="str">
            <v>NS 40 ZAL</v>
          </cell>
          <cell r="F919" t="str">
            <v>US</v>
          </cell>
          <cell r="G919" t="str">
            <v>07CUPD</v>
          </cell>
          <cell r="I919">
            <v>0</v>
          </cell>
          <cell r="K919">
            <v>0</v>
          </cell>
          <cell r="M919">
            <v>0</v>
          </cell>
          <cell r="O919">
            <v>0</v>
          </cell>
          <cell r="Q919">
            <v>0</v>
          </cell>
          <cell r="S919">
            <v>0</v>
          </cell>
        </row>
        <row r="920">
          <cell r="E920" t="str">
            <v>N 39</v>
          </cell>
          <cell r="I920">
            <v>0</v>
          </cell>
          <cell r="K920">
            <v>0</v>
          </cell>
          <cell r="M920">
            <v>0</v>
          </cell>
          <cell r="O920">
            <v>0</v>
          </cell>
          <cell r="Q920">
            <v>0</v>
          </cell>
          <cell r="S920">
            <v>0</v>
          </cell>
        </row>
        <row r="921">
          <cell r="E921" t="str">
            <v>N 40 / L</v>
          </cell>
          <cell r="F921" t="str">
            <v>US</v>
          </cell>
          <cell r="G921" t="str">
            <v>09CUPD</v>
          </cell>
          <cell r="I921">
            <v>0</v>
          </cell>
          <cell r="K921">
            <v>0</v>
          </cell>
          <cell r="M921">
            <v>0</v>
          </cell>
          <cell r="O921">
            <v>0</v>
          </cell>
          <cell r="Q921">
            <v>0</v>
          </cell>
          <cell r="S921">
            <v>0</v>
          </cell>
        </row>
        <row r="922">
          <cell r="E922" t="str">
            <v>N 46</v>
          </cell>
          <cell r="I922">
            <v>0</v>
          </cell>
          <cell r="K922">
            <v>0</v>
          </cell>
          <cell r="M922">
            <v>0</v>
          </cell>
          <cell r="O922">
            <v>0</v>
          </cell>
          <cell r="Q922">
            <v>0</v>
          </cell>
          <cell r="S922">
            <v>0</v>
          </cell>
        </row>
        <row r="923">
          <cell r="E923" t="str">
            <v>N 47</v>
          </cell>
          <cell r="I923">
            <v>0</v>
          </cell>
          <cell r="K923">
            <v>0</v>
          </cell>
          <cell r="M923">
            <v>0</v>
          </cell>
          <cell r="O923">
            <v>0</v>
          </cell>
          <cell r="Q923">
            <v>0</v>
          </cell>
          <cell r="S923">
            <v>0</v>
          </cell>
        </row>
        <row r="924">
          <cell r="E924" t="str">
            <v>N 48</v>
          </cell>
          <cell r="I924">
            <v>0</v>
          </cell>
          <cell r="K924">
            <v>0</v>
          </cell>
          <cell r="M924">
            <v>0</v>
          </cell>
          <cell r="O924">
            <v>0</v>
          </cell>
          <cell r="Q924">
            <v>0</v>
          </cell>
          <cell r="S924">
            <v>0</v>
          </cell>
        </row>
        <row r="925">
          <cell r="E925" t="str">
            <v>N 49</v>
          </cell>
          <cell r="I925">
            <v>0</v>
          </cell>
          <cell r="K925">
            <v>0</v>
          </cell>
          <cell r="M925">
            <v>0</v>
          </cell>
          <cell r="O925">
            <v>0</v>
          </cell>
          <cell r="Q925">
            <v>0</v>
          </cell>
          <cell r="S925">
            <v>0</v>
          </cell>
        </row>
        <row r="926">
          <cell r="E926" t="str">
            <v>NS 60 L / S / LS</v>
          </cell>
          <cell r="G926" t="str">
            <v>13CULD</v>
          </cell>
          <cell r="I926">
            <v>0</v>
          </cell>
          <cell r="K926">
            <v>0</v>
          </cell>
          <cell r="M926">
            <v>0</v>
          </cell>
          <cell r="O926">
            <v>0</v>
          </cell>
          <cell r="Q926">
            <v>0</v>
          </cell>
          <cell r="S926">
            <v>0</v>
          </cell>
        </row>
        <row r="927">
          <cell r="E927" t="str">
            <v>NS 60 A / AL / ALS</v>
          </cell>
          <cell r="F927" t="str">
            <v>US</v>
          </cell>
          <cell r="G927" t="str">
            <v>11CUPD</v>
          </cell>
          <cell r="I927">
            <v>0</v>
          </cell>
          <cell r="K927">
            <v>0</v>
          </cell>
          <cell r="M927">
            <v>0</v>
          </cell>
          <cell r="O927">
            <v>0</v>
          </cell>
          <cell r="Q927">
            <v>0</v>
          </cell>
          <cell r="S927">
            <v>0</v>
          </cell>
        </row>
        <row r="928">
          <cell r="E928" t="str">
            <v>NS 60 A / AL / ALS</v>
          </cell>
          <cell r="F928" t="str">
            <v>US</v>
          </cell>
          <cell r="G928" t="str">
            <v>09CUPD</v>
          </cell>
          <cell r="I928">
            <v>0</v>
          </cell>
          <cell r="K928">
            <v>0</v>
          </cell>
          <cell r="M928">
            <v>0</v>
          </cell>
          <cell r="O928">
            <v>0</v>
          </cell>
          <cell r="Q928">
            <v>0</v>
          </cell>
          <cell r="S928">
            <v>0</v>
          </cell>
        </row>
        <row r="929">
          <cell r="E929" t="str">
            <v>N 50 / L</v>
          </cell>
          <cell r="G929" t="str">
            <v>09CULB</v>
          </cell>
          <cell r="I929">
            <v>0</v>
          </cell>
          <cell r="K929">
            <v>0</v>
          </cell>
          <cell r="M929">
            <v>0</v>
          </cell>
          <cell r="O929">
            <v>0</v>
          </cell>
          <cell r="Q929">
            <v>0</v>
          </cell>
          <cell r="S929">
            <v>0</v>
          </cell>
        </row>
        <row r="930">
          <cell r="E930" t="str">
            <v>N 50 / L</v>
          </cell>
          <cell r="H930" t="str">
            <v>buy</v>
          </cell>
          <cell r="I930">
            <v>0</v>
          </cell>
          <cell r="K930">
            <v>0</v>
          </cell>
          <cell r="M930">
            <v>0</v>
          </cell>
          <cell r="O930">
            <v>0</v>
          </cell>
          <cell r="Q930">
            <v>0</v>
          </cell>
          <cell r="S930">
            <v>0</v>
          </cell>
        </row>
        <row r="931">
          <cell r="E931" t="str">
            <v>N 50 Z / ZL</v>
          </cell>
          <cell r="I931">
            <v>0</v>
          </cell>
          <cell r="K931">
            <v>0</v>
          </cell>
          <cell r="M931">
            <v>0</v>
          </cell>
          <cell r="O931">
            <v>0</v>
          </cell>
          <cell r="Q931">
            <v>0</v>
          </cell>
          <cell r="S931">
            <v>0</v>
          </cell>
        </row>
        <row r="932">
          <cell r="E932" t="str">
            <v>N 50 Z / ZL</v>
          </cell>
          <cell r="F932" t="str">
            <v>US</v>
          </cell>
          <cell r="G932" t="str">
            <v>09CUPB</v>
          </cell>
          <cell r="I932">
            <v>0</v>
          </cell>
          <cell r="K932">
            <v>0</v>
          </cell>
          <cell r="M932">
            <v>0</v>
          </cell>
          <cell r="O932">
            <v>0</v>
          </cell>
          <cell r="Q932">
            <v>0</v>
          </cell>
          <cell r="S932">
            <v>0</v>
          </cell>
        </row>
        <row r="933">
          <cell r="E933" t="str">
            <v>N 50  EF</v>
          </cell>
          <cell r="I933">
            <v>0</v>
          </cell>
          <cell r="K933">
            <v>0</v>
          </cell>
          <cell r="M933">
            <v>0</v>
          </cell>
          <cell r="O933">
            <v>0</v>
          </cell>
          <cell r="Q933">
            <v>0</v>
          </cell>
          <cell r="S933">
            <v>0</v>
          </cell>
        </row>
        <row r="934">
          <cell r="E934" t="str">
            <v>N 50 MZ</v>
          </cell>
          <cell r="I934">
            <v>0</v>
          </cell>
          <cell r="K934">
            <v>0</v>
          </cell>
          <cell r="M934">
            <v>0</v>
          </cell>
          <cell r="O934">
            <v>0</v>
          </cell>
          <cell r="Q934">
            <v>0</v>
          </cell>
          <cell r="S934">
            <v>0</v>
          </cell>
        </row>
        <row r="935">
          <cell r="E935" t="str">
            <v>N 51</v>
          </cell>
          <cell r="I935">
            <v>0</v>
          </cell>
          <cell r="K935">
            <v>0</v>
          </cell>
          <cell r="M935">
            <v>0</v>
          </cell>
          <cell r="O935">
            <v>0</v>
          </cell>
          <cell r="Q935">
            <v>0</v>
          </cell>
          <cell r="S935">
            <v>0</v>
          </cell>
        </row>
        <row r="936">
          <cell r="E936" t="str">
            <v>NS 70 / L</v>
          </cell>
          <cell r="F936" t="str">
            <v>US</v>
          </cell>
          <cell r="G936" t="str">
            <v>11CUPB</v>
          </cell>
          <cell r="I936">
            <v>0</v>
          </cell>
          <cell r="K936">
            <v>0</v>
          </cell>
          <cell r="M936">
            <v>0</v>
          </cell>
          <cell r="O936">
            <v>0</v>
          </cell>
          <cell r="Q936">
            <v>0</v>
          </cell>
          <cell r="S936">
            <v>0</v>
          </cell>
        </row>
        <row r="937">
          <cell r="E937" t="str">
            <v>NS 70 / L</v>
          </cell>
          <cell r="G937" t="str">
            <v>13CULB</v>
          </cell>
          <cell r="I937">
            <v>0</v>
          </cell>
          <cell r="K937">
            <v>0</v>
          </cell>
          <cell r="M937">
            <v>0</v>
          </cell>
          <cell r="O937">
            <v>0</v>
          </cell>
          <cell r="Q937">
            <v>0</v>
          </cell>
          <cell r="S937">
            <v>0</v>
          </cell>
        </row>
        <row r="938">
          <cell r="E938" t="str">
            <v>N 70 / L</v>
          </cell>
          <cell r="I938">
            <v>0</v>
          </cell>
          <cell r="K938">
            <v>0</v>
          </cell>
          <cell r="M938">
            <v>0</v>
          </cell>
          <cell r="O938">
            <v>0</v>
          </cell>
          <cell r="Q938">
            <v>0</v>
          </cell>
          <cell r="S938">
            <v>0</v>
          </cell>
        </row>
        <row r="939">
          <cell r="E939" t="str">
            <v>N 70 / L</v>
          </cell>
          <cell r="H939" t="str">
            <v>buy</v>
          </cell>
          <cell r="I939">
            <v>0</v>
          </cell>
          <cell r="K939">
            <v>0</v>
          </cell>
          <cell r="M939">
            <v>0</v>
          </cell>
          <cell r="O939">
            <v>0</v>
          </cell>
          <cell r="Q939">
            <v>0</v>
          </cell>
          <cell r="S939">
            <v>0</v>
          </cell>
        </row>
        <row r="940">
          <cell r="E940" t="str">
            <v>N 70 Z / ZL</v>
          </cell>
          <cell r="G940" t="str">
            <v>15CULB</v>
          </cell>
          <cell r="I940">
            <v>0</v>
          </cell>
          <cell r="K940">
            <v>0</v>
          </cell>
          <cell r="M940">
            <v>0</v>
          </cell>
          <cell r="O940">
            <v>0</v>
          </cell>
          <cell r="Q940">
            <v>0</v>
          </cell>
          <cell r="S940">
            <v>0</v>
          </cell>
        </row>
        <row r="941">
          <cell r="E941" t="str">
            <v>N 70 Z / ZL</v>
          </cell>
          <cell r="F941" t="str">
            <v>US</v>
          </cell>
          <cell r="G941" t="str">
            <v>13CUPB</v>
          </cell>
          <cell r="I941">
            <v>0</v>
          </cell>
          <cell r="K941">
            <v>0</v>
          </cell>
          <cell r="M941">
            <v>0</v>
          </cell>
          <cell r="O941">
            <v>0</v>
          </cell>
          <cell r="Q941">
            <v>0</v>
          </cell>
          <cell r="S941">
            <v>0</v>
          </cell>
        </row>
        <row r="942">
          <cell r="E942" t="str">
            <v>N 100 / L</v>
          </cell>
          <cell r="G942" t="str">
            <v>17CULD</v>
          </cell>
          <cell r="I942">
            <v>0</v>
          </cell>
          <cell r="K942">
            <v>0</v>
          </cell>
          <cell r="M942">
            <v>0</v>
          </cell>
          <cell r="O942">
            <v>0</v>
          </cell>
          <cell r="Q942">
            <v>0</v>
          </cell>
          <cell r="S942">
            <v>0</v>
          </cell>
        </row>
        <row r="943">
          <cell r="E943" t="str">
            <v>N 100 / L</v>
          </cell>
          <cell r="H943" t="str">
            <v>buy</v>
          </cell>
          <cell r="I943">
            <v>0</v>
          </cell>
          <cell r="K943">
            <v>0</v>
          </cell>
          <cell r="M943">
            <v>0</v>
          </cell>
          <cell r="O943">
            <v>0</v>
          </cell>
          <cell r="Q943">
            <v>0</v>
          </cell>
          <cell r="S943">
            <v>0</v>
          </cell>
        </row>
        <row r="944">
          <cell r="E944" t="str">
            <v>N 100 / L</v>
          </cell>
          <cell r="F944" t="str">
            <v>US</v>
          </cell>
          <cell r="G944" t="str">
            <v>15CUPD</v>
          </cell>
          <cell r="I944">
            <v>0</v>
          </cell>
          <cell r="K944">
            <v>0</v>
          </cell>
          <cell r="M944">
            <v>0</v>
          </cell>
          <cell r="O944">
            <v>0</v>
          </cell>
          <cell r="Q944">
            <v>0</v>
          </cell>
          <cell r="S944">
            <v>0</v>
          </cell>
        </row>
        <row r="945">
          <cell r="E945" t="str">
            <v>N 120</v>
          </cell>
          <cell r="G945" t="str">
            <v>21CULR</v>
          </cell>
          <cell r="I945">
            <v>0</v>
          </cell>
          <cell r="K945">
            <v>0</v>
          </cell>
          <cell r="M945">
            <v>0</v>
          </cell>
          <cell r="O945">
            <v>0</v>
          </cell>
          <cell r="Q945">
            <v>0</v>
          </cell>
          <cell r="S945">
            <v>0</v>
          </cell>
        </row>
        <row r="946">
          <cell r="E946" t="str">
            <v>N 120</v>
          </cell>
          <cell r="F946" t="str">
            <v>US</v>
          </cell>
          <cell r="G946" t="str">
            <v>19CUPR</v>
          </cell>
          <cell r="I946">
            <v>0</v>
          </cell>
          <cell r="K946">
            <v>0</v>
          </cell>
          <cell r="M946">
            <v>0</v>
          </cell>
          <cell r="O946">
            <v>0</v>
          </cell>
          <cell r="Q946">
            <v>0</v>
          </cell>
          <cell r="S946">
            <v>0</v>
          </cell>
        </row>
        <row r="947">
          <cell r="E947" t="str">
            <v>N 135</v>
          </cell>
          <cell r="I947">
            <v>0</v>
          </cell>
          <cell r="K947">
            <v>0</v>
          </cell>
          <cell r="M947">
            <v>0</v>
          </cell>
          <cell r="O947">
            <v>0</v>
          </cell>
          <cell r="Q947">
            <v>0</v>
          </cell>
          <cell r="S947">
            <v>0</v>
          </cell>
        </row>
        <row r="948">
          <cell r="E948" t="str">
            <v>N 150</v>
          </cell>
          <cell r="I948">
            <v>0</v>
          </cell>
          <cell r="K948">
            <v>0</v>
          </cell>
          <cell r="M948">
            <v>0</v>
          </cell>
          <cell r="O948">
            <v>0</v>
          </cell>
          <cell r="Q948">
            <v>0</v>
          </cell>
          <cell r="S948">
            <v>0</v>
          </cell>
        </row>
        <row r="949">
          <cell r="E949" t="str">
            <v>N 150</v>
          </cell>
          <cell r="H949" t="str">
            <v>buy</v>
          </cell>
          <cell r="I949">
            <v>0</v>
          </cell>
          <cell r="K949">
            <v>0</v>
          </cell>
          <cell r="M949">
            <v>0</v>
          </cell>
          <cell r="O949">
            <v>0</v>
          </cell>
          <cell r="Q949">
            <v>0</v>
          </cell>
          <cell r="S949">
            <v>0</v>
          </cell>
        </row>
        <row r="950">
          <cell r="E950" t="str">
            <v>N 150</v>
          </cell>
          <cell r="F950" t="str">
            <v>US</v>
          </cell>
          <cell r="G950" t="str">
            <v>25CUPR</v>
          </cell>
          <cell r="I950">
            <v>0</v>
          </cell>
          <cell r="K950">
            <v>0</v>
          </cell>
          <cell r="M950">
            <v>0</v>
          </cell>
          <cell r="O950">
            <v>0</v>
          </cell>
          <cell r="Q950">
            <v>0</v>
          </cell>
          <cell r="S950">
            <v>0</v>
          </cell>
        </row>
        <row r="951">
          <cell r="E951" t="str">
            <v>N 150</v>
          </cell>
          <cell r="F951" t="str">
            <v>US</v>
          </cell>
          <cell r="G951" t="str">
            <v>23CUPR</v>
          </cell>
          <cell r="I951">
            <v>0</v>
          </cell>
          <cell r="K951">
            <v>0</v>
          </cell>
          <cell r="M951">
            <v>0</v>
          </cell>
          <cell r="O951">
            <v>0</v>
          </cell>
          <cell r="Q951">
            <v>0</v>
          </cell>
          <cell r="S951">
            <v>0</v>
          </cell>
        </row>
        <row r="952">
          <cell r="E952" t="str">
            <v>N 180</v>
          </cell>
          <cell r="I952">
            <v>0</v>
          </cell>
          <cell r="K952">
            <v>0</v>
          </cell>
          <cell r="M952">
            <v>0</v>
          </cell>
          <cell r="O952">
            <v>0</v>
          </cell>
          <cell r="Q952">
            <v>0</v>
          </cell>
          <cell r="S952">
            <v>0</v>
          </cell>
        </row>
        <row r="953">
          <cell r="E953" t="str">
            <v>N 200</v>
          </cell>
          <cell r="I953">
            <v>0</v>
          </cell>
          <cell r="K953">
            <v>0</v>
          </cell>
          <cell r="M953">
            <v>0</v>
          </cell>
          <cell r="O953">
            <v>0</v>
          </cell>
          <cell r="Q953">
            <v>0</v>
          </cell>
          <cell r="S953">
            <v>0</v>
          </cell>
        </row>
        <row r="954">
          <cell r="E954" t="str">
            <v>N 200</v>
          </cell>
          <cell r="F954" t="str">
            <v>US</v>
          </cell>
          <cell r="G954" t="str">
            <v>31CUPF</v>
          </cell>
          <cell r="I954">
            <v>0</v>
          </cell>
          <cell r="K954">
            <v>0</v>
          </cell>
          <cell r="M954">
            <v>0</v>
          </cell>
          <cell r="O954">
            <v>0</v>
          </cell>
          <cell r="Q954">
            <v>0</v>
          </cell>
          <cell r="S954">
            <v>0</v>
          </cell>
        </row>
        <row r="955">
          <cell r="E955" t="str">
            <v>544-59</v>
          </cell>
          <cell r="I955">
            <v>0</v>
          </cell>
          <cell r="K955">
            <v>0</v>
          </cell>
          <cell r="M955">
            <v>0</v>
          </cell>
          <cell r="O955">
            <v>0</v>
          </cell>
          <cell r="Q955">
            <v>0</v>
          </cell>
          <cell r="S955">
            <v>0</v>
          </cell>
        </row>
        <row r="956">
          <cell r="E956" t="str">
            <v>545-19</v>
          </cell>
          <cell r="I956">
            <v>0</v>
          </cell>
          <cell r="K956">
            <v>0</v>
          </cell>
          <cell r="M956">
            <v>0</v>
          </cell>
          <cell r="O956">
            <v>0</v>
          </cell>
          <cell r="Q956">
            <v>0</v>
          </cell>
          <cell r="S956">
            <v>0</v>
          </cell>
        </row>
        <row r="957">
          <cell r="E957" t="str">
            <v>555-30</v>
          </cell>
          <cell r="I957">
            <v>0</v>
          </cell>
          <cell r="K957">
            <v>0</v>
          </cell>
          <cell r="M957">
            <v>0</v>
          </cell>
          <cell r="O957">
            <v>0</v>
          </cell>
          <cell r="Q957">
            <v>0</v>
          </cell>
          <cell r="S957">
            <v>0</v>
          </cell>
        </row>
        <row r="958">
          <cell r="E958" t="str">
            <v>555-59 / 65</v>
          </cell>
          <cell r="G958" t="str">
            <v>11CUPN</v>
          </cell>
          <cell r="I958">
            <v>0</v>
          </cell>
          <cell r="K958">
            <v>0</v>
          </cell>
          <cell r="M958">
            <v>0</v>
          </cell>
          <cell r="O958">
            <v>0</v>
          </cell>
          <cell r="Q958">
            <v>0</v>
          </cell>
          <cell r="S958">
            <v>0</v>
          </cell>
        </row>
        <row r="959">
          <cell r="E959" t="str">
            <v>566-18 / 38</v>
          </cell>
          <cell r="G959" t="str">
            <v>13CUPR</v>
          </cell>
          <cell r="I959">
            <v>0</v>
          </cell>
          <cell r="K959">
            <v>0</v>
          </cell>
          <cell r="M959">
            <v>0</v>
          </cell>
          <cell r="O959">
            <v>0</v>
          </cell>
          <cell r="Q959">
            <v>0</v>
          </cell>
          <cell r="S959">
            <v>0</v>
          </cell>
        </row>
        <row r="960">
          <cell r="E960" t="str">
            <v>588-15 / 27</v>
          </cell>
          <cell r="G960" t="str">
            <v>17CDPR</v>
          </cell>
          <cell r="I960">
            <v>0</v>
          </cell>
          <cell r="K960">
            <v>0</v>
          </cell>
          <cell r="M960">
            <v>0</v>
          </cell>
          <cell r="O960">
            <v>0</v>
          </cell>
          <cell r="Q960">
            <v>0</v>
          </cell>
          <cell r="S960">
            <v>0</v>
          </cell>
        </row>
        <row r="961">
          <cell r="E961" t="str">
            <v>NX-120-7 R / L</v>
          </cell>
          <cell r="I961">
            <v>0</v>
          </cell>
          <cell r="K961">
            <v>0</v>
          </cell>
          <cell r="M961">
            <v>0</v>
          </cell>
          <cell r="O961">
            <v>0</v>
          </cell>
          <cell r="Q961">
            <v>0</v>
          </cell>
          <cell r="S961">
            <v>0</v>
          </cell>
        </row>
        <row r="962">
          <cell r="E962" t="str">
            <v>NX-120-7 R / L</v>
          </cell>
          <cell r="F962" t="str">
            <v>US</v>
          </cell>
          <cell r="G962" t="str">
            <v>15CUPB</v>
          </cell>
          <cell r="I962">
            <v>0</v>
          </cell>
          <cell r="K962">
            <v>0</v>
          </cell>
          <cell r="M962">
            <v>0</v>
          </cell>
          <cell r="O962">
            <v>0</v>
          </cell>
          <cell r="Q962">
            <v>0</v>
          </cell>
          <cell r="S962">
            <v>0</v>
          </cell>
        </row>
        <row r="963">
          <cell r="E963" t="str">
            <v>55D23 R / L</v>
          </cell>
          <cell r="G963" t="str">
            <v>11CULS</v>
          </cell>
          <cell r="I963">
            <v>0</v>
          </cell>
          <cell r="K963">
            <v>0</v>
          </cell>
          <cell r="M963">
            <v>0</v>
          </cell>
          <cell r="O963">
            <v>0</v>
          </cell>
          <cell r="Q963">
            <v>0</v>
          </cell>
          <cell r="S963">
            <v>0</v>
          </cell>
        </row>
        <row r="964">
          <cell r="E964" t="str">
            <v>55D23 R / L</v>
          </cell>
          <cell r="H964" t="str">
            <v>buy</v>
          </cell>
          <cell r="I964">
            <v>0</v>
          </cell>
          <cell r="K964">
            <v>0</v>
          </cell>
          <cell r="M964">
            <v>0</v>
          </cell>
          <cell r="O964">
            <v>0</v>
          </cell>
          <cell r="Q964">
            <v>0</v>
          </cell>
          <cell r="S964">
            <v>0</v>
          </cell>
        </row>
        <row r="965">
          <cell r="E965" t="str">
            <v>DIN45R</v>
          </cell>
          <cell r="G965" t="str">
            <v>11CUPN</v>
          </cell>
          <cell r="I965">
            <v>0</v>
          </cell>
          <cell r="K965">
            <v>0</v>
          </cell>
          <cell r="M965">
            <v>0</v>
          </cell>
          <cell r="O965">
            <v>0</v>
          </cell>
          <cell r="Q965">
            <v>0</v>
          </cell>
          <cell r="S965">
            <v>0</v>
          </cell>
        </row>
        <row r="966">
          <cell r="E966" t="str">
            <v>X</v>
          </cell>
          <cell r="I966">
            <v>0</v>
          </cell>
          <cell r="K966">
            <v>0</v>
          </cell>
          <cell r="M966">
            <v>0</v>
          </cell>
          <cell r="O966">
            <v>0</v>
          </cell>
          <cell r="Q966">
            <v>0</v>
          </cell>
          <cell r="S966">
            <v>0</v>
          </cell>
        </row>
        <row r="968">
          <cell r="I968">
            <v>0</v>
          </cell>
          <cell r="K968">
            <v>0</v>
          </cell>
          <cell r="N968" t="str">
            <v xml:space="preserve"> </v>
          </cell>
          <cell r="O968">
            <v>0</v>
          </cell>
          <cell r="Q968" t="str">
            <v xml:space="preserve"> </v>
          </cell>
          <cell r="S968">
            <v>0</v>
          </cell>
        </row>
        <row r="970">
          <cell r="E970" t="str">
            <v>UNF - INC JST</v>
          </cell>
        </row>
        <row r="971">
          <cell r="E971" t="str">
            <v>12 N 24-3/4 PP</v>
          </cell>
          <cell r="H971" t="str">
            <v>buy</v>
          </cell>
          <cell r="I971">
            <v>0</v>
          </cell>
          <cell r="K971">
            <v>0</v>
          </cell>
          <cell r="M971">
            <v>0</v>
          </cell>
          <cell r="O971">
            <v>0</v>
          </cell>
          <cell r="Q971">
            <v>0</v>
          </cell>
          <cell r="S971">
            <v>0</v>
          </cell>
        </row>
        <row r="972">
          <cell r="E972" t="str">
            <v>NS 40 / L / S</v>
          </cell>
          <cell r="F972" t="str">
            <v>US</v>
          </cell>
          <cell r="G972" t="str">
            <v>07CUPD</v>
          </cell>
          <cell r="I972">
            <v>0</v>
          </cell>
          <cell r="K972">
            <v>0</v>
          </cell>
          <cell r="M972">
            <v>0</v>
          </cell>
          <cell r="O972">
            <v>0</v>
          </cell>
          <cell r="Q972">
            <v>0</v>
          </cell>
          <cell r="S972">
            <v>0</v>
          </cell>
        </row>
        <row r="973">
          <cell r="E973" t="str">
            <v>NS 40 Z / ZL / S</v>
          </cell>
          <cell r="I973">
            <v>0</v>
          </cell>
          <cell r="K973">
            <v>0</v>
          </cell>
          <cell r="M973">
            <v>0</v>
          </cell>
          <cell r="O973">
            <v>0</v>
          </cell>
          <cell r="Q973">
            <v>0</v>
          </cell>
          <cell r="S973">
            <v>0</v>
          </cell>
        </row>
        <row r="974">
          <cell r="E974" t="str">
            <v>NS 40 Z / ZL / S</v>
          </cell>
          <cell r="F974" t="str">
            <v>US</v>
          </cell>
          <cell r="G974" t="str">
            <v>09CUPD</v>
          </cell>
          <cell r="I974">
            <v>320</v>
          </cell>
          <cell r="K974">
            <v>43808981.060000002</v>
          </cell>
          <cell r="M974">
            <v>136903.06581250002</v>
          </cell>
          <cell r="O974">
            <v>51106984.893834509</v>
          </cell>
          <cell r="Q974">
            <v>159709.32779323283</v>
          </cell>
          <cell r="S974">
            <v>-16.65869339403099</v>
          </cell>
        </row>
        <row r="975">
          <cell r="E975" t="str">
            <v>NS 40 ZAL</v>
          </cell>
          <cell r="I975">
            <v>0</v>
          </cell>
          <cell r="K975">
            <v>0</v>
          </cell>
          <cell r="M975">
            <v>0</v>
          </cell>
          <cell r="O975">
            <v>0</v>
          </cell>
          <cell r="Q975">
            <v>0</v>
          </cell>
          <cell r="S975">
            <v>0</v>
          </cell>
        </row>
        <row r="976">
          <cell r="E976" t="str">
            <v>N 39</v>
          </cell>
          <cell r="I976">
            <v>0</v>
          </cell>
          <cell r="K976">
            <v>0</v>
          </cell>
          <cell r="M976">
            <v>0</v>
          </cell>
          <cell r="O976">
            <v>0</v>
          </cell>
          <cell r="Q976">
            <v>0</v>
          </cell>
          <cell r="S976">
            <v>0</v>
          </cell>
        </row>
        <row r="977">
          <cell r="E977" t="str">
            <v>N 40 / L</v>
          </cell>
          <cell r="F977" t="str">
            <v>US</v>
          </cell>
          <cell r="G977" t="str">
            <v>09CUPD</v>
          </cell>
          <cell r="I977">
            <v>768</v>
          </cell>
          <cell r="K977">
            <v>106436967.04000001</v>
          </cell>
          <cell r="M977">
            <v>138589.80083333334</v>
          </cell>
          <cell r="O977">
            <v>124875301.43066411</v>
          </cell>
          <cell r="Q977">
            <v>162598.0487378439</v>
          </cell>
          <cell r="S977">
            <v>-17.323242951609856</v>
          </cell>
        </row>
        <row r="978">
          <cell r="E978" t="str">
            <v>N 46</v>
          </cell>
          <cell r="I978">
            <v>0</v>
          </cell>
          <cell r="K978">
            <v>0</v>
          </cell>
          <cell r="M978">
            <v>0</v>
          </cell>
          <cell r="O978">
            <v>0</v>
          </cell>
          <cell r="Q978">
            <v>0</v>
          </cell>
          <cell r="S978">
            <v>0</v>
          </cell>
        </row>
        <row r="979">
          <cell r="E979" t="str">
            <v>N 47</v>
          </cell>
          <cell r="I979">
            <v>0</v>
          </cell>
          <cell r="K979">
            <v>0</v>
          </cell>
          <cell r="M979">
            <v>0</v>
          </cell>
          <cell r="O979">
            <v>0</v>
          </cell>
          <cell r="Q979">
            <v>0</v>
          </cell>
          <cell r="S979">
            <v>0</v>
          </cell>
        </row>
        <row r="980">
          <cell r="E980" t="str">
            <v>N 48</v>
          </cell>
          <cell r="I980">
            <v>0</v>
          </cell>
          <cell r="K980">
            <v>0</v>
          </cell>
          <cell r="M980">
            <v>0</v>
          </cell>
          <cell r="O980">
            <v>0</v>
          </cell>
          <cell r="Q980">
            <v>0</v>
          </cell>
          <cell r="S980">
            <v>0</v>
          </cell>
        </row>
        <row r="981">
          <cell r="E981" t="str">
            <v>N 49</v>
          </cell>
          <cell r="I981">
            <v>0</v>
          </cell>
          <cell r="K981">
            <v>0</v>
          </cell>
          <cell r="M981">
            <v>0</v>
          </cell>
          <cell r="O981">
            <v>0</v>
          </cell>
          <cell r="Q981">
            <v>0</v>
          </cell>
          <cell r="S981">
            <v>0</v>
          </cell>
        </row>
        <row r="982">
          <cell r="E982" t="str">
            <v>NS 60 L / S / LS</v>
          </cell>
          <cell r="G982" t="str">
            <v>13CULD</v>
          </cell>
          <cell r="I982">
            <v>0</v>
          </cell>
          <cell r="K982">
            <v>0</v>
          </cell>
          <cell r="M982">
            <v>0</v>
          </cell>
          <cell r="O982">
            <v>0</v>
          </cell>
          <cell r="Q982">
            <v>0</v>
          </cell>
          <cell r="S982">
            <v>0</v>
          </cell>
        </row>
        <row r="983">
          <cell r="E983" t="str">
            <v>NS 60 A / AL / ALS</v>
          </cell>
          <cell r="F983" t="str">
            <v>US</v>
          </cell>
          <cell r="G983" t="str">
            <v>11CUPD</v>
          </cell>
          <cell r="I983">
            <v>256</v>
          </cell>
          <cell r="K983">
            <v>40115370.439999998</v>
          </cell>
          <cell r="M983">
            <v>156700.66578124999</v>
          </cell>
          <cell r="O983">
            <v>47974234.352080517</v>
          </cell>
          <cell r="Q983">
            <v>187399.35293781452</v>
          </cell>
          <cell r="S983">
            <v>-19.590655217393319</v>
          </cell>
        </row>
        <row r="984">
          <cell r="E984" t="str">
            <v>NS 60 A / AL / ALS</v>
          </cell>
          <cell r="F984" t="str">
            <v>US</v>
          </cell>
          <cell r="G984" t="str">
            <v>09CUPD</v>
          </cell>
          <cell r="I984">
            <v>0</v>
          </cell>
          <cell r="K984">
            <v>0</v>
          </cell>
          <cell r="M984">
            <v>0</v>
          </cell>
          <cell r="O984">
            <v>0</v>
          </cell>
          <cell r="Q984">
            <v>0</v>
          </cell>
          <cell r="S984">
            <v>0</v>
          </cell>
        </row>
        <row r="985">
          <cell r="E985" t="str">
            <v>N 50 / L</v>
          </cell>
          <cell r="G985" t="str">
            <v>09CULB</v>
          </cell>
          <cell r="I985">
            <v>0</v>
          </cell>
          <cell r="K985">
            <v>0</v>
          </cell>
          <cell r="M985">
            <v>0</v>
          </cell>
          <cell r="O985">
            <v>0</v>
          </cell>
          <cell r="Q985">
            <v>0</v>
          </cell>
          <cell r="S985">
            <v>0</v>
          </cell>
        </row>
        <row r="986">
          <cell r="E986" t="str">
            <v>N 50 / L</v>
          </cell>
          <cell r="H986" t="str">
            <v>buy</v>
          </cell>
          <cell r="I986">
            <v>0</v>
          </cell>
          <cell r="K986">
            <v>0</v>
          </cell>
          <cell r="M986">
            <v>0</v>
          </cell>
          <cell r="O986">
            <v>0</v>
          </cell>
          <cell r="Q986">
            <v>0</v>
          </cell>
          <cell r="S986">
            <v>0</v>
          </cell>
        </row>
        <row r="987">
          <cell r="E987" t="str">
            <v>N 50 Z / ZL</v>
          </cell>
          <cell r="I987">
            <v>0</v>
          </cell>
          <cell r="K987">
            <v>0</v>
          </cell>
          <cell r="M987">
            <v>0</v>
          </cell>
          <cell r="O987">
            <v>0</v>
          </cell>
          <cell r="Q987">
            <v>0</v>
          </cell>
          <cell r="S987">
            <v>0</v>
          </cell>
        </row>
        <row r="988">
          <cell r="E988" t="str">
            <v>N 50 Z / ZL</v>
          </cell>
          <cell r="F988" t="str">
            <v>US</v>
          </cell>
          <cell r="G988" t="str">
            <v>09CUPB</v>
          </cell>
          <cell r="I988">
            <v>0</v>
          </cell>
          <cell r="K988">
            <v>0</v>
          </cell>
          <cell r="M988">
            <v>0</v>
          </cell>
          <cell r="O988">
            <v>0</v>
          </cell>
          <cell r="Q988">
            <v>0</v>
          </cell>
          <cell r="S988">
            <v>0</v>
          </cell>
        </row>
        <row r="989">
          <cell r="E989" t="str">
            <v>N 50  EF</v>
          </cell>
          <cell r="I989">
            <v>0</v>
          </cell>
          <cell r="K989">
            <v>0</v>
          </cell>
          <cell r="M989">
            <v>0</v>
          </cell>
          <cell r="O989">
            <v>0</v>
          </cell>
          <cell r="Q989">
            <v>0</v>
          </cell>
          <cell r="S989">
            <v>0</v>
          </cell>
        </row>
        <row r="990">
          <cell r="E990" t="str">
            <v>N 50 MZ</v>
          </cell>
          <cell r="I990">
            <v>0</v>
          </cell>
          <cell r="K990">
            <v>0</v>
          </cell>
          <cell r="M990">
            <v>0</v>
          </cell>
          <cell r="O990">
            <v>0</v>
          </cell>
          <cell r="Q990">
            <v>0</v>
          </cell>
          <cell r="S990">
            <v>0</v>
          </cell>
        </row>
        <row r="991">
          <cell r="E991" t="str">
            <v>N 51</v>
          </cell>
          <cell r="I991">
            <v>0</v>
          </cell>
          <cell r="K991">
            <v>0</v>
          </cell>
          <cell r="M991">
            <v>0</v>
          </cell>
          <cell r="O991">
            <v>0</v>
          </cell>
          <cell r="Q991">
            <v>0</v>
          </cell>
          <cell r="S991">
            <v>0</v>
          </cell>
        </row>
        <row r="992">
          <cell r="E992" t="str">
            <v>NS 70 / L</v>
          </cell>
          <cell r="F992" t="str">
            <v>US</v>
          </cell>
          <cell r="G992" t="str">
            <v>11CUPB</v>
          </cell>
          <cell r="I992">
            <v>216</v>
          </cell>
          <cell r="K992">
            <v>44242541.960000001</v>
          </cell>
          <cell r="M992">
            <v>204826.58314814814</v>
          </cell>
          <cell r="O992">
            <v>52556943.156565286</v>
          </cell>
          <cell r="Q992">
            <v>243319.18128039484</v>
          </cell>
          <cell r="S992">
            <v>-18.792774619691599</v>
          </cell>
        </row>
        <row r="993">
          <cell r="E993" t="str">
            <v>NS 70 / L</v>
          </cell>
          <cell r="G993" t="str">
            <v>13CULB</v>
          </cell>
          <cell r="I993">
            <v>0</v>
          </cell>
          <cell r="K993">
            <v>0</v>
          </cell>
          <cell r="M993">
            <v>0</v>
          </cell>
          <cell r="O993">
            <v>0</v>
          </cell>
          <cell r="Q993">
            <v>0</v>
          </cell>
          <cell r="S993">
            <v>0</v>
          </cell>
        </row>
        <row r="994">
          <cell r="E994" t="str">
            <v>N 70 / L</v>
          </cell>
          <cell r="I994">
            <v>0</v>
          </cell>
          <cell r="K994">
            <v>0</v>
          </cell>
          <cell r="M994">
            <v>0</v>
          </cell>
          <cell r="O994">
            <v>0</v>
          </cell>
          <cell r="Q994">
            <v>0</v>
          </cell>
          <cell r="S994">
            <v>0</v>
          </cell>
        </row>
        <row r="995">
          <cell r="E995" t="str">
            <v>N 70 / L</v>
          </cell>
          <cell r="H995" t="str">
            <v>buy</v>
          </cell>
          <cell r="I995">
            <v>0</v>
          </cell>
          <cell r="K995">
            <v>0</v>
          </cell>
          <cell r="M995">
            <v>0</v>
          </cell>
          <cell r="O995">
            <v>0</v>
          </cell>
          <cell r="Q995">
            <v>0</v>
          </cell>
          <cell r="S995">
            <v>0</v>
          </cell>
        </row>
        <row r="996">
          <cell r="E996" t="str">
            <v>N 70 Z / ZL</v>
          </cell>
          <cell r="G996" t="str">
            <v>15CULB</v>
          </cell>
          <cell r="I996">
            <v>0</v>
          </cell>
          <cell r="K996">
            <v>0</v>
          </cell>
          <cell r="M996">
            <v>0</v>
          </cell>
          <cell r="O996">
            <v>0</v>
          </cell>
          <cell r="Q996">
            <v>0</v>
          </cell>
          <cell r="S996">
            <v>0</v>
          </cell>
        </row>
        <row r="997">
          <cell r="E997" t="str">
            <v>N 70 Z / ZL</v>
          </cell>
          <cell r="F997" t="str">
            <v>US</v>
          </cell>
          <cell r="G997" t="str">
            <v>13CUPB</v>
          </cell>
          <cell r="I997">
            <v>336</v>
          </cell>
          <cell r="K997">
            <v>84957694.439999998</v>
          </cell>
          <cell r="M997">
            <v>252850.28107142856</v>
          </cell>
          <cell r="O997">
            <v>95559000.741377518</v>
          </cell>
          <cell r="Q997">
            <v>284401.78792076639</v>
          </cell>
          <cell r="S997">
            <v>-12.478335683726115</v>
          </cell>
        </row>
        <row r="998">
          <cell r="E998" t="str">
            <v>N 100 / L</v>
          </cell>
          <cell r="G998" t="str">
            <v>17CULD</v>
          </cell>
          <cell r="I998">
            <v>0</v>
          </cell>
          <cell r="K998">
            <v>0</v>
          </cell>
          <cell r="M998">
            <v>0</v>
          </cell>
          <cell r="O998">
            <v>0</v>
          </cell>
          <cell r="Q998">
            <v>0</v>
          </cell>
          <cell r="S998">
            <v>0</v>
          </cell>
        </row>
        <row r="999">
          <cell r="E999" t="str">
            <v>N 100 / L</v>
          </cell>
          <cell r="H999" t="str">
            <v>buy</v>
          </cell>
          <cell r="I999">
            <v>0</v>
          </cell>
          <cell r="K999">
            <v>0</v>
          </cell>
          <cell r="M999">
            <v>0</v>
          </cell>
          <cell r="O999">
            <v>0</v>
          </cell>
          <cell r="Q999">
            <v>0</v>
          </cell>
          <cell r="S999">
            <v>0</v>
          </cell>
        </row>
        <row r="1000">
          <cell r="E1000" t="str">
            <v>N 100 / L</v>
          </cell>
          <cell r="F1000" t="str">
            <v>US</v>
          </cell>
          <cell r="G1000" t="str">
            <v>15CUPD</v>
          </cell>
          <cell r="I1000">
            <v>200</v>
          </cell>
          <cell r="K1000">
            <v>61623273.560000002</v>
          </cell>
          <cell r="M1000">
            <v>308116.36780000001</v>
          </cell>
          <cell r="O1000">
            <v>70968050.378387094</v>
          </cell>
          <cell r="Q1000">
            <v>354840.25189193548</v>
          </cell>
          <cell r="S1000">
            <v>-15.164362875478332</v>
          </cell>
        </row>
        <row r="1001">
          <cell r="E1001" t="str">
            <v>N 120</v>
          </cell>
          <cell r="G1001" t="str">
            <v>21CULR</v>
          </cell>
          <cell r="I1001">
            <v>0</v>
          </cell>
          <cell r="K1001">
            <v>0</v>
          </cell>
          <cell r="M1001">
            <v>0</v>
          </cell>
          <cell r="O1001">
            <v>0</v>
          </cell>
          <cell r="Q1001">
            <v>0</v>
          </cell>
          <cell r="S1001">
            <v>0</v>
          </cell>
        </row>
        <row r="1002">
          <cell r="E1002" t="str">
            <v>N 120</v>
          </cell>
          <cell r="F1002" t="str">
            <v>US</v>
          </cell>
          <cell r="G1002" t="str">
            <v>19CUPR</v>
          </cell>
          <cell r="I1002">
            <v>240</v>
          </cell>
          <cell r="K1002">
            <v>90970650.720000014</v>
          </cell>
          <cell r="M1002">
            <v>379044.37800000008</v>
          </cell>
          <cell r="O1002">
            <v>107752674.15186891</v>
          </cell>
          <cell r="Q1002">
            <v>448969.4756327871</v>
          </cell>
          <cell r="S1002">
            <v>-18.44773374604361</v>
          </cell>
        </row>
        <row r="1003">
          <cell r="E1003" t="str">
            <v>N 135</v>
          </cell>
          <cell r="I1003">
            <v>0</v>
          </cell>
          <cell r="K1003">
            <v>0</v>
          </cell>
          <cell r="M1003">
            <v>0</v>
          </cell>
          <cell r="O1003">
            <v>0</v>
          </cell>
          <cell r="Q1003">
            <v>0</v>
          </cell>
          <cell r="S1003">
            <v>0</v>
          </cell>
        </row>
        <row r="1004">
          <cell r="E1004" t="str">
            <v>N 150</v>
          </cell>
          <cell r="I1004">
            <v>0</v>
          </cell>
          <cell r="K1004">
            <v>0</v>
          </cell>
          <cell r="M1004">
            <v>0</v>
          </cell>
          <cell r="O1004">
            <v>0</v>
          </cell>
          <cell r="Q1004">
            <v>0</v>
          </cell>
          <cell r="S1004">
            <v>0</v>
          </cell>
        </row>
        <row r="1005">
          <cell r="E1005" t="str">
            <v>N 150</v>
          </cell>
          <cell r="H1005" t="str">
            <v>buy</v>
          </cell>
          <cell r="I1005">
            <v>0</v>
          </cell>
          <cell r="K1005">
            <v>0</v>
          </cell>
          <cell r="M1005">
            <v>0</v>
          </cell>
          <cell r="O1005">
            <v>0</v>
          </cell>
          <cell r="Q1005">
            <v>0</v>
          </cell>
          <cell r="S1005">
            <v>0</v>
          </cell>
        </row>
        <row r="1006">
          <cell r="E1006" t="str">
            <v>N 150</v>
          </cell>
          <cell r="F1006" t="str">
            <v>US</v>
          </cell>
          <cell r="G1006" t="str">
            <v>25CUPR</v>
          </cell>
          <cell r="I1006">
            <v>0</v>
          </cell>
          <cell r="K1006">
            <v>0</v>
          </cell>
          <cell r="M1006">
            <v>0</v>
          </cell>
          <cell r="O1006">
            <v>0</v>
          </cell>
          <cell r="Q1006">
            <v>0</v>
          </cell>
          <cell r="S1006">
            <v>0</v>
          </cell>
        </row>
        <row r="1007">
          <cell r="E1007" t="str">
            <v>N 150</v>
          </cell>
          <cell r="F1007" t="str">
            <v>US</v>
          </cell>
          <cell r="G1007" t="str">
            <v>23CUPR</v>
          </cell>
          <cell r="I1007">
            <v>216</v>
          </cell>
          <cell r="K1007">
            <v>97307022.459999993</v>
          </cell>
          <cell r="M1007">
            <v>450495.47435185179</v>
          </cell>
          <cell r="O1007">
            <v>113709090.67281637</v>
          </cell>
          <cell r="Q1007">
            <v>526430.97533711279</v>
          </cell>
          <cell r="S1007">
            <v>-16.855996410288654</v>
          </cell>
        </row>
        <row r="1008">
          <cell r="E1008" t="str">
            <v>N 180</v>
          </cell>
          <cell r="I1008">
            <v>0</v>
          </cell>
          <cell r="K1008">
            <v>0</v>
          </cell>
          <cell r="M1008">
            <v>0</v>
          </cell>
          <cell r="O1008">
            <v>0</v>
          </cell>
          <cell r="Q1008">
            <v>0</v>
          </cell>
          <cell r="S1008">
            <v>0</v>
          </cell>
        </row>
        <row r="1009">
          <cell r="E1009" t="str">
            <v>N 200</v>
          </cell>
          <cell r="I1009">
            <v>0</v>
          </cell>
          <cell r="K1009">
            <v>0</v>
          </cell>
          <cell r="M1009">
            <v>0</v>
          </cell>
          <cell r="O1009">
            <v>0</v>
          </cell>
          <cell r="Q1009">
            <v>0</v>
          </cell>
          <cell r="S1009">
            <v>0</v>
          </cell>
        </row>
        <row r="1010">
          <cell r="E1010" t="str">
            <v>N 200</v>
          </cell>
          <cell r="F1010" t="str">
            <v>US</v>
          </cell>
          <cell r="G1010" t="str">
            <v>31CUPF</v>
          </cell>
          <cell r="I1010">
            <v>0</v>
          </cell>
          <cell r="K1010">
            <v>0</v>
          </cell>
          <cell r="M1010">
            <v>0</v>
          </cell>
          <cell r="O1010">
            <v>0</v>
          </cell>
          <cell r="Q1010">
            <v>0</v>
          </cell>
          <cell r="S1010">
            <v>0</v>
          </cell>
        </row>
        <row r="1011">
          <cell r="E1011" t="str">
            <v>544-59</v>
          </cell>
          <cell r="I1011">
            <v>0</v>
          </cell>
          <cell r="K1011">
            <v>0</v>
          </cell>
          <cell r="M1011">
            <v>0</v>
          </cell>
          <cell r="O1011">
            <v>0</v>
          </cell>
          <cell r="Q1011">
            <v>0</v>
          </cell>
          <cell r="S1011">
            <v>0</v>
          </cell>
        </row>
        <row r="1012">
          <cell r="E1012" t="str">
            <v>545-19</v>
          </cell>
          <cell r="I1012">
            <v>0</v>
          </cell>
          <cell r="K1012">
            <v>0</v>
          </cell>
          <cell r="M1012">
            <v>0</v>
          </cell>
          <cell r="O1012">
            <v>0</v>
          </cell>
          <cell r="Q1012">
            <v>0</v>
          </cell>
          <cell r="S1012">
            <v>0</v>
          </cell>
        </row>
        <row r="1013">
          <cell r="E1013" t="str">
            <v>555-30</v>
          </cell>
          <cell r="I1013">
            <v>0</v>
          </cell>
          <cell r="K1013">
            <v>0</v>
          </cell>
          <cell r="M1013">
            <v>0</v>
          </cell>
          <cell r="O1013">
            <v>0</v>
          </cell>
          <cell r="Q1013">
            <v>0</v>
          </cell>
          <cell r="S1013">
            <v>0</v>
          </cell>
        </row>
        <row r="1014">
          <cell r="E1014" t="str">
            <v>555-59 / 65</v>
          </cell>
          <cell r="G1014" t="str">
            <v>11CUPN</v>
          </cell>
          <cell r="I1014">
            <v>192</v>
          </cell>
          <cell r="K1014">
            <v>41661965.600000001</v>
          </cell>
          <cell r="M1014">
            <v>216989.40416666667</v>
          </cell>
          <cell r="O1014">
            <v>46769616.209732555</v>
          </cell>
          <cell r="Q1014">
            <v>243591.75109235707</v>
          </cell>
          <cell r="S1014">
            <v>-12.259744676407095</v>
          </cell>
        </row>
        <row r="1015">
          <cell r="E1015" t="str">
            <v>566-18 / 38</v>
          </cell>
          <cell r="G1015" t="str">
            <v>13CUPR</v>
          </cell>
          <cell r="I1015">
            <v>0</v>
          </cell>
          <cell r="K1015">
            <v>0</v>
          </cell>
          <cell r="M1015">
            <v>0</v>
          </cell>
          <cell r="O1015">
            <v>0</v>
          </cell>
          <cell r="Q1015">
            <v>0</v>
          </cell>
          <cell r="S1015">
            <v>0</v>
          </cell>
        </row>
        <row r="1016">
          <cell r="E1016" t="str">
            <v>588-15 / 27</v>
          </cell>
          <cell r="G1016" t="str">
            <v>17CUPR</v>
          </cell>
          <cell r="I1016">
            <v>0</v>
          </cell>
          <cell r="K1016">
            <v>0</v>
          </cell>
          <cell r="M1016">
            <v>0</v>
          </cell>
          <cell r="O1016">
            <v>0</v>
          </cell>
          <cell r="Q1016">
            <v>0</v>
          </cell>
          <cell r="S1016">
            <v>0</v>
          </cell>
        </row>
        <row r="1017">
          <cell r="E1017" t="str">
            <v>NX-120-7 R / L</v>
          </cell>
          <cell r="I1017">
            <v>0</v>
          </cell>
          <cell r="K1017">
            <v>0</v>
          </cell>
          <cell r="M1017">
            <v>0</v>
          </cell>
          <cell r="O1017">
            <v>0</v>
          </cell>
          <cell r="Q1017">
            <v>0</v>
          </cell>
          <cell r="S1017">
            <v>0</v>
          </cell>
        </row>
        <row r="1018">
          <cell r="E1018" t="str">
            <v>NX-120-7 R / L</v>
          </cell>
          <cell r="F1018" t="str">
            <v>US</v>
          </cell>
          <cell r="G1018" t="str">
            <v>15CUPB</v>
          </cell>
          <cell r="I1018">
            <v>0</v>
          </cell>
          <cell r="K1018">
            <v>0</v>
          </cell>
          <cell r="M1018">
            <v>0</v>
          </cell>
          <cell r="O1018">
            <v>0</v>
          </cell>
          <cell r="Q1018">
            <v>0</v>
          </cell>
          <cell r="S1018">
            <v>0</v>
          </cell>
        </row>
        <row r="1019">
          <cell r="E1019" t="str">
            <v>55D23 R / L</v>
          </cell>
          <cell r="G1019" t="str">
            <v>11CULS</v>
          </cell>
          <cell r="I1019">
            <v>0</v>
          </cell>
          <cell r="K1019">
            <v>0</v>
          </cell>
          <cell r="M1019">
            <v>0</v>
          </cell>
          <cell r="O1019">
            <v>0</v>
          </cell>
          <cell r="Q1019">
            <v>0</v>
          </cell>
          <cell r="S1019">
            <v>0</v>
          </cell>
        </row>
        <row r="1020">
          <cell r="E1020" t="str">
            <v>55D23 R / L</v>
          </cell>
          <cell r="H1020" t="str">
            <v>buy</v>
          </cell>
          <cell r="I1020">
            <v>0</v>
          </cell>
          <cell r="K1020">
            <v>0</v>
          </cell>
          <cell r="M1020">
            <v>0</v>
          </cell>
          <cell r="O1020">
            <v>0</v>
          </cell>
          <cell r="Q1020">
            <v>0</v>
          </cell>
          <cell r="S1020">
            <v>0</v>
          </cell>
        </row>
        <row r="1021">
          <cell r="E1021" t="str">
            <v>PT - 88</v>
          </cell>
          <cell r="I1021">
            <v>0</v>
          </cell>
          <cell r="K1021">
            <v>0</v>
          </cell>
          <cell r="M1021">
            <v>0</v>
          </cell>
          <cell r="O1021">
            <v>0</v>
          </cell>
          <cell r="Q1021">
            <v>0</v>
          </cell>
          <cell r="S1021">
            <v>0</v>
          </cell>
        </row>
        <row r="1022">
          <cell r="E1022" t="str">
            <v>X</v>
          </cell>
          <cell r="I1022">
            <v>0</v>
          </cell>
          <cell r="K1022">
            <v>0</v>
          </cell>
          <cell r="M1022">
            <v>0</v>
          </cell>
          <cell r="O1022">
            <v>0</v>
          </cell>
          <cell r="Q1022">
            <v>0</v>
          </cell>
          <cell r="S1022">
            <v>0</v>
          </cell>
        </row>
        <row r="1024">
          <cell r="I1024">
            <v>2744</v>
          </cell>
          <cell r="K1024">
            <v>611124467.28000009</v>
          </cell>
          <cell r="N1024" t="str">
            <v xml:space="preserve"> </v>
          </cell>
          <cell r="O1024">
            <v>711271895.98732686</v>
          </cell>
          <cell r="Q1024" t="str">
            <v xml:space="preserve"> </v>
          </cell>
          <cell r="S1024">
            <v>-16.387402905510243</v>
          </cell>
        </row>
        <row r="1027">
          <cell r="E1027" t="str">
            <v>UNF - OHAYO EXP</v>
          </cell>
        </row>
        <row r="1028">
          <cell r="E1028" t="str">
            <v>12 N 24-3/4 PP</v>
          </cell>
          <cell r="H1028" t="str">
            <v>buy</v>
          </cell>
          <cell r="I1028">
            <v>0</v>
          </cell>
          <cell r="K1028">
            <v>0</v>
          </cell>
          <cell r="M1028">
            <v>0</v>
          </cell>
          <cell r="O1028">
            <v>0</v>
          </cell>
          <cell r="Q1028">
            <v>0</v>
          </cell>
          <cell r="S1028">
            <v>0</v>
          </cell>
        </row>
        <row r="1029">
          <cell r="E1029" t="str">
            <v>NS 40 / L / S</v>
          </cell>
          <cell r="F1029" t="str">
            <v>US</v>
          </cell>
          <cell r="G1029" t="str">
            <v>07CUPD</v>
          </cell>
          <cell r="I1029">
            <v>400</v>
          </cell>
          <cell r="K1029">
            <v>47765098.899999999</v>
          </cell>
          <cell r="M1029">
            <v>119412.74725</v>
          </cell>
          <cell r="O1029">
            <v>55051257.028559923</v>
          </cell>
          <cell r="Q1029">
            <v>137628.1425713998</v>
          </cell>
          <cell r="S1029">
            <v>-15.254146429831692</v>
          </cell>
        </row>
        <row r="1030">
          <cell r="E1030" t="str">
            <v>NS 40 Z / ZL / S</v>
          </cell>
          <cell r="I1030">
            <v>0</v>
          </cell>
          <cell r="K1030">
            <v>0</v>
          </cell>
          <cell r="M1030">
            <v>0</v>
          </cell>
          <cell r="O1030">
            <v>0</v>
          </cell>
          <cell r="Q1030">
            <v>0</v>
          </cell>
          <cell r="S1030">
            <v>0</v>
          </cell>
        </row>
        <row r="1031">
          <cell r="E1031" t="str">
            <v>NS 40 Z / ZL / S</v>
          </cell>
          <cell r="F1031" t="str">
            <v>US</v>
          </cell>
          <cell r="I1031">
            <v>0</v>
          </cell>
          <cell r="K1031">
            <v>0</v>
          </cell>
          <cell r="M1031">
            <v>0</v>
          </cell>
          <cell r="O1031">
            <v>0</v>
          </cell>
          <cell r="Q1031">
            <v>0</v>
          </cell>
          <cell r="S1031">
            <v>0</v>
          </cell>
        </row>
        <row r="1032">
          <cell r="E1032" t="str">
            <v>NS 40 ZAL</v>
          </cell>
          <cell r="I1032">
            <v>0</v>
          </cell>
          <cell r="K1032">
            <v>0</v>
          </cell>
          <cell r="M1032">
            <v>0</v>
          </cell>
          <cell r="O1032">
            <v>0</v>
          </cell>
          <cell r="Q1032">
            <v>0</v>
          </cell>
          <cell r="S1032">
            <v>0</v>
          </cell>
        </row>
        <row r="1033">
          <cell r="E1033" t="str">
            <v>N 39</v>
          </cell>
          <cell r="I1033">
            <v>0</v>
          </cell>
          <cell r="K1033">
            <v>0</v>
          </cell>
          <cell r="M1033">
            <v>0</v>
          </cell>
          <cell r="O1033">
            <v>0</v>
          </cell>
          <cell r="Q1033">
            <v>0</v>
          </cell>
          <cell r="S1033">
            <v>0</v>
          </cell>
        </row>
        <row r="1034">
          <cell r="E1034" t="str">
            <v>N 40 / L</v>
          </cell>
          <cell r="F1034" t="str">
            <v>US</v>
          </cell>
          <cell r="G1034" t="str">
            <v>09CUPD</v>
          </cell>
          <cell r="I1034">
            <v>650</v>
          </cell>
          <cell r="K1034">
            <v>90083378.140000001</v>
          </cell>
          <cell r="M1034">
            <v>138589.81252307692</v>
          </cell>
          <cell r="O1034">
            <v>105688731.67959853</v>
          </cell>
          <cell r="Q1034">
            <v>162598.0487378439</v>
          </cell>
          <cell r="S1034">
            <v>-17.323233055654285</v>
          </cell>
        </row>
        <row r="1035">
          <cell r="E1035" t="str">
            <v>N 46</v>
          </cell>
          <cell r="I1035">
            <v>0</v>
          </cell>
          <cell r="K1035">
            <v>0</v>
          </cell>
          <cell r="M1035">
            <v>0</v>
          </cell>
          <cell r="O1035">
            <v>0</v>
          </cell>
          <cell r="Q1035">
            <v>0</v>
          </cell>
          <cell r="S1035">
            <v>0</v>
          </cell>
        </row>
        <row r="1036">
          <cell r="E1036" t="str">
            <v>N 47</v>
          </cell>
          <cell r="I1036">
            <v>0</v>
          </cell>
          <cell r="K1036">
            <v>0</v>
          </cell>
          <cell r="M1036">
            <v>0</v>
          </cell>
          <cell r="O1036">
            <v>0</v>
          </cell>
          <cell r="Q1036">
            <v>0</v>
          </cell>
          <cell r="S1036">
            <v>0</v>
          </cell>
        </row>
        <row r="1037">
          <cell r="E1037" t="str">
            <v>N 48</v>
          </cell>
          <cell r="I1037">
            <v>0</v>
          </cell>
          <cell r="K1037">
            <v>0</v>
          </cell>
          <cell r="M1037">
            <v>0</v>
          </cell>
          <cell r="O1037">
            <v>0</v>
          </cell>
          <cell r="Q1037">
            <v>0</v>
          </cell>
          <cell r="S1037">
            <v>0</v>
          </cell>
        </row>
        <row r="1038">
          <cell r="E1038" t="str">
            <v>N 49</v>
          </cell>
          <cell r="I1038">
            <v>0</v>
          </cell>
          <cell r="K1038">
            <v>0</v>
          </cell>
          <cell r="M1038">
            <v>0</v>
          </cell>
          <cell r="O1038">
            <v>0</v>
          </cell>
          <cell r="Q1038">
            <v>0</v>
          </cell>
          <cell r="S1038">
            <v>0</v>
          </cell>
        </row>
        <row r="1039">
          <cell r="E1039" t="str">
            <v>NS 60 L / S / LS</v>
          </cell>
          <cell r="G1039" t="str">
            <v>13CULD</v>
          </cell>
          <cell r="I1039">
            <v>0</v>
          </cell>
          <cell r="K1039">
            <v>0</v>
          </cell>
          <cell r="M1039">
            <v>0</v>
          </cell>
          <cell r="O1039">
            <v>0</v>
          </cell>
          <cell r="Q1039">
            <v>0</v>
          </cell>
          <cell r="S1039">
            <v>0</v>
          </cell>
        </row>
        <row r="1040">
          <cell r="E1040" t="str">
            <v>NS 60 A / AL / ALS</v>
          </cell>
          <cell r="F1040" t="str">
            <v>US</v>
          </cell>
          <cell r="G1040" t="str">
            <v>11CUPD</v>
          </cell>
          <cell r="I1040">
            <v>86</v>
          </cell>
          <cell r="K1040">
            <v>13476039.280000001</v>
          </cell>
          <cell r="M1040">
            <v>156698.1311627907</v>
          </cell>
          <cell r="O1040">
            <v>16133718.949252406</v>
          </cell>
          <cell r="Q1040">
            <v>187601.38313084192</v>
          </cell>
          <cell r="S1040">
            <v>-19.7215191647349</v>
          </cell>
        </row>
        <row r="1041">
          <cell r="E1041" t="str">
            <v>N 50 / L</v>
          </cell>
          <cell r="F1041" t="str">
            <v>US</v>
          </cell>
          <cell r="G1041" t="str">
            <v>07CUPD</v>
          </cell>
          <cell r="I1041">
            <v>0</v>
          </cell>
          <cell r="K1041">
            <v>0</v>
          </cell>
          <cell r="M1041">
            <v>0</v>
          </cell>
          <cell r="O1041">
            <v>0</v>
          </cell>
          <cell r="Q1041">
            <v>0</v>
          </cell>
          <cell r="S1041">
            <v>0</v>
          </cell>
        </row>
        <row r="1042">
          <cell r="E1042" t="str">
            <v>N 50 / L</v>
          </cell>
          <cell r="H1042" t="str">
            <v>buy</v>
          </cell>
          <cell r="I1042">
            <v>0</v>
          </cell>
          <cell r="K1042">
            <v>0</v>
          </cell>
          <cell r="M1042">
            <v>0</v>
          </cell>
          <cell r="O1042">
            <v>0</v>
          </cell>
          <cell r="Q1042">
            <v>0</v>
          </cell>
          <cell r="S1042">
            <v>0</v>
          </cell>
        </row>
        <row r="1043">
          <cell r="E1043" t="str">
            <v>N 50 Z / ZL</v>
          </cell>
          <cell r="F1043" t="str">
            <v>US</v>
          </cell>
          <cell r="G1043" t="str">
            <v>09CUPB</v>
          </cell>
          <cell r="I1043">
            <v>166</v>
          </cell>
          <cell r="K1043">
            <v>31573992.760000002</v>
          </cell>
          <cell r="M1043">
            <v>190204.77566265062</v>
          </cell>
          <cell r="O1043">
            <v>35676451.550638974</v>
          </cell>
          <cell r="Q1043">
            <v>214918.38283517453</v>
          </cell>
          <cell r="S1043">
            <v>-12.99315807735357</v>
          </cell>
        </row>
        <row r="1044">
          <cell r="E1044" t="str">
            <v>N 50 Z / ZL</v>
          </cell>
          <cell r="H1044" t="str">
            <v>buy</v>
          </cell>
          <cell r="I1044">
            <v>0</v>
          </cell>
          <cell r="K1044">
            <v>0</v>
          </cell>
          <cell r="M1044">
            <v>0</v>
          </cell>
          <cell r="O1044">
            <v>0</v>
          </cell>
          <cell r="Q1044">
            <v>0</v>
          </cell>
          <cell r="S1044">
            <v>0</v>
          </cell>
        </row>
        <row r="1045">
          <cell r="E1045" t="str">
            <v>N 50  EF</v>
          </cell>
          <cell r="I1045">
            <v>0</v>
          </cell>
          <cell r="K1045">
            <v>0</v>
          </cell>
          <cell r="M1045">
            <v>0</v>
          </cell>
          <cell r="O1045">
            <v>0</v>
          </cell>
          <cell r="Q1045">
            <v>0</v>
          </cell>
          <cell r="S1045">
            <v>0</v>
          </cell>
        </row>
        <row r="1046">
          <cell r="E1046" t="str">
            <v>N 50 MZ</v>
          </cell>
          <cell r="I1046">
            <v>0</v>
          </cell>
          <cell r="K1046">
            <v>0</v>
          </cell>
          <cell r="M1046">
            <v>0</v>
          </cell>
          <cell r="O1046">
            <v>0</v>
          </cell>
          <cell r="Q1046">
            <v>0</v>
          </cell>
          <cell r="S1046">
            <v>0</v>
          </cell>
        </row>
        <row r="1047">
          <cell r="E1047" t="str">
            <v>N 51</v>
          </cell>
          <cell r="I1047">
            <v>0</v>
          </cell>
          <cell r="K1047">
            <v>0</v>
          </cell>
          <cell r="M1047">
            <v>0</v>
          </cell>
          <cell r="O1047">
            <v>0</v>
          </cell>
          <cell r="Q1047">
            <v>0</v>
          </cell>
          <cell r="S1047">
            <v>0</v>
          </cell>
        </row>
        <row r="1048">
          <cell r="E1048" t="str">
            <v>N 51 Z</v>
          </cell>
          <cell r="I1048">
            <v>0</v>
          </cell>
          <cell r="K1048">
            <v>0</v>
          </cell>
          <cell r="M1048">
            <v>0</v>
          </cell>
          <cell r="O1048">
            <v>0</v>
          </cell>
          <cell r="Q1048">
            <v>0</v>
          </cell>
          <cell r="S1048">
            <v>0</v>
          </cell>
        </row>
        <row r="1049">
          <cell r="E1049" t="str">
            <v>NS 70 / L</v>
          </cell>
          <cell r="F1049" t="str">
            <v>US</v>
          </cell>
          <cell r="G1049" t="str">
            <v>11CUPB</v>
          </cell>
          <cell r="I1049">
            <v>122</v>
          </cell>
          <cell r="K1049">
            <v>24988790.800000001</v>
          </cell>
          <cell r="M1049">
            <v>204826.15409836065</v>
          </cell>
          <cell r="O1049">
            <v>29684940.116208173</v>
          </cell>
          <cell r="Q1049">
            <v>243319.18128039487</v>
          </cell>
          <cell r="S1049">
            <v>-18.793023455173241</v>
          </cell>
        </row>
        <row r="1050">
          <cell r="E1050" t="str">
            <v>N 70 / L</v>
          </cell>
          <cell r="F1050" t="str">
            <v>US</v>
          </cell>
          <cell r="G1050" t="str">
            <v>11CUPB</v>
          </cell>
          <cell r="I1050">
            <v>140</v>
          </cell>
          <cell r="K1050">
            <v>31499772.239999998</v>
          </cell>
          <cell r="M1050">
            <v>224998.37314285713</v>
          </cell>
          <cell r="O1050">
            <v>34171876.072546333</v>
          </cell>
          <cell r="Q1050">
            <v>244084.82908961666</v>
          </cell>
          <cell r="S1050">
            <v>-8.4829306452989641</v>
          </cell>
        </row>
        <row r="1051">
          <cell r="E1051" t="str">
            <v>N 70 / L</v>
          </cell>
          <cell r="H1051" t="str">
            <v>buy</v>
          </cell>
          <cell r="I1051">
            <v>0</v>
          </cell>
          <cell r="K1051">
            <v>0</v>
          </cell>
          <cell r="M1051">
            <v>0</v>
          </cell>
          <cell r="O1051">
            <v>0</v>
          </cell>
          <cell r="Q1051">
            <v>0</v>
          </cell>
          <cell r="S1051">
            <v>0</v>
          </cell>
        </row>
        <row r="1052">
          <cell r="E1052" t="str">
            <v>N 70 Z / ZL</v>
          </cell>
          <cell r="F1052" t="str">
            <v>US</v>
          </cell>
          <cell r="G1052" t="str">
            <v>13CUPB</v>
          </cell>
          <cell r="I1052">
            <v>432</v>
          </cell>
          <cell r="K1052">
            <v>109231269.31999999</v>
          </cell>
          <cell r="M1052">
            <v>252850.16046296296</v>
          </cell>
          <cell r="O1052">
            <v>122861572.38177109</v>
          </cell>
          <cell r="Q1052">
            <v>284401.78792076639</v>
          </cell>
          <cell r="S1052">
            <v>-12.478389335420289</v>
          </cell>
        </row>
        <row r="1053">
          <cell r="E1053" t="str">
            <v>N 70 Z / ZL</v>
          </cell>
          <cell r="H1053" t="str">
            <v>buy</v>
          </cell>
          <cell r="I1053">
            <v>0</v>
          </cell>
          <cell r="K1053">
            <v>0</v>
          </cell>
          <cell r="M1053">
            <v>0</v>
          </cell>
          <cell r="O1053">
            <v>0</v>
          </cell>
          <cell r="Q1053">
            <v>0</v>
          </cell>
          <cell r="S1053">
            <v>0</v>
          </cell>
        </row>
        <row r="1054">
          <cell r="E1054" t="str">
            <v>N 100 / L</v>
          </cell>
          <cell r="I1054">
            <v>0</v>
          </cell>
          <cell r="K1054">
            <v>0</v>
          </cell>
          <cell r="M1054">
            <v>0</v>
          </cell>
          <cell r="O1054">
            <v>0</v>
          </cell>
          <cell r="Q1054">
            <v>0</v>
          </cell>
          <cell r="S1054">
            <v>0</v>
          </cell>
        </row>
        <row r="1055">
          <cell r="E1055" t="str">
            <v>N 100 / L</v>
          </cell>
          <cell r="F1055" t="str">
            <v>US</v>
          </cell>
          <cell r="G1055" t="str">
            <v>15CUPD</v>
          </cell>
          <cell r="I1055">
            <v>0</v>
          </cell>
          <cell r="K1055">
            <v>0</v>
          </cell>
          <cell r="M1055">
            <v>0</v>
          </cell>
          <cell r="O1055">
            <v>0</v>
          </cell>
          <cell r="Q1055">
            <v>0</v>
          </cell>
          <cell r="S1055">
            <v>0</v>
          </cell>
        </row>
        <row r="1056">
          <cell r="E1056" t="str">
            <v>N 100 CA</v>
          </cell>
          <cell r="I1056">
            <v>0</v>
          </cell>
          <cell r="K1056">
            <v>0</v>
          </cell>
          <cell r="M1056">
            <v>0</v>
          </cell>
          <cell r="O1056">
            <v>0</v>
          </cell>
          <cell r="Q1056">
            <v>0</v>
          </cell>
          <cell r="S1056">
            <v>0</v>
          </cell>
        </row>
        <row r="1057">
          <cell r="E1057" t="str">
            <v>N 120</v>
          </cell>
          <cell r="I1057">
            <v>0</v>
          </cell>
          <cell r="K1057">
            <v>0</v>
          </cell>
          <cell r="M1057">
            <v>0</v>
          </cell>
          <cell r="O1057">
            <v>0</v>
          </cell>
          <cell r="Q1057">
            <v>0</v>
          </cell>
          <cell r="S1057">
            <v>0</v>
          </cell>
        </row>
        <row r="1058">
          <cell r="E1058" t="str">
            <v>N 120</v>
          </cell>
          <cell r="F1058" t="str">
            <v>US</v>
          </cell>
          <cell r="G1058" t="str">
            <v>19CUPR</v>
          </cell>
          <cell r="I1058">
            <v>240</v>
          </cell>
          <cell r="K1058">
            <v>90970650.720000014</v>
          </cell>
          <cell r="M1058">
            <v>379044.37800000008</v>
          </cell>
          <cell r="O1058">
            <v>107752674.15186891</v>
          </cell>
          <cell r="Q1058">
            <v>448969.4756327871</v>
          </cell>
          <cell r="S1058">
            <v>-18.44773374604361</v>
          </cell>
        </row>
        <row r="1059">
          <cell r="E1059" t="str">
            <v>N 135</v>
          </cell>
          <cell r="I1059">
            <v>0</v>
          </cell>
          <cell r="K1059">
            <v>0</v>
          </cell>
          <cell r="M1059">
            <v>0</v>
          </cell>
          <cell r="O1059">
            <v>0</v>
          </cell>
          <cell r="Q1059">
            <v>0</v>
          </cell>
          <cell r="S1059">
            <v>0</v>
          </cell>
        </row>
        <row r="1060">
          <cell r="E1060" t="str">
            <v>N 150</v>
          </cell>
          <cell r="I1060">
            <v>0</v>
          </cell>
          <cell r="K1060">
            <v>0</v>
          </cell>
          <cell r="M1060">
            <v>0</v>
          </cell>
          <cell r="O1060">
            <v>0</v>
          </cell>
          <cell r="Q1060">
            <v>0</v>
          </cell>
          <cell r="S1060">
            <v>0</v>
          </cell>
        </row>
        <row r="1061">
          <cell r="E1061" t="str">
            <v>N 150</v>
          </cell>
          <cell r="H1061" t="str">
            <v>buy</v>
          </cell>
          <cell r="I1061">
            <v>0</v>
          </cell>
          <cell r="K1061">
            <v>0</v>
          </cell>
          <cell r="M1061">
            <v>0</v>
          </cell>
          <cell r="O1061">
            <v>0</v>
          </cell>
          <cell r="Q1061">
            <v>0</v>
          </cell>
          <cell r="S1061">
            <v>0</v>
          </cell>
        </row>
        <row r="1062">
          <cell r="E1062" t="str">
            <v>N 150</v>
          </cell>
          <cell r="F1062" t="str">
            <v>US</v>
          </cell>
          <cell r="G1062" t="str">
            <v>25CUPR</v>
          </cell>
          <cell r="I1062">
            <v>0</v>
          </cell>
          <cell r="K1062">
            <v>0</v>
          </cell>
          <cell r="M1062">
            <v>0</v>
          </cell>
          <cell r="O1062">
            <v>0</v>
          </cell>
          <cell r="Q1062">
            <v>0</v>
          </cell>
          <cell r="S1062">
            <v>0</v>
          </cell>
        </row>
        <row r="1063">
          <cell r="E1063" t="str">
            <v>N 150</v>
          </cell>
          <cell r="F1063" t="str">
            <v>US</v>
          </cell>
          <cell r="G1063" t="str">
            <v>23CUPR</v>
          </cell>
          <cell r="I1063">
            <v>96</v>
          </cell>
          <cell r="K1063">
            <v>43247585.800000004</v>
          </cell>
          <cell r="M1063">
            <v>450495.68541666673</v>
          </cell>
          <cell r="O1063">
            <v>50537373.632362828</v>
          </cell>
          <cell r="Q1063">
            <v>526430.97533711279</v>
          </cell>
          <cell r="S1063">
            <v>-16.855941661286494</v>
          </cell>
        </row>
        <row r="1064">
          <cell r="E1064" t="str">
            <v>N 180</v>
          </cell>
          <cell r="I1064">
            <v>0</v>
          </cell>
          <cell r="K1064">
            <v>0</v>
          </cell>
          <cell r="M1064">
            <v>0</v>
          </cell>
          <cell r="O1064">
            <v>0</v>
          </cell>
          <cell r="Q1064">
            <v>0</v>
          </cell>
          <cell r="S1064">
            <v>0</v>
          </cell>
        </row>
        <row r="1065">
          <cell r="E1065" t="str">
            <v>N 200</v>
          </cell>
          <cell r="F1065" t="str">
            <v>US</v>
          </cell>
          <cell r="I1065">
            <v>0</v>
          </cell>
          <cell r="K1065">
            <v>0</v>
          </cell>
          <cell r="M1065">
            <v>0</v>
          </cell>
          <cell r="O1065">
            <v>0</v>
          </cell>
          <cell r="Q1065">
            <v>0</v>
          </cell>
          <cell r="S1065">
            <v>0</v>
          </cell>
        </row>
        <row r="1066">
          <cell r="E1066" t="str">
            <v>N 200</v>
          </cell>
          <cell r="I1066">
            <v>0</v>
          </cell>
          <cell r="K1066">
            <v>0</v>
          </cell>
          <cell r="M1066">
            <v>0</v>
          </cell>
          <cell r="O1066">
            <v>0</v>
          </cell>
          <cell r="Q1066">
            <v>0</v>
          </cell>
          <cell r="S1066">
            <v>0</v>
          </cell>
        </row>
        <row r="1067">
          <cell r="E1067" t="str">
            <v>544-59 / 64</v>
          </cell>
          <cell r="I1067">
            <v>0</v>
          </cell>
          <cell r="K1067">
            <v>0</v>
          </cell>
          <cell r="M1067">
            <v>0</v>
          </cell>
          <cell r="O1067">
            <v>0</v>
          </cell>
          <cell r="Q1067">
            <v>0</v>
          </cell>
          <cell r="S1067">
            <v>0</v>
          </cell>
        </row>
        <row r="1068">
          <cell r="E1068" t="str">
            <v>545-19</v>
          </cell>
          <cell r="I1068">
            <v>0</v>
          </cell>
          <cell r="K1068">
            <v>0</v>
          </cell>
          <cell r="M1068">
            <v>0</v>
          </cell>
          <cell r="O1068">
            <v>0</v>
          </cell>
          <cell r="Q1068">
            <v>0</v>
          </cell>
          <cell r="S1068">
            <v>0</v>
          </cell>
        </row>
        <row r="1069">
          <cell r="E1069" t="str">
            <v>555-30</v>
          </cell>
          <cell r="I1069">
            <v>0</v>
          </cell>
          <cell r="K1069">
            <v>0</v>
          </cell>
          <cell r="M1069">
            <v>0</v>
          </cell>
          <cell r="O1069">
            <v>0</v>
          </cell>
          <cell r="Q1069">
            <v>0</v>
          </cell>
          <cell r="S1069">
            <v>0</v>
          </cell>
        </row>
        <row r="1070">
          <cell r="E1070" t="str">
            <v>555-59 / 65</v>
          </cell>
          <cell r="I1070">
            <v>0</v>
          </cell>
          <cell r="K1070">
            <v>0</v>
          </cell>
          <cell r="M1070">
            <v>0</v>
          </cell>
          <cell r="O1070">
            <v>0</v>
          </cell>
          <cell r="Q1070">
            <v>0</v>
          </cell>
          <cell r="S1070">
            <v>0</v>
          </cell>
        </row>
        <row r="1071">
          <cell r="E1071" t="str">
            <v>566-18 / 38</v>
          </cell>
          <cell r="I1071">
            <v>0</v>
          </cell>
          <cell r="K1071">
            <v>0</v>
          </cell>
          <cell r="M1071">
            <v>0</v>
          </cell>
          <cell r="O1071">
            <v>0</v>
          </cell>
          <cell r="Q1071">
            <v>0</v>
          </cell>
          <cell r="S1071">
            <v>0</v>
          </cell>
        </row>
        <row r="1072">
          <cell r="E1072" t="str">
            <v>588-15 / 27</v>
          </cell>
          <cell r="I1072">
            <v>0</v>
          </cell>
          <cell r="K1072">
            <v>0</v>
          </cell>
          <cell r="M1072">
            <v>0</v>
          </cell>
          <cell r="O1072">
            <v>0</v>
          </cell>
          <cell r="Q1072">
            <v>0</v>
          </cell>
          <cell r="S1072">
            <v>0</v>
          </cell>
        </row>
        <row r="1073">
          <cell r="E1073" t="str">
            <v>NX-120-7 R / L</v>
          </cell>
          <cell r="F1073" t="str">
            <v>US</v>
          </cell>
          <cell r="G1073" t="str">
            <v>15CUPB</v>
          </cell>
          <cell r="I1073">
            <v>100</v>
          </cell>
          <cell r="K1073">
            <v>28577362.060000002</v>
          </cell>
          <cell r="M1073">
            <v>285773.62060000002</v>
          </cell>
          <cell r="O1073">
            <v>32565998.988044694</v>
          </cell>
          <cell r="Q1073">
            <v>325659.98988044693</v>
          </cell>
          <cell r="S1073">
            <v>-13.957330699979551</v>
          </cell>
        </row>
        <row r="1074">
          <cell r="E1074" t="str">
            <v>NX-120-7 R / L</v>
          </cell>
          <cell r="H1074" t="str">
            <v>buy</v>
          </cell>
          <cell r="I1074">
            <v>0</v>
          </cell>
          <cell r="K1074">
            <v>0</v>
          </cell>
          <cell r="M1074">
            <v>0</v>
          </cell>
          <cell r="O1074">
            <v>0</v>
          </cell>
          <cell r="Q1074">
            <v>0</v>
          </cell>
          <cell r="S1074">
            <v>0</v>
          </cell>
        </row>
        <row r="1075">
          <cell r="E1075" t="str">
            <v>55D23 R / L</v>
          </cell>
          <cell r="I1075">
            <v>0</v>
          </cell>
          <cell r="K1075">
            <v>0</v>
          </cell>
          <cell r="M1075">
            <v>0</v>
          </cell>
          <cell r="O1075">
            <v>0</v>
          </cell>
          <cell r="Q1075">
            <v>0</v>
          </cell>
          <cell r="S1075">
            <v>0</v>
          </cell>
        </row>
        <row r="1076">
          <cell r="E1076" t="str">
            <v>55D23 R / L</v>
          </cell>
          <cell r="H1076" t="str">
            <v>buy</v>
          </cell>
          <cell r="I1076">
            <v>0</v>
          </cell>
          <cell r="K1076">
            <v>0</v>
          </cell>
          <cell r="M1076">
            <v>0</v>
          </cell>
          <cell r="O1076">
            <v>0</v>
          </cell>
          <cell r="Q1076">
            <v>0</v>
          </cell>
          <cell r="S1076">
            <v>0</v>
          </cell>
        </row>
        <row r="1077">
          <cell r="E1077" t="str">
            <v>PT - 88</v>
          </cell>
          <cell r="I1077">
            <v>0</v>
          </cell>
          <cell r="K1077">
            <v>0</v>
          </cell>
          <cell r="M1077">
            <v>0</v>
          </cell>
          <cell r="O1077">
            <v>0</v>
          </cell>
          <cell r="Q1077">
            <v>0</v>
          </cell>
          <cell r="S1077">
            <v>0</v>
          </cell>
        </row>
        <row r="1078">
          <cell r="E1078" t="str">
            <v>X</v>
          </cell>
          <cell r="I1078">
            <v>0</v>
          </cell>
          <cell r="M1078">
            <v>0</v>
          </cell>
          <cell r="O1078">
            <v>0</v>
          </cell>
          <cell r="Q1078">
            <v>0</v>
          </cell>
          <cell r="S1078">
            <v>0</v>
          </cell>
        </row>
        <row r="1079">
          <cell r="E1079" t="str">
            <v xml:space="preserve"> </v>
          </cell>
        </row>
        <row r="1080">
          <cell r="E1080" t="str">
            <v xml:space="preserve"> </v>
          </cell>
          <cell r="I1080">
            <v>2432</v>
          </cell>
          <cell r="K1080">
            <v>511413940.02000004</v>
          </cell>
          <cell r="O1080">
            <v>590124594.55085194</v>
          </cell>
          <cell r="S1080">
            <v>-15.390791758193714</v>
          </cell>
        </row>
        <row r="1081">
          <cell r="I1081">
            <v>5176</v>
          </cell>
          <cell r="K1081">
            <v>1122538407.3000002</v>
          </cell>
          <cell r="O1081">
            <v>1301396490.5381789</v>
          </cell>
        </row>
        <row r="1082">
          <cell r="E1082" t="str">
            <v>JAPAN STD.</v>
          </cell>
        </row>
        <row r="1083">
          <cell r="E1083" t="str">
            <v>12 N 24-3/4 PP</v>
          </cell>
          <cell r="G1083" t="str">
            <v>09CDSN</v>
          </cell>
          <cell r="H1083" t="str">
            <v>buy</v>
          </cell>
          <cell r="I1083">
            <v>0</v>
          </cell>
          <cell r="K1083">
            <v>0</v>
          </cell>
          <cell r="M1083">
            <v>0</v>
          </cell>
          <cell r="O1083">
            <v>0</v>
          </cell>
          <cell r="Q1083">
            <v>0</v>
          </cell>
          <cell r="S1083">
            <v>0</v>
          </cell>
        </row>
        <row r="1084">
          <cell r="E1084" t="str">
            <v>NS 40 / L / S</v>
          </cell>
          <cell r="F1084" t="str">
            <v>US</v>
          </cell>
          <cell r="G1084" t="str">
            <v>07CDPD</v>
          </cell>
          <cell r="I1084">
            <v>140</v>
          </cell>
          <cell r="K1084">
            <v>17616614.259999998</v>
          </cell>
          <cell r="M1084">
            <v>125832.95899999999</v>
          </cell>
          <cell r="O1084">
            <v>20552633.484226424</v>
          </cell>
          <cell r="Q1084">
            <v>146804.52488733162</v>
          </cell>
          <cell r="S1084">
            <v>-16.666194655194914</v>
          </cell>
        </row>
        <row r="1085">
          <cell r="E1085" t="str">
            <v>NS 40 / L / S</v>
          </cell>
          <cell r="G1085" t="str">
            <v>09CDPD</v>
          </cell>
          <cell r="I1085">
            <v>0</v>
          </cell>
          <cell r="K1085">
            <v>0</v>
          </cell>
          <cell r="M1085">
            <v>0</v>
          </cell>
          <cell r="O1085">
            <v>0</v>
          </cell>
          <cell r="Q1085">
            <v>0</v>
          </cell>
          <cell r="S1085">
            <v>0</v>
          </cell>
        </row>
        <row r="1086">
          <cell r="E1086" t="str">
            <v>NS 40 / L / S</v>
          </cell>
          <cell r="H1086" t="str">
            <v>buy</v>
          </cell>
          <cell r="I1086">
            <v>0</v>
          </cell>
          <cell r="K1086">
            <v>0</v>
          </cell>
          <cell r="M1086">
            <v>0</v>
          </cell>
          <cell r="O1086">
            <v>0</v>
          </cell>
          <cell r="Q1086">
            <v>0</v>
          </cell>
          <cell r="S1086">
            <v>0</v>
          </cell>
        </row>
        <row r="1087">
          <cell r="E1087" t="str">
            <v>NS 40 Z / ZL / S</v>
          </cell>
          <cell r="F1087" t="str">
            <v>US</v>
          </cell>
          <cell r="G1087" t="str">
            <v>09CDPD</v>
          </cell>
          <cell r="I1087">
            <v>0</v>
          </cell>
          <cell r="K1087">
            <v>0</v>
          </cell>
          <cell r="M1087">
            <v>0</v>
          </cell>
          <cell r="O1087">
            <v>0</v>
          </cell>
          <cell r="Q1087">
            <v>0</v>
          </cell>
          <cell r="S1087">
            <v>0</v>
          </cell>
        </row>
        <row r="1088">
          <cell r="E1088" t="str">
            <v>NS 40 Z / ZL / S</v>
          </cell>
          <cell r="G1088" t="str">
            <v>11CDLD</v>
          </cell>
          <cell r="I1088">
            <v>0</v>
          </cell>
          <cell r="K1088">
            <v>0</v>
          </cell>
          <cell r="M1088">
            <v>0</v>
          </cell>
          <cell r="O1088">
            <v>0</v>
          </cell>
          <cell r="Q1088">
            <v>0</v>
          </cell>
          <cell r="S1088">
            <v>0</v>
          </cell>
        </row>
        <row r="1089">
          <cell r="E1089" t="str">
            <v>NS 40 Z / ZL / S</v>
          </cell>
          <cell r="H1089" t="str">
            <v>buy</v>
          </cell>
          <cell r="I1089">
            <v>0</v>
          </cell>
          <cell r="K1089">
            <v>0</v>
          </cell>
          <cell r="M1089">
            <v>0</v>
          </cell>
          <cell r="O1089">
            <v>0</v>
          </cell>
          <cell r="Q1089">
            <v>0</v>
          </cell>
          <cell r="S1089">
            <v>0</v>
          </cell>
        </row>
        <row r="1090">
          <cell r="E1090" t="str">
            <v>NS 40 ZAL</v>
          </cell>
          <cell r="I1090">
            <v>0</v>
          </cell>
          <cell r="K1090">
            <v>0</v>
          </cell>
          <cell r="M1090">
            <v>0</v>
          </cell>
          <cell r="O1090">
            <v>0</v>
          </cell>
          <cell r="Q1090">
            <v>0</v>
          </cell>
          <cell r="S1090">
            <v>0</v>
          </cell>
        </row>
        <row r="1091">
          <cell r="E1091" t="str">
            <v>N40 T</v>
          </cell>
          <cell r="I1091">
            <v>0</v>
          </cell>
          <cell r="K1091">
            <v>0</v>
          </cell>
          <cell r="M1091">
            <v>0</v>
          </cell>
          <cell r="O1091">
            <v>0</v>
          </cell>
          <cell r="Q1091">
            <v>0</v>
          </cell>
          <cell r="S1091">
            <v>0</v>
          </cell>
        </row>
        <row r="1092">
          <cell r="E1092" t="str">
            <v>N 40 / L</v>
          </cell>
          <cell r="F1092" t="str">
            <v>US</v>
          </cell>
          <cell r="G1092" t="str">
            <v>09CDPD</v>
          </cell>
          <cell r="I1092">
            <v>160</v>
          </cell>
          <cell r="K1092">
            <v>23366516.239999998</v>
          </cell>
          <cell r="M1092">
            <v>146040.72649999999</v>
          </cell>
          <cell r="O1092">
            <v>28299645.968175381</v>
          </cell>
          <cell r="Q1092">
            <v>176872.78730109613</v>
          </cell>
          <cell r="S1092">
            <v>-21.111960711244564</v>
          </cell>
        </row>
        <row r="1093">
          <cell r="E1093" t="str">
            <v>N 40 / L</v>
          </cell>
          <cell r="G1093" t="str">
            <v>11CDLD</v>
          </cell>
          <cell r="I1093">
            <v>0</v>
          </cell>
          <cell r="K1093">
            <v>0</v>
          </cell>
          <cell r="M1093">
            <v>0</v>
          </cell>
          <cell r="O1093">
            <v>0</v>
          </cell>
          <cell r="Q1093">
            <v>0</v>
          </cell>
          <cell r="S1093">
            <v>0</v>
          </cell>
        </row>
        <row r="1094">
          <cell r="E1094" t="str">
            <v>N 40 / L</v>
          </cell>
          <cell r="H1094" t="str">
            <v>buy</v>
          </cell>
          <cell r="I1094">
            <v>0</v>
          </cell>
          <cell r="K1094">
            <v>0</v>
          </cell>
          <cell r="M1094">
            <v>0</v>
          </cell>
          <cell r="O1094">
            <v>0</v>
          </cell>
          <cell r="Q1094">
            <v>0</v>
          </cell>
          <cell r="S1094">
            <v>0</v>
          </cell>
        </row>
        <row r="1095">
          <cell r="E1095" t="str">
            <v>N 46</v>
          </cell>
          <cell r="I1095">
            <v>0</v>
          </cell>
          <cell r="K1095">
            <v>0</v>
          </cell>
          <cell r="M1095">
            <v>0</v>
          </cell>
          <cell r="O1095">
            <v>0</v>
          </cell>
          <cell r="Q1095">
            <v>0</v>
          </cell>
          <cell r="S1095">
            <v>0</v>
          </cell>
        </row>
        <row r="1096">
          <cell r="E1096" t="str">
            <v>N 47</v>
          </cell>
          <cell r="I1096">
            <v>0</v>
          </cell>
          <cell r="K1096">
            <v>0</v>
          </cell>
          <cell r="M1096">
            <v>0</v>
          </cell>
          <cell r="O1096">
            <v>0</v>
          </cell>
          <cell r="Q1096">
            <v>0</v>
          </cell>
          <cell r="S1096">
            <v>0</v>
          </cell>
        </row>
        <row r="1097">
          <cell r="E1097" t="str">
            <v>N 48</v>
          </cell>
          <cell r="I1097">
            <v>0</v>
          </cell>
          <cell r="K1097">
            <v>0</v>
          </cell>
          <cell r="M1097">
            <v>0</v>
          </cell>
          <cell r="O1097">
            <v>0</v>
          </cell>
          <cell r="Q1097">
            <v>0</v>
          </cell>
          <cell r="S1097">
            <v>0</v>
          </cell>
        </row>
        <row r="1098">
          <cell r="E1098" t="str">
            <v>N 49</v>
          </cell>
          <cell r="I1098">
            <v>0</v>
          </cell>
          <cell r="K1098">
            <v>0</v>
          </cell>
          <cell r="M1098">
            <v>0</v>
          </cell>
          <cell r="O1098">
            <v>0</v>
          </cell>
          <cell r="Q1098">
            <v>0</v>
          </cell>
          <cell r="S1098">
            <v>0</v>
          </cell>
        </row>
        <row r="1099">
          <cell r="E1099" t="str">
            <v>NS 60 L / S / LS</v>
          </cell>
          <cell r="G1099" t="str">
            <v>13CDPD</v>
          </cell>
          <cell r="I1099">
            <v>0</v>
          </cell>
          <cell r="K1099">
            <v>0</v>
          </cell>
          <cell r="M1099">
            <v>0</v>
          </cell>
          <cell r="O1099">
            <v>0</v>
          </cell>
          <cell r="Q1099">
            <v>0</v>
          </cell>
          <cell r="S1099">
            <v>0</v>
          </cell>
        </row>
        <row r="1100">
          <cell r="E1100" t="str">
            <v xml:space="preserve">NS 60 L / S / LS </v>
          </cell>
          <cell r="H1100" t="str">
            <v>buy</v>
          </cell>
          <cell r="I1100">
            <v>0</v>
          </cell>
          <cell r="K1100">
            <v>0</v>
          </cell>
          <cell r="M1100">
            <v>0</v>
          </cell>
          <cell r="O1100">
            <v>0</v>
          </cell>
          <cell r="Q1100">
            <v>0</v>
          </cell>
          <cell r="S1100">
            <v>0</v>
          </cell>
        </row>
        <row r="1101">
          <cell r="E1101" t="str">
            <v>NS 60 A / AL / ALS</v>
          </cell>
          <cell r="F1101" t="str">
            <v>US</v>
          </cell>
          <cell r="G1101" t="str">
            <v>11CDPD</v>
          </cell>
          <cell r="I1101">
            <v>60</v>
          </cell>
          <cell r="K1101">
            <v>9907527.6199999992</v>
          </cell>
          <cell r="M1101">
            <v>165125.46033333332</v>
          </cell>
          <cell r="O1101">
            <v>12281653.518951003</v>
          </cell>
          <cell r="Q1101">
            <v>204694.22531585005</v>
          </cell>
          <cell r="S1101">
            <v>-23.96284915883993</v>
          </cell>
        </row>
        <row r="1102">
          <cell r="E1102" t="str">
            <v>N 50 / L</v>
          </cell>
          <cell r="F1102" t="str">
            <v>US</v>
          </cell>
          <cell r="G1102" t="str">
            <v>07CDPB</v>
          </cell>
          <cell r="I1102">
            <v>60</v>
          </cell>
          <cell r="K1102">
            <v>10325405.560000001</v>
          </cell>
          <cell r="M1102">
            <v>172090.09266666666</v>
          </cell>
          <cell r="O1102">
            <v>11603080.101292662</v>
          </cell>
          <cell r="Q1102">
            <v>193384.66835487771</v>
          </cell>
          <cell r="S1102">
            <v>-12.374085781601593</v>
          </cell>
        </row>
        <row r="1103">
          <cell r="E1103" t="str">
            <v>N 50 / L</v>
          </cell>
          <cell r="G1103" t="str">
            <v>09CDLB</v>
          </cell>
          <cell r="I1103">
            <v>0</v>
          </cell>
          <cell r="K1103">
            <v>0</v>
          </cell>
          <cell r="M1103">
            <v>0</v>
          </cell>
          <cell r="O1103">
            <v>0</v>
          </cell>
          <cell r="Q1103">
            <v>0</v>
          </cell>
          <cell r="S1103">
            <v>0</v>
          </cell>
        </row>
        <row r="1104">
          <cell r="E1104" t="str">
            <v>N 50 / L</v>
          </cell>
          <cell r="H1104" t="str">
            <v>buy</v>
          </cell>
          <cell r="I1104">
            <v>0</v>
          </cell>
          <cell r="K1104">
            <v>0</v>
          </cell>
          <cell r="M1104">
            <v>0</v>
          </cell>
          <cell r="O1104">
            <v>0</v>
          </cell>
          <cell r="Q1104">
            <v>0</v>
          </cell>
          <cell r="S1104">
            <v>0</v>
          </cell>
        </row>
        <row r="1105">
          <cell r="E1105" t="str">
            <v>N 50 Z / ZL</v>
          </cell>
          <cell r="G1105" t="str">
            <v>11CDLB</v>
          </cell>
          <cell r="I1105">
            <v>0</v>
          </cell>
          <cell r="K1105">
            <v>0</v>
          </cell>
          <cell r="M1105">
            <v>0</v>
          </cell>
          <cell r="O1105">
            <v>0</v>
          </cell>
          <cell r="Q1105">
            <v>0</v>
          </cell>
          <cell r="S1105">
            <v>0</v>
          </cell>
        </row>
        <row r="1106">
          <cell r="E1106" t="str">
            <v>N 50 Z / ZL</v>
          </cell>
          <cell r="F1106" t="str">
            <v>US</v>
          </cell>
          <cell r="G1106" t="str">
            <v>09CDPB</v>
          </cell>
          <cell r="I1106">
            <v>0</v>
          </cell>
          <cell r="K1106">
            <v>0</v>
          </cell>
          <cell r="M1106">
            <v>0</v>
          </cell>
          <cell r="O1106">
            <v>0</v>
          </cell>
          <cell r="Q1106">
            <v>0</v>
          </cell>
          <cell r="S1106">
            <v>0</v>
          </cell>
        </row>
        <row r="1107">
          <cell r="E1107" t="str">
            <v>N 50  EF</v>
          </cell>
          <cell r="I1107">
            <v>0</v>
          </cell>
          <cell r="K1107">
            <v>0</v>
          </cell>
          <cell r="M1107">
            <v>0</v>
          </cell>
          <cell r="O1107">
            <v>0</v>
          </cell>
          <cell r="Q1107">
            <v>0</v>
          </cell>
          <cell r="S1107">
            <v>0</v>
          </cell>
        </row>
        <row r="1108">
          <cell r="E1108" t="str">
            <v>N 50 MZ</v>
          </cell>
          <cell r="I1108">
            <v>0</v>
          </cell>
          <cell r="K1108">
            <v>0</v>
          </cell>
          <cell r="M1108">
            <v>0</v>
          </cell>
          <cell r="O1108">
            <v>0</v>
          </cell>
          <cell r="Q1108">
            <v>0</v>
          </cell>
          <cell r="S1108">
            <v>0</v>
          </cell>
        </row>
        <row r="1109">
          <cell r="E1109" t="str">
            <v>N 51</v>
          </cell>
          <cell r="I1109">
            <v>0</v>
          </cell>
          <cell r="K1109">
            <v>0</v>
          </cell>
          <cell r="M1109">
            <v>0</v>
          </cell>
          <cell r="O1109">
            <v>0</v>
          </cell>
          <cell r="Q1109">
            <v>0</v>
          </cell>
          <cell r="S1109">
            <v>0</v>
          </cell>
        </row>
        <row r="1110">
          <cell r="E1110" t="str">
            <v>NS 70 / L</v>
          </cell>
          <cell r="F1110" t="str">
            <v>US</v>
          </cell>
          <cell r="G1110" t="str">
            <v>11CDPB</v>
          </cell>
          <cell r="I1110">
            <v>150</v>
          </cell>
          <cell r="K1110">
            <v>32375738.5</v>
          </cell>
          <cell r="M1110">
            <v>215838.25666666665</v>
          </cell>
          <cell r="O1110">
            <v>39536997.182751916</v>
          </cell>
          <cell r="Q1110">
            <v>263579.9812183461</v>
          </cell>
          <cell r="S1110">
            <v>-22.119213381810326</v>
          </cell>
        </row>
        <row r="1111">
          <cell r="E1111" t="str">
            <v>NS 70 / L</v>
          </cell>
          <cell r="G1111" t="str">
            <v>13CDLB</v>
          </cell>
          <cell r="I1111">
            <v>0</v>
          </cell>
          <cell r="K1111">
            <v>0</v>
          </cell>
          <cell r="M1111">
            <v>0</v>
          </cell>
          <cell r="O1111">
            <v>0</v>
          </cell>
          <cell r="Q1111">
            <v>0</v>
          </cell>
          <cell r="S1111">
            <v>0</v>
          </cell>
        </row>
        <row r="1112">
          <cell r="E1112" t="str">
            <v>N 70 / L</v>
          </cell>
          <cell r="F1112" t="str">
            <v>US</v>
          </cell>
          <cell r="G1112" t="str">
            <v>11CDPB</v>
          </cell>
          <cell r="I1112">
            <v>100</v>
          </cell>
          <cell r="K1112">
            <v>23709444.219999999</v>
          </cell>
          <cell r="M1112">
            <v>237094.44219999999</v>
          </cell>
          <cell r="O1112">
            <v>27060924.880591847</v>
          </cell>
          <cell r="Q1112">
            <v>270609.2488059185</v>
          </cell>
          <cell r="S1112">
            <v>-14.135635696448418</v>
          </cell>
        </row>
        <row r="1113">
          <cell r="E1113" t="str">
            <v>N 70 / L</v>
          </cell>
          <cell r="G1113" t="str">
            <v>13CDPB</v>
          </cell>
          <cell r="I1113">
            <v>0</v>
          </cell>
          <cell r="K1113">
            <v>0</v>
          </cell>
          <cell r="M1113">
            <v>0</v>
          </cell>
          <cell r="O1113">
            <v>0</v>
          </cell>
          <cell r="Q1113">
            <v>0</v>
          </cell>
          <cell r="S1113">
            <v>0</v>
          </cell>
        </row>
        <row r="1114">
          <cell r="E1114" t="str">
            <v>N 70 / L</v>
          </cell>
          <cell r="H1114" t="str">
            <v>buy</v>
          </cell>
          <cell r="I1114">
            <v>0</v>
          </cell>
          <cell r="K1114">
            <v>0</v>
          </cell>
          <cell r="M1114">
            <v>0</v>
          </cell>
          <cell r="O1114">
            <v>0</v>
          </cell>
          <cell r="Q1114">
            <v>0</v>
          </cell>
          <cell r="S1114">
            <v>0</v>
          </cell>
        </row>
        <row r="1115">
          <cell r="E1115" t="str">
            <v>N 70 / T</v>
          </cell>
          <cell r="G1115" t="str">
            <v>15DDPB</v>
          </cell>
          <cell r="I1115">
            <v>0</v>
          </cell>
          <cell r="K1115">
            <v>0</v>
          </cell>
          <cell r="M1115">
            <v>0</v>
          </cell>
          <cell r="O1115">
            <v>0</v>
          </cell>
          <cell r="Q1115">
            <v>0</v>
          </cell>
          <cell r="S1115">
            <v>0</v>
          </cell>
        </row>
        <row r="1116">
          <cell r="E1116" t="str">
            <v>N 70 Z / ZL</v>
          </cell>
          <cell r="G1116" t="str">
            <v>15CDLB</v>
          </cell>
          <cell r="I1116">
            <v>0</v>
          </cell>
          <cell r="K1116">
            <v>0</v>
          </cell>
          <cell r="M1116">
            <v>0</v>
          </cell>
          <cell r="O1116">
            <v>0</v>
          </cell>
          <cell r="Q1116">
            <v>0</v>
          </cell>
          <cell r="S1116">
            <v>0</v>
          </cell>
        </row>
        <row r="1117">
          <cell r="E1117" t="str">
            <v>N 70 Z / ZL</v>
          </cell>
          <cell r="F1117" t="str">
            <v>US</v>
          </cell>
          <cell r="G1117" t="str">
            <v>13CDPB</v>
          </cell>
          <cell r="I1117">
            <v>60</v>
          </cell>
          <cell r="K1117">
            <v>15986589.4</v>
          </cell>
          <cell r="M1117">
            <v>266443.15666666668</v>
          </cell>
          <cell r="O1117">
            <v>18492554.606285919</v>
          </cell>
          <cell r="Q1117">
            <v>308209.24343809864</v>
          </cell>
          <cell r="S1117">
            <v>-15.675421089415835</v>
          </cell>
        </row>
        <row r="1118">
          <cell r="E1118" t="str">
            <v>N 70 ZZZL</v>
          </cell>
          <cell r="G1118" t="str">
            <v>15CDPB</v>
          </cell>
          <cell r="I1118">
            <v>0</v>
          </cell>
          <cell r="K1118">
            <v>0</v>
          </cell>
          <cell r="M1118">
            <v>0</v>
          </cell>
          <cell r="O1118">
            <v>0</v>
          </cell>
          <cell r="Q1118">
            <v>0</v>
          </cell>
          <cell r="S1118">
            <v>0</v>
          </cell>
        </row>
        <row r="1119">
          <cell r="E1119" t="str">
            <v>N 100 / L</v>
          </cell>
          <cell r="G1119" t="str">
            <v>17CDLD</v>
          </cell>
          <cell r="I1119">
            <v>0</v>
          </cell>
          <cell r="K1119">
            <v>0</v>
          </cell>
          <cell r="M1119">
            <v>0</v>
          </cell>
          <cell r="O1119">
            <v>0</v>
          </cell>
          <cell r="Q1119">
            <v>0</v>
          </cell>
          <cell r="S1119">
            <v>0</v>
          </cell>
        </row>
        <row r="1120">
          <cell r="E1120" t="str">
            <v>N 100 / L</v>
          </cell>
          <cell r="H1120" t="str">
            <v>buy</v>
          </cell>
          <cell r="I1120">
            <v>0</v>
          </cell>
          <cell r="K1120">
            <v>0</v>
          </cell>
          <cell r="M1120">
            <v>0</v>
          </cell>
          <cell r="O1120">
            <v>0</v>
          </cell>
          <cell r="Q1120">
            <v>0</v>
          </cell>
          <cell r="S1120">
            <v>0</v>
          </cell>
        </row>
        <row r="1121">
          <cell r="E1121" t="str">
            <v>N 100 / L</v>
          </cell>
          <cell r="F1121" t="str">
            <v>US</v>
          </cell>
          <cell r="G1121" t="str">
            <v>15CDPD</v>
          </cell>
          <cell r="I1121">
            <v>40</v>
          </cell>
          <cell r="K1121">
            <v>12987223.299999999</v>
          </cell>
          <cell r="M1121">
            <v>324680.58249999996</v>
          </cell>
          <cell r="O1121">
            <v>15298963.88408285</v>
          </cell>
          <cell r="Q1121">
            <v>382474.09710207128</v>
          </cell>
          <cell r="S1121">
            <v>-17.800114240607925</v>
          </cell>
        </row>
        <row r="1122">
          <cell r="E1122" t="str">
            <v>N 100 / T</v>
          </cell>
          <cell r="G1122" t="str">
            <v>19DDPD</v>
          </cell>
          <cell r="I1122">
            <v>0</v>
          </cell>
          <cell r="K1122">
            <v>0</v>
          </cell>
          <cell r="M1122">
            <v>0</v>
          </cell>
          <cell r="O1122">
            <v>0</v>
          </cell>
          <cell r="Q1122">
            <v>0</v>
          </cell>
          <cell r="S1122">
            <v>0</v>
          </cell>
        </row>
        <row r="1123">
          <cell r="E1123" t="str">
            <v>N 120</v>
          </cell>
          <cell r="F1123" t="str">
            <v>US</v>
          </cell>
          <cell r="G1123" t="str">
            <v>19CDLR</v>
          </cell>
          <cell r="I1123">
            <v>210</v>
          </cell>
          <cell r="K1123">
            <v>83878852.680000007</v>
          </cell>
          <cell r="M1123">
            <v>399423.10800000001</v>
          </cell>
          <cell r="O1123">
            <v>101602401.23760667</v>
          </cell>
          <cell r="Q1123">
            <v>483820.9582743175</v>
          </cell>
          <cell r="S1123">
            <v>-21.129936797326579</v>
          </cell>
        </row>
        <row r="1124">
          <cell r="E1124" t="str">
            <v>N 120</v>
          </cell>
          <cell r="G1124" t="str">
            <v>21CDLR</v>
          </cell>
          <cell r="I1124">
            <v>0</v>
          </cell>
          <cell r="K1124">
            <v>0</v>
          </cell>
          <cell r="M1124">
            <v>0</v>
          </cell>
          <cell r="O1124">
            <v>0</v>
          </cell>
          <cell r="Q1124">
            <v>0</v>
          </cell>
          <cell r="S1124">
            <v>0</v>
          </cell>
        </row>
        <row r="1125">
          <cell r="E1125" t="str">
            <v>N 120</v>
          </cell>
          <cell r="H1125" t="str">
            <v>buy</v>
          </cell>
          <cell r="I1125">
            <v>0</v>
          </cell>
          <cell r="K1125">
            <v>0</v>
          </cell>
          <cell r="M1125">
            <v>0</v>
          </cell>
          <cell r="O1125">
            <v>0</v>
          </cell>
          <cell r="Q1125">
            <v>0</v>
          </cell>
          <cell r="S1125">
            <v>0</v>
          </cell>
        </row>
        <row r="1126">
          <cell r="E1126" t="str">
            <v>N 135</v>
          </cell>
          <cell r="I1126">
            <v>0</v>
          </cell>
          <cell r="K1126">
            <v>0</v>
          </cell>
          <cell r="M1126">
            <v>0</v>
          </cell>
          <cell r="O1126">
            <v>0</v>
          </cell>
          <cell r="Q1126">
            <v>0</v>
          </cell>
          <cell r="S1126">
            <v>0</v>
          </cell>
        </row>
        <row r="1127">
          <cell r="E1127" t="str">
            <v>N 150</v>
          </cell>
          <cell r="G1127" t="str">
            <v>27CDLR</v>
          </cell>
          <cell r="I1127">
            <v>0</v>
          </cell>
          <cell r="K1127">
            <v>0</v>
          </cell>
          <cell r="M1127">
            <v>0</v>
          </cell>
          <cell r="O1127">
            <v>0</v>
          </cell>
          <cell r="Q1127">
            <v>0</v>
          </cell>
          <cell r="S1127">
            <v>0</v>
          </cell>
        </row>
        <row r="1128">
          <cell r="E1128" t="str">
            <v>N 150</v>
          </cell>
          <cell r="H1128" t="str">
            <v>buy</v>
          </cell>
          <cell r="I1128">
            <v>0</v>
          </cell>
          <cell r="K1128">
            <v>0</v>
          </cell>
          <cell r="M1128">
            <v>0</v>
          </cell>
          <cell r="O1128">
            <v>0</v>
          </cell>
          <cell r="Q1128">
            <v>0</v>
          </cell>
          <cell r="S1128">
            <v>0</v>
          </cell>
        </row>
        <row r="1129">
          <cell r="E1129" t="str">
            <v>N 150</v>
          </cell>
          <cell r="F1129" t="str">
            <v>US</v>
          </cell>
          <cell r="G1129" t="str">
            <v>25CDPR</v>
          </cell>
          <cell r="I1129">
            <v>0</v>
          </cell>
          <cell r="K1129">
            <v>0</v>
          </cell>
          <cell r="M1129">
            <v>0</v>
          </cell>
          <cell r="O1129">
            <v>0</v>
          </cell>
          <cell r="Q1129">
            <v>0</v>
          </cell>
          <cell r="S1129">
            <v>0</v>
          </cell>
        </row>
        <row r="1130">
          <cell r="E1130" t="str">
            <v>N 150</v>
          </cell>
          <cell r="F1130" t="str">
            <v>US</v>
          </cell>
          <cell r="G1130" t="str">
            <v>23CDPR</v>
          </cell>
          <cell r="I1130">
            <v>210</v>
          </cell>
          <cell r="K1130">
            <v>99690285.299999997</v>
          </cell>
          <cell r="M1130">
            <v>474715.64428571425</v>
          </cell>
          <cell r="O1130">
            <v>119368702.21282485</v>
          </cell>
          <cell r="Q1130">
            <v>568422.39148964221</v>
          </cell>
          <cell r="S1130">
            <v>-19.739553210833122</v>
          </cell>
        </row>
        <row r="1131">
          <cell r="E1131" t="str">
            <v>N 150 T</v>
          </cell>
          <cell r="I1131">
            <v>0</v>
          </cell>
          <cell r="K1131">
            <v>0</v>
          </cell>
          <cell r="M1131">
            <v>0</v>
          </cell>
          <cell r="O1131">
            <v>0</v>
          </cell>
          <cell r="Q1131">
            <v>0</v>
          </cell>
          <cell r="S1131">
            <v>0</v>
          </cell>
        </row>
        <row r="1132">
          <cell r="E1132" t="str">
            <v>N 180</v>
          </cell>
          <cell r="I1132">
            <v>0</v>
          </cell>
          <cell r="K1132">
            <v>0</v>
          </cell>
          <cell r="M1132">
            <v>0</v>
          </cell>
          <cell r="O1132">
            <v>0</v>
          </cell>
          <cell r="Q1132">
            <v>0</v>
          </cell>
          <cell r="S1132">
            <v>0</v>
          </cell>
        </row>
        <row r="1133">
          <cell r="E1133" t="str">
            <v>N 200</v>
          </cell>
          <cell r="G1133" t="str">
            <v>37CDLF</v>
          </cell>
          <cell r="I1133">
            <v>0</v>
          </cell>
          <cell r="K1133">
            <v>0</v>
          </cell>
          <cell r="M1133">
            <v>0</v>
          </cell>
          <cell r="O1133">
            <v>0</v>
          </cell>
          <cell r="Q1133">
            <v>0</v>
          </cell>
          <cell r="S1133">
            <v>0</v>
          </cell>
        </row>
        <row r="1134">
          <cell r="E1134" t="str">
            <v>N 200</v>
          </cell>
          <cell r="H1134" t="str">
            <v>buy</v>
          </cell>
          <cell r="I1134">
            <v>0</v>
          </cell>
          <cell r="K1134">
            <v>0</v>
          </cell>
          <cell r="M1134">
            <v>0</v>
          </cell>
          <cell r="O1134">
            <v>0</v>
          </cell>
          <cell r="Q1134">
            <v>0</v>
          </cell>
          <cell r="S1134">
            <v>0</v>
          </cell>
        </row>
        <row r="1135">
          <cell r="E1135" t="str">
            <v>N 200</v>
          </cell>
          <cell r="F1135" t="str">
            <v>US</v>
          </cell>
          <cell r="G1135" t="str">
            <v>35CDPF</v>
          </cell>
          <cell r="I1135">
            <v>0</v>
          </cell>
          <cell r="K1135">
            <v>0</v>
          </cell>
          <cell r="M1135">
            <v>0</v>
          </cell>
          <cell r="O1135">
            <v>0</v>
          </cell>
          <cell r="Q1135">
            <v>0</v>
          </cell>
          <cell r="S1135">
            <v>0</v>
          </cell>
        </row>
        <row r="1136">
          <cell r="E1136" t="str">
            <v>N 200</v>
          </cell>
          <cell r="F1136" t="str">
            <v>US</v>
          </cell>
          <cell r="G1136" t="str">
            <v>33CDPF</v>
          </cell>
          <cell r="I1136">
            <v>0</v>
          </cell>
          <cell r="K1136">
            <v>0</v>
          </cell>
          <cell r="M1136">
            <v>0</v>
          </cell>
          <cell r="O1136">
            <v>0</v>
          </cell>
          <cell r="Q1136">
            <v>0</v>
          </cell>
          <cell r="S1136">
            <v>0</v>
          </cell>
        </row>
        <row r="1137">
          <cell r="E1137" t="str">
            <v>N 200</v>
          </cell>
          <cell r="F1137" t="str">
            <v>US</v>
          </cell>
          <cell r="G1137" t="str">
            <v>31CDPF</v>
          </cell>
          <cell r="I1137">
            <v>0</v>
          </cell>
          <cell r="K1137">
            <v>0</v>
          </cell>
          <cell r="M1137">
            <v>0</v>
          </cell>
          <cell r="O1137">
            <v>0</v>
          </cell>
          <cell r="Q1137">
            <v>0</v>
          </cell>
          <cell r="S1137">
            <v>0</v>
          </cell>
        </row>
        <row r="1138">
          <cell r="E1138" t="str">
            <v>N 200</v>
          </cell>
          <cell r="F1138" t="str">
            <v>US</v>
          </cell>
          <cell r="G1138" t="str">
            <v>29CDPF</v>
          </cell>
          <cell r="I1138">
            <v>0</v>
          </cell>
          <cell r="K1138">
            <v>0</v>
          </cell>
          <cell r="M1138">
            <v>0</v>
          </cell>
          <cell r="O1138">
            <v>0</v>
          </cell>
          <cell r="Q1138">
            <v>0</v>
          </cell>
          <cell r="S1138">
            <v>0</v>
          </cell>
        </row>
        <row r="1139">
          <cell r="E1139" t="str">
            <v>N 200</v>
          </cell>
          <cell r="F1139" t="str">
            <v>US</v>
          </cell>
          <cell r="G1139" t="str">
            <v>27CDPF</v>
          </cell>
          <cell r="I1139">
            <v>0</v>
          </cell>
          <cell r="K1139">
            <v>0</v>
          </cell>
          <cell r="M1139">
            <v>0</v>
          </cell>
          <cell r="O1139">
            <v>0</v>
          </cell>
          <cell r="Q1139">
            <v>0</v>
          </cell>
          <cell r="S1139">
            <v>0</v>
          </cell>
        </row>
        <row r="1140">
          <cell r="E1140" t="str">
            <v>544-59/64</v>
          </cell>
          <cell r="G1140" t="str">
            <v>09CDPN</v>
          </cell>
          <cell r="I1140">
            <v>0</v>
          </cell>
          <cell r="K1140">
            <v>0</v>
          </cell>
          <cell r="M1140">
            <v>0</v>
          </cell>
          <cell r="O1140">
            <v>0</v>
          </cell>
          <cell r="Q1140">
            <v>0</v>
          </cell>
          <cell r="S1140">
            <v>0</v>
          </cell>
        </row>
        <row r="1141">
          <cell r="E1141" t="str">
            <v>545-19</v>
          </cell>
          <cell r="G1141" t="str">
            <v>11CDPN</v>
          </cell>
          <cell r="I1141">
            <v>0</v>
          </cell>
          <cell r="K1141">
            <v>0</v>
          </cell>
          <cell r="M1141">
            <v>0</v>
          </cell>
          <cell r="O1141">
            <v>0</v>
          </cell>
          <cell r="Q1141">
            <v>0</v>
          </cell>
          <cell r="S1141">
            <v>0</v>
          </cell>
        </row>
        <row r="1142">
          <cell r="E1142" t="str">
            <v>560-48L</v>
          </cell>
          <cell r="G1142" t="str">
            <v>11CDPN</v>
          </cell>
          <cell r="I1142">
            <v>0</v>
          </cell>
          <cell r="K1142">
            <v>0</v>
          </cell>
          <cell r="M1142">
            <v>0</v>
          </cell>
          <cell r="O1142">
            <v>0</v>
          </cell>
          <cell r="Q1142">
            <v>0</v>
          </cell>
          <cell r="S1142">
            <v>0</v>
          </cell>
        </row>
        <row r="1143">
          <cell r="E1143" t="str">
            <v>570-24/29</v>
          </cell>
          <cell r="G1143" t="str">
            <v>13CDPN</v>
          </cell>
          <cell r="I1143">
            <v>0</v>
          </cell>
          <cell r="K1143">
            <v>0</v>
          </cell>
          <cell r="M1143">
            <v>0</v>
          </cell>
          <cell r="O1143">
            <v>0</v>
          </cell>
          <cell r="Q1143">
            <v>0</v>
          </cell>
          <cell r="S1143">
            <v>0</v>
          </cell>
        </row>
        <row r="1144">
          <cell r="E1144" t="str">
            <v>555-59/30/65</v>
          </cell>
          <cell r="G1144" t="str">
            <v>11CDPN</v>
          </cell>
          <cell r="I1144">
            <v>60</v>
          </cell>
          <cell r="K1144">
            <v>13719307.520000001</v>
          </cell>
          <cell r="M1144">
            <v>228655.12533333336</v>
          </cell>
          <cell r="O1144">
            <v>15829472.792243872</v>
          </cell>
          <cell r="Q1144">
            <v>263824.54653739784</v>
          </cell>
          <cell r="S1144">
            <v>-15.380989668521323</v>
          </cell>
        </row>
        <row r="1145">
          <cell r="E1145" t="str">
            <v>566-18 / 38</v>
          </cell>
          <cell r="G1145" t="str">
            <v>13CDPR</v>
          </cell>
          <cell r="I1145">
            <v>20</v>
          </cell>
          <cell r="K1145">
            <v>5050186.66</v>
          </cell>
          <cell r="M1145">
            <v>252509.33300000001</v>
          </cell>
          <cell r="O1145">
            <v>6110771.8155136928</v>
          </cell>
          <cell r="Q1145">
            <v>305538.59077568463</v>
          </cell>
          <cell r="S1145">
            <v>-21.000910004258984</v>
          </cell>
        </row>
        <row r="1146">
          <cell r="E1146" t="str">
            <v>588-15 / 27</v>
          </cell>
          <cell r="G1146" t="str">
            <v>17CDPR</v>
          </cell>
          <cell r="I1146">
            <v>0</v>
          </cell>
          <cell r="K1146">
            <v>0</v>
          </cell>
          <cell r="M1146">
            <v>0</v>
          </cell>
          <cell r="O1146">
            <v>0</v>
          </cell>
          <cell r="Q1146">
            <v>0</v>
          </cell>
          <cell r="S1146">
            <v>0</v>
          </cell>
        </row>
        <row r="1147">
          <cell r="E1147" t="str">
            <v>NX-120-7 R / L</v>
          </cell>
          <cell r="G1147" t="str">
            <v>17CDPB</v>
          </cell>
          <cell r="I1147">
            <v>0</v>
          </cell>
          <cell r="K1147">
            <v>0</v>
          </cell>
          <cell r="M1147">
            <v>0</v>
          </cell>
          <cell r="O1147">
            <v>0</v>
          </cell>
          <cell r="Q1147">
            <v>0</v>
          </cell>
          <cell r="S1147">
            <v>0</v>
          </cell>
        </row>
        <row r="1148">
          <cell r="E1148" t="str">
            <v>NX-120-7 R / L</v>
          </cell>
          <cell r="H1148" t="str">
            <v>buy</v>
          </cell>
          <cell r="I1148">
            <v>0</v>
          </cell>
          <cell r="K1148">
            <v>0</v>
          </cell>
          <cell r="M1148">
            <v>0</v>
          </cell>
          <cell r="O1148">
            <v>0</v>
          </cell>
          <cell r="Q1148">
            <v>0</v>
          </cell>
          <cell r="S1148">
            <v>0</v>
          </cell>
        </row>
        <row r="1149">
          <cell r="E1149" t="str">
            <v xml:space="preserve">NX-120-7 R / L  </v>
          </cell>
          <cell r="F1149" t="str">
            <v>US</v>
          </cell>
          <cell r="G1149" t="str">
            <v>15CDPB</v>
          </cell>
          <cell r="I1149">
            <v>430</v>
          </cell>
          <cell r="K1149">
            <v>129489094.64</v>
          </cell>
          <cell r="M1149">
            <v>301137.42939534882</v>
          </cell>
          <cell r="O1149">
            <v>151815690.03180015</v>
          </cell>
          <cell r="Q1149">
            <v>353059.74426000036</v>
          </cell>
          <cell r="S1149">
            <v>-17.242066178523814</v>
          </cell>
        </row>
        <row r="1150">
          <cell r="E1150" t="str">
            <v xml:space="preserve">NX-120-7 R / L  </v>
          </cell>
          <cell r="F1150" t="str">
            <v>US</v>
          </cell>
          <cell r="G1150" t="str">
            <v>13CDPB</v>
          </cell>
          <cell r="I1150">
            <v>0</v>
          </cell>
          <cell r="K1150">
            <v>0</v>
          </cell>
          <cell r="M1150">
            <v>0</v>
          </cell>
          <cell r="O1150">
            <v>0</v>
          </cell>
          <cell r="Q1150">
            <v>0</v>
          </cell>
          <cell r="S1150">
            <v>0</v>
          </cell>
        </row>
        <row r="1151">
          <cell r="E1151" t="str">
            <v>55D23 R / L</v>
          </cell>
          <cell r="G1151" t="str">
            <v>11CDLS</v>
          </cell>
          <cell r="I1151">
            <v>0</v>
          </cell>
          <cell r="K1151">
            <v>0</v>
          </cell>
          <cell r="M1151">
            <v>0</v>
          </cell>
          <cell r="O1151">
            <v>0</v>
          </cell>
          <cell r="Q1151">
            <v>0</v>
          </cell>
          <cell r="S1151">
            <v>0</v>
          </cell>
        </row>
        <row r="1152">
          <cell r="E1152" t="str">
            <v>55D23 R / L</v>
          </cell>
          <cell r="H1152" t="str">
            <v>buy</v>
          </cell>
          <cell r="I1152">
            <v>0</v>
          </cell>
          <cell r="K1152">
            <v>0</v>
          </cell>
          <cell r="M1152">
            <v>0</v>
          </cell>
          <cell r="O1152">
            <v>0</v>
          </cell>
          <cell r="Q1152">
            <v>0</v>
          </cell>
          <cell r="S1152">
            <v>0</v>
          </cell>
        </row>
        <row r="1153">
          <cell r="E1153" t="str">
            <v>80D26L</v>
          </cell>
          <cell r="G1153" t="str">
            <v>13CDPB</v>
          </cell>
          <cell r="I1153">
            <v>60</v>
          </cell>
          <cell r="K1153">
            <v>13640163.280000001</v>
          </cell>
          <cell r="M1153">
            <v>227336.05466666669</v>
          </cell>
          <cell r="O1153">
            <v>17505085.726327688</v>
          </cell>
          <cell r="Q1153">
            <v>291751.42877212813</v>
          </cell>
          <cell r="S1153">
            <v>-28.334869363291716</v>
          </cell>
        </row>
        <row r="1154">
          <cell r="E1154" t="str">
            <v>X</v>
          </cell>
          <cell r="I1154">
            <v>0</v>
          </cell>
          <cell r="K1154">
            <v>0</v>
          </cell>
          <cell r="M1154">
            <v>0</v>
          </cell>
          <cell r="O1154">
            <v>0</v>
          </cell>
          <cell r="Q1154">
            <v>0</v>
          </cell>
          <cell r="S1154">
            <v>0</v>
          </cell>
        </row>
        <row r="1156">
          <cell r="I1156">
            <v>1760</v>
          </cell>
          <cell r="K1156">
            <v>491742949.18000007</v>
          </cell>
          <cell r="O1156">
            <v>585358577.44267488</v>
          </cell>
          <cell r="S1156">
            <v>-19.037513078485915</v>
          </cell>
        </row>
        <row r="1158">
          <cell r="I1158">
            <v>5176</v>
          </cell>
          <cell r="K1158">
            <v>1122538407.3000002</v>
          </cell>
          <cell r="O1158">
            <v>1301396490.5381789</v>
          </cell>
        </row>
        <row r="1160">
          <cell r="E1160" t="str">
            <v>ASAHI EXP</v>
          </cell>
        </row>
        <row r="1161">
          <cell r="E1161" t="str">
            <v>12 N 24-3/4 PP</v>
          </cell>
          <cell r="H1161" t="str">
            <v>buy</v>
          </cell>
          <cell r="I1161">
            <v>0</v>
          </cell>
          <cell r="K1161">
            <v>0</v>
          </cell>
          <cell r="M1161">
            <v>0</v>
          </cell>
          <cell r="O1161">
            <v>0</v>
          </cell>
          <cell r="Q1161">
            <v>0</v>
          </cell>
          <cell r="S1161">
            <v>0</v>
          </cell>
        </row>
        <row r="1162">
          <cell r="E1162" t="str">
            <v>NS 40 / L / S</v>
          </cell>
          <cell r="G1162" t="str">
            <v>09CDLD</v>
          </cell>
          <cell r="I1162">
            <v>0</v>
          </cell>
          <cell r="K1162">
            <v>0</v>
          </cell>
          <cell r="M1162">
            <v>0</v>
          </cell>
          <cell r="O1162">
            <v>0</v>
          </cell>
          <cell r="Q1162">
            <v>0</v>
          </cell>
          <cell r="S1162">
            <v>0</v>
          </cell>
        </row>
        <row r="1163">
          <cell r="E1163" t="str">
            <v>NS 40 / L / S</v>
          </cell>
          <cell r="H1163" t="str">
            <v>buy</v>
          </cell>
          <cell r="I1163">
            <v>0</v>
          </cell>
          <cell r="K1163">
            <v>0</v>
          </cell>
          <cell r="M1163">
            <v>0</v>
          </cell>
          <cell r="O1163">
            <v>0</v>
          </cell>
          <cell r="Q1163">
            <v>0</v>
          </cell>
          <cell r="S1163">
            <v>0</v>
          </cell>
        </row>
        <row r="1164">
          <cell r="E1164" t="str">
            <v>NS 40 Z / ZL / S</v>
          </cell>
          <cell r="G1164" t="str">
            <v>11CDLD</v>
          </cell>
          <cell r="I1164">
            <v>0</v>
          </cell>
          <cell r="K1164">
            <v>0</v>
          </cell>
          <cell r="M1164">
            <v>0</v>
          </cell>
          <cell r="O1164">
            <v>0</v>
          </cell>
          <cell r="Q1164">
            <v>0</v>
          </cell>
          <cell r="S1164">
            <v>0</v>
          </cell>
        </row>
        <row r="1165">
          <cell r="E1165" t="str">
            <v>NS 40 ZA</v>
          </cell>
          <cell r="I1165">
            <v>0</v>
          </cell>
          <cell r="K1165">
            <v>0</v>
          </cell>
          <cell r="M1165">
            <v>0</v>
          </cell>
          <cell r="O1165">
            <v>0</v>
          </cell>
          <cell r="Q1165">
            <v>0</v>
          </cell>
          <cell r="S1165">
            <v>0</v>
          </cell>
        </row>
        <row r="1166">
          <cell r="E1166" t="str">
            <v>NS 40 ZAL</v>
          </cell>
          <cell r="I1166">
            <v>0</v>
          </cell>
          <cell r="K1166">
            <v>0</v>
          </cell>
          <cell r="M1166">
            <v>0</v>
          </cell>
          <cell r="O1166">
            <v>0</v>
          </cell>
          <cell r="Q1166">
            <v>0</v>
          </cell>
          <cell r="S1166">
            <v>0</v>
          </cell>
        </row>
        <row r="1167">
          <cell r="E1167" t="str">
            <v>N 39</v>
          </cell>
          <cell r="I1167">
            <v>0</v>
          </cell>
          <cell r="K1167">
            <v>0</v>
          </cell>
          <cell r="M1167">
            <v>0</v>
          </cell>
          <cell r="O1167">
            <v>0</v>
          </cell>
          <cell r="Q1167">
            <v>0</v>
          </cell>
          <cell r="S1167">
            <v>0</v>
          </cell>
        </row>
        <row r="1168">
          <cell r="E1168" t="str">
            <v>N 40 / L</v>
          </cell>
          <cell r="I1168">
            <v>0</v>
          </cell>
          <cell r="K1168">
            <v>0</v>
          </cell>
          <cell r="M1168">
            <v>0</v>
          </cell>
          <cell r="O1168">
            <v>0</v>
          </cell>
          <cell r="Q1168">
            <v>0</v>
          </cell>
          <cell r="S1168">
            <v>0</v>
          </cell>
        </row>
        <row r="1169">
          <cell r="E1169" t="str">
            <v>N 40 / L</v>
          </cell>
          <cell r="H1169" t="str">
            <v>buy</v>
          </cell>
          <cell r="I1169">
            <v>0</v>
          </cell>
          <cell r="K1169">
            <v>0</v>
          </cell>
          <cell r="M1169">
            <v>0</v>
          </cell>
          <cell r="O1169">
            <v>0</v>
          </cell>
          <cell r="Q1169">
            <v>0</v>
          </cell>
          <cell r="S1169">
            <v>0</v>
          </cell>
        </row>
        <row r="1170">
          <cell r="E1170" t="str">
            <v>N 46</v>
          </cell>
          <cell r="I1170">
            <v>0</v>
          </cell>
          <cell r="K1170">
            <v>0</v>
          </cell>
          <cell r="M1170">
            <v>0</v>
          </cell>
          <cell r="O1170">
            <v>0</v>
          </cell>
          <cell r="Q1170">
            <v>0</v>
          </cell>
          <cell r="S1170">
            <v>0</v>
          </cell>
        </row>
        <row r="1171">
          <cell r="E1171" t="str">
            <v>N 47</v>
          </cell>
          <cell r="I1171">
            <v>0</v>
          </cell>
          <cell r="K1171">
            <v>0</v>
          </cell>
          <cell r="M1171">
            <v>0</v>
          </cell>
          <cell r="O1171">
            <v>0</v>
          </cell>
          <cell r="Q1171">
            <v>0</v>
          </cell>
          <cell r="S1171">
            <v>0</v>
          </cell>
        </row>
        <row r="1172">
          <cell r="E1172" t="str">
            <v>N 48</v>
          </cell>
          <cell r="I1172">
            <v>0</v>
          </cell>
          <cell r="K1172">
            <v>0</v>
          </cell>
          <cell r="M1172">
            <v>0</v>
          </cell>
          <cell r="O1172">
            <v>0</v>
          </cell>
          <cell r="Q1172">
            <v>0</v>
          </cell>
          <cell r="S1172">
            <v>0</v>
          </cell>
        </row>
        <row r="1173">
          <cell r="E1173" t="str">
            <v>N 49</v>
          </cell>
          <cell r="I1173">
            <v>0</v>
          </cell>
          <cell r="K1173">
            <v>0</v>
          </cell>
          <cell r="M1173">
            <v>0</v>
          </cell>
          <cell r="O1173">
            <v>0</v>
          </cell>
          <cell r="Q1173">
            <v>0</v>
          </cell>
          <cell r="S1173">
            <v>0</v>
          </cell>
        </row>
        <row r="1174">
          <cell r="E1174" t="str">
            <v>NS 60 L / S / LS</v>
          </cell>
          <cell r="I1174">
            <v>0</v>
          </cell>
          <cell r="K1174">
            <v>0</v>
          </cell>
          <cell r="M1174">
            <v>0</v>
          </cell>
          <cell r="O1174">
            <v>0</v>
          </cell>
          <cell r="Q1174">
            <v>0</v>
          </cell>
          <cell r="S1174">
            <v>0</v>
          </cell>
        </row>
        <row r="1175">
          <cell r="E1175" t="str">
            <v>NS 60 A / AL / ALS</v>
          </cell>
          <cell r="F1175" t="str">
            <v>US</v>
          </cell>
          <cell r="I1175">
            <v>0</v>
          </cell>
          <cell r="K1175">
            <v>0</v>
          </cell>
          <cell r="M1175">
            <v>0</v>
          </cell>
          <cell r="O1175">
            <v>0</v>
          </cell>
          <cell r="Q1175">
            <v>0</v>
          </cell>
          <cell r="S1175">
            <v>0</v>
          </cell>
        </row>
        <row r="1176">
          <cell r="E1176" t="str">
            <v>N 50 / L</v>
          </cell>
          <cell r="G1176" t="str">
            <v>09CDLB</v>
          </cell>
          <cell r="I1176">
            <v>0</v>
          </cell>
          <cell r="K1176">
            <v>0</v>
          </cell>
          <cell r="M1176">
            <v>0</v>
          </cell>
          <cell r="O1176">
            <v>0</v>
          </cell>
          <cell r="Q1176">
            <v>0</v>
          </cell>
          <cell r="S1176">
            <v>0</v>
          </cell>
        </row>
        <row r="1177">
          <cell r="E1177" t="str">
            <v>N 50 / L</v>
          </cell>
          <cell r="H1177" t="str">
            <v>buy</v>
          </cell>
          <cell r="I1177">
            <v>0</v>
          </cell>
          <cell r="K1177">
            <v>0</v>
          </cell>
          <cell r="M1177">
            <v>0</v>
          </cell>
          <cell r="O1177">
            <v>0</v>
          </cell>
          <cell r="Q1177">
            <v>0</v>
          </cell>
          <cell r="S1177">
            <v>0</v>
          </cell>
        </row>
        <row r="1178">
          <cell r="E1178" t="str">
            <v>N 50 Z / ZL</v>
          </cell>
          <cell r="G1178" t="str">
            <v>11CDLB</v>
          </cell>
          <cell r="I1178">
            <v>0</v>
          </cell>
          <cell r="K1178">
            <v>0</v>
          </cell>
          <cell r="M1178">
            <v>0</v>
          </cell>
          <cell r="O1178">
            <v>0</v>
          </cell>
          <cell r="Q1178">
            <v>0</v>
          </cell>
          <cell r="S1178">
            <v>0</v>
          </cell>
        </row>
        <row r="1179">
          <cell r="E1179" t="str">
            <v>N 50 Z / ZL</v>
          </cell>
          <cell r="H1179" t="str">
            <v>buy</v>
          </cell>
          <cell r="I1179">
            <v>0</v>
          </cell>
          <cell r="K1179">
            <v>0</v>
          </cell>
          <cell r="M1179">
            <v>0</v>
          </cell>
          <cell r="O1179">
            <v>0</v>
          </cell>
          <cell r="Q1179">
            <v>0</v>
          </cell>
          <cell r="S1179">
            <v>0</v>
          </cell>
        </row>
        <row r="1180">
          <cell r="E1180" t="str">
            <v>N 50  EF</v>
          </cell>
          <cell r="I1180">
            <v>0</v>
          </cell>
          <cell r="K1180">
            <v>0</v>
          </cell>
          <cell r="M1180">
            <v>0</v>
          </cell>
          <cell r="O1180">
            <v>0</v>
          </cell>
          <cell r="Q1180">
            <v>0</v>
          </cell>
          <cell r="S1180">
            <v>0</v>
          </cell>
        </row>
        <row r="1181">
          <cell r="E1181" t="str">
            <v>N 50 MZ</v>
          </cell>
          <cell r="I1181">
            <v>0</v>
          </cell>
          <cell r="K1181">
            <v>0</v>
          </cell>
          <cell r="M1181">
            <v>0</v>
          </cell>
          <cell r="O1181">
            <v>0</v>
          </cell>
          <cell r="Q1181">
            <v>0</v>
          </cell>
          <cell r="S1181">
            <v>0</v>
          </cell>
        </row>
        <row r="1182">
          <cell r="E1182" t="str">
            <v>N 51</v>
          </cell>
          <cell r="I1182">
            <v>0</v>
          </cell>
          <cell r="K1182">
            <v>0</v>
          </cell>
          <cell r="M1182">
            <v>0</v>
          </cell>
          <cell r="O1182">
            <v>0</v>
          </cell>
          <cell r="Q1182">
            <v>0</v>
          </cell>
          <cell r="S1182">
            <v>0</v>
          </cell>
        </row>
        <row r="1183">
          <cell r="E1183" t="str">
            <v>N 51 Z</v>
          </cell>
          <cell r="I1183">
            <v>0</v>
          </cell>
          <cell r="K1183">
            <v>0</v>
          </cell>
          <cell r="M1183">
            <v>0</v>
          </cell>
          <cell r="O1183">
            <v>0</v>
          </cell>
          <cell r="Q1183">
            <v>0</v>
          </cell>
          <cell r="S1183">
            <v>0</v>
          </cell>
        </row>
        <row r="1184">
          <cell r="E1184" t="str">
            <v>NS 70 / L</v>
          </cell>
          <cell r="G1184" t="str">
            <v>13CDLB</v>
          </cell>
          <cell r="I1184">
            <v>0</v>
          </cell>
          <cell r="K1184">
            <v>0</v>
          </cell>
          <cell r="M1184">
            <v>0</v>
          </cell>
          <cell r="O1184">
            <v>0</v>
          </cell>
          <cell r="Q1184">
            <v>0</v>
          </cell>
          <cell r="S1184">
            <v>0</v>
          </cell>
        </row>
        <row r="1185">
          <cell r="E1185" t="str">
            <v>N 70 / L</v>
          </cell>
          <cell r="G1185" t="str">
            <v>13CDLB</v>
          </cell>
          <cell r="I1185">
            <v>0</v>
          </cell>
          <cell r="K1185">
            <v>0</v>
          </cell>
          <cell r="M1185">
            <v>0</v>
          </cell>
          <cell r="O1185">
            <v>0</v>
          </cell>
          <cell r="Q1185">
            <v>0</v>
          </cell>
          <cell r="S1185">
            <v>0</v>
          </cell>
        </row>
        <row r="1186">
          <cell r="E1186" t="str">
            <v>N 70 / L</v>
          </cell>
          <cell r="H1186" t="str">
            <v>buy</v>
          </cell>
          <cell r="I1186">
            <v>0</v>
          </cell>
          <cell r="K1186">
            <v>0</v>
          </cell>
          <cell r="M1186">
            <v>0</v>
          </cell>
          <cell r="O1186">
            <v>0</v>
          </cell>
          <cell r="Q1186">
            <v>0</v>
          </cell>
          <cell r="S1186">
            <v>0</v>
          </cell>
        </row>
        <row r="1187">
          <cell r="E1187" t="str">
            <v>N 70 / T</v>
          </cell>
          <cell r="I1187">
            <v>0</v>
          </cell>
          <cell r="K1187">
            <v>0</v>
          </cell>
          <cell r="M1187">
            <v>0</v>
          </cell>
          <cell r="O1187">
            <v>0</v>
          </cell>
          <cell r="Q1187">
            <v>0</v>
          </cell>
          <cell r="S1187">
            <v>0</v>
          </cell>
        </row>
        <row r="1188">
          <cell r="E1188" t="str">
            <v>N 70 Z / ZL</v>
          </cell>
          <cell r="G1188" t="str">
            <v>15CDLB</v>
          </cell>
          <cell r="I1188">
            <v>0</v>
          </cell>
          <cell r="K1188">
            <v>0</v>
          </cell>
          <cell r="M1188">
            <v>0</v>
          </cell>
          <cell r="O1188">
            <v>0</v>
          </cell>
          <cell r="Q1188">
            <v>0</v>
          </cell>
          <cell r="S1188">
            <v>0</v>
          </cell>
        </row>
        <row r="1189">
          <cell r="E1189" t="str">
            <v>N 70 Z / ZL</v>
          </cell>
          <cell r="H1189" t="str">
            <v>buy</v>
          </cell>
          <cell r="I1189">
            <v>0</v>
          </cell>
          <cell r="K1189">
            <v>0</v>
          </cell>
          <cell r="M1189">
            <v>0</v>
          </cell>
          <cell r="O1189">
            <v>0</v>
          </cell>
          <cell r="Q1189">
            <v>0</v>
          </cell>
          <cell r="S1189">
            <v>0</v>
          </cell>
        </row>
        <row r="1190">
          <cell r="E1190" t="str">
            <v>N 100 / L</v>
          </cell>
          <cell r="G1190" t="str">
            <v>17CDLD</v>
          </cell>
          <cell r="I1190">
            <v>0</v>
          </cell>
          <cell r="K1190">
            <v>0</v>
          </cell>
          <cell r="M1190">
            <v>0</v>
          </cell>
          <cell r="O1190">
            <v>0</v>
          </cell>
          <cell r="Q1190">
            <v>0</v>
          </cell>
          <cell r="S1190">
            <v>0</v>
          </cell>
        </row>
        <row r="1191">
          <cell r="E1191" t="str">
            <v>N 100 / L</v>
          </cell>
          <cell r="H1191" t="str">
            <v>buy</v>
          </cell>
          <cell r="I1191">
            <v>0</v>
          </cell>
          <cell r="K1191">
            <v>0</v>
          </cell>
          <cell r="M1191">
            <v>0</v>
          </cell>
          <cell r="O1191">
            <v>0</v>
          </cell>
          <cell r="Q1191">
            <v>0</v>
          </cell>
          <cell r="S1191">
            <v>0</v>
          </cell>
        </row>
        <row r="1192">
          <cell r="E1192" t="str">
            <v>N 100 CA</v>
          </cell>
          <cell r="I1192">
            <v>0</v>
          </cell>
          <cell r="K1192">
            <v>0</v>
          </cell>
          <cell r="M1192">
            <v>0</v>
          </cell>
          <cell r="O1192">
            <v>0</v>
          </cell>
          <cell r="Q1192">
            <v>0</v>
          </cell>
          <cell r="S1192">
            <v>0</v>
          </cell>
        </row>
        <row r="1193">
          <cell r="E1193" t="str">
            <v>N 100 / T</v>
          </cell>
          <cell r="I1193">
            <v>0</v>
          </cell>
          <cell r="K1193">
            <v>0</v>
          </cell>
          <cell r="M1193">
            <v>0</v>
          </cell>
          <cell r="O1193">
            <v>0</v>
          </cell>
          <cell r="Q1193">
            <v>0</v>
          </cell>
          <cell r="S1193">
            <v>0</v>
          </cell>
        </row>
        <row r="1194">
          <cell r="E1194" t="str">
            <v>N 120</v>
          </cell>
          <cell r="G1194" t="str">
            <v>21CDLR</v>
          </cell>
          <cell r="I1194">
            <v>0</v>
          </cell>
          <cell r="K1194">
            <v>0</v>
          </cell>
          <cell r="M1194">
            <v>0</v>
          </cell>
          <cell r="O1194">
            <v>0</v>
          </cell>
          <cell r="Q1194">
            <v>0</v>
          </cell>
          <cell r="S1194">
            <v>0</v>
          </cell>
        </row>
        <row r="1195">
          <cell r="E1195" t="str">
            <v>N 120</v>
          </cell>
          <cell r="H1195" t="str">
            <v>buy</v>
          </cell>
          <cell r="I1195">
            <v>0</v>
          </cell>
          <cell r="K1195">
            <v>0</v>
          </cell>
          <cell r="M1195">
            <v>0</v>
          </cell>
          <cell r="O1195">
            <v>0</v>
          </cell>
          <cell r="Q1195">
            <v>0</v>
          </cell>
          <cell r="S1195">
            <v>0</v>
          </cell>
        </row>
        <row r="1196">
          <cell r="E1196" t="str">
            <v>N 135</v>
          </cell>
          <cell r="I1196">
            <v>0</v>
          </cell>
          <cell r="K1196">
            <v>0</v>
          </cell>
          <cell r="M1196">
            <v>0</v>
          </cell>
          <cell r="O1196">
            <v>0</v>
          </cell>
          <cell r="Q1196">
            <v>0</v>
          </cell>
          <cell r="S1196">
            <v>0</v>
          </cell>
        </row>
        <row r="1197">
          <cell r="E1197" t="str">
            <v>N 150</v>
          </cell>
          <cell r="G1197" t="str">
            <v>27CDLR</v>
          </cell>
          <cell r="I1197">
            <v>0</v>
          </cell>
          <cell r="K1197">
            <v>0</v>
          </cell>
          <cell r="M1197">
            <v>0</v>
          </cell>
          <cell r="O1197">
            <v>0</v>
          </cell>
          <cell r="Q1197">
            <v>0</v>
          </cell>
          <cell r="S1197">
            <v>0</v>
          </cell>
        </row>
        <row r="1198">
          <cell r="E1198" t="str">
            <v>N 150</v>
          </cell>
          <cell r="H1198" t="str">
            <v>buy</v>
          </cell>
          <cell r="I1198">
            <v>0</v>
          </cell>
          <cell r="K1198">
            <v>0</v>
          </cell>
          <cell r="M1198">
            <v>0</v>
          </cell>
          <cell r="O1198">
            <v>0</v>
          </cell>
          <cell r="Q1198">
            <v>0</v>
          </cell>
          <cell r="S1198">
            <v>0</v>
          </cell>
        </row>
        <row r="1199">
          <cell r="E1199" t="str">
            <v>N 150</v>
          </cell>
          <cell r="F1199" t="str">
            <v>US</v>
          </cell>
          <cell r="I1199">
            <v>0</v>
          </cell>
          <cell r="K1199">
            <v>0</v>
          </cell>
          <cell r="M1199">
            <v>0</v>
          </cell>
          <cell r="O1199">
            <v>0</v>
          </cell>
          <cell r="Q1199">
            <v>0</v>
          </cell>
          <cell r="S1199">
            <v>0</v>
          </cell>
        </row>
        <row r="1200">
          <cell r="E1200" t="str">
            <v>N 150</v>
          </cell>
          <cell r="F1200" t="str">
            <v>US</v>
          </cell>
          <cell r="H1200" t="str">
            <v>buy</v>
          </cell>
          <cell r="I1200">
            <v>0</v>
          </cell>
          <cell r="K1200">
            <v>0</v>
          </cell>
          <cell r="M1200">
            <v>0</v>
          </cell>
          <cell r="O1200">
            <v>0</v>
          </cell>
          <cell r="Q1200">
            <v>0</v>
          </cell>
          <cell r="S1200">
            <v>0</v>
          </cell>
        </row>
        <row r="1201">
          <cell r="E1201" t="str">
            <v>N 180</v>
          </cell>
          <cell r="I1201">
            <v>0</v>
          </cell>
          <cell r="K1201">
            <v>0</v>
          </cell>
          <cell r="M1201">
            <v>0</v>
          </cell>
          <cell r="O1201">
            <v>0</v>
          </cell>
          <cell r="Q1201">
            <v>0</v>
          </cell>
          <cell r="S1201">
            <v>0</v>
          </cell>
        </row>
        <row r="1202">
          <cell r="E1202" t="str">
            <v>N 200</v>
          </cell>
          <cell r="G1202" t="str">
            <v>37CDLF</v>
          </cell>
          <cell r="I1202">
            <v>0</v>
          </cell>
          <cell r="K1202">
            <v>0</v>
          </cell>
          <cell r="M1202">
            <v>0</v>
          </cell>
          <cell r="O1202">
            <v>0</v>
          </cell>
          <cell r="Q1202">
            <v>0</v>
          </cell>
          <cell r="S1202">
            <v>0</v>
          </cell>
        </row>
        <row r="1203">
          <cell r="E1203" t="str">
            <v>N 200</v>
          </cell>
          <cell r="H1203" t="str">
            <v>buy</v>
          </cell>
          <cell r="I1203">
            <v>0</v>
          </cell>
          <cell r="K1203">
            <v>0</v>
          </cell>
          <cell r="M1203">
            <v>0</v>
          </cell>
          <cell r="O1203">
            <v>0</v>
          </cell>
          <cell r="Q1203">
            <v>0</v>
          </cell>
          <cell r="S1203">
            <v>0</v>
          </cell>
        </row>
        <row r="1204">
          <cell r="E1204" t="str">
            <v>N 200</v>
          </cell>
          <cell r="F1204" t="str">
            <v>US</v>
          </cell>
          <cell r="I1204">
            <v>0</v>
          </cell>
          <cell r="K1204">
            <v>0</v>
          </cell>
          <cell r="M1204">
            <v>0</v>
          </cell>
          <cell r="O1204">
            <v>0</v>
          </cell>
          <cell r="Q1204">
            <v>0</v>
          </cell>
          <cell r="S1204">
            <v>0</v>
          </cell>
        </row>
        <row r="1205">
          <cell r="E1205" t="str">
            <v>N 200</v>
          </cell>
          <cell r="F1205" t="str">
            <v>US</v>
          </cell>
          <cell r="H1205" t="str">
            <v>buy</v>
          </cell>
          <cell r="I1205">
            <v>0</v>
          </cell>
          <cell r="K1205">
            <v>0</v>
          </cell>
          <cell r="M1205">
            <v>0</v>
          </cell>
          <cell r="O1205">
            <v>0</v>
          </cell>
          <cell r="Q1205">
            <v>0</v>
          </cell>
          <cell r="S1205">
            <v>0</v>
          </cell>
        </row>
        <row r="1206">
          <cell r="E1206" t="str">
            <v>544-59</v>
          </cell>
          <cell r="I1206">
            <v>0</v>
          </cell>
          <cell r="K1206">
            <v>0</v>
          </cell>
          <cell r="M1206">
            <v>0</v>
          </cell>
          <cell r="O1206">
            <v>0</v>
          </cell>
          <cell r="Q1206">
            <v>0</v>
          </cell>
          <cell r="S1206">
            <v>0</v>
          </cell>
        </row>
        <row r="1207">
          <cell r="E1207" t="str">
            <v>545-19</v>
          </cell>
          <cell r="I1207">
            <v>0</v>
          </cell>
          <cell r="K1207">
            <v>0</v>
          </cell>
          <cell r="M1207">
            <v>0</v>
          </cell>
          <cell r="O1207">
            <v>0</v>
          </cell>
          <cell r="Q1207">
            <v>0</v>
          </cell>
          <cell r="S1207">
            <v>0</v>
          </cell>
        </row>
        <row r="1208">
          <cell r="E1208" t="str">
            <v>570-24/29</v>
          </cell>
          <cell r="I1208">
            <v>0</v>
          </cell>
          <cell r="K1208">
            <v>0</v>
          </cell>
          <cell r="M1208">
            <v>0</v>
          </cell>
          <cell r="O1208">
            <v>0</v>
          </cell>
          <cell r="Q1208">
            <v>0</v>
          </cell>
          <cell r="S1208">
            <v>0</v>
          </cell>
        </row>
        <row r="1209">
          <cell r="E1209" t="str">
            <v>555-59/30/65</v>
          </cell>
          <cell r="I1209">
            <v>0</v>
          </cell>
          <cell r="K1209">
            <v>0</v>
          </cell>
          <cell r="M1209">
            <v>0</v>
          </cell>
          <cell r="O1209">
            <v>0</v>
          </cell>
          <cell r="Q1209">
            <v>0</v>
          </cell>
          <cell r="S1209">
            <v>0</v>
          </cell>
        </row>
        <row r="1210">
          <cell r="E1210" t="str">
            <v>566-18 / 38</v>
          </cell>
          <cell r="I1210">
            <v>0</v>
          </cell>
          <cell r="K1210">
            <v>0</v>
          </cell>
          <cell r="M1210">
            <v>0</v>
          </cell>
          <cell r="O1210">
            <v>0</v>
          </cell>
          <cell r="Q1210">
            <v>0</v>
          </cell>
          <cell r="S1210">
            <v>0</v>
          </cell>
        </row>
        <row r="1211">
          <cell r="E1211" t="str">
            <v>588-15 / 27</v>
          </cell>
          <cell r="I1211">
            <v>0</v>
          </cell>
          <cell r="K1211">
            <v>0</v>
          </cell>
          <cell r="M1211">
            <v>0</v>
          </cell>
          <cell r="O1211">
            <v>0</v>
          </cell>
          <cell r="Q1211">
            <v>0</v>
          </cell>
          <cell r="S1211">
            <v>0</v>
          </cell>
        </row>
        <row r="1212">
          <cell r="E1212" t="str">
            <v>NX-120-7 R / L</v>
          </cell>
          <cell r="G1212" t="str">
            <v>17CDPB</v>
          </cell>
          <cell r="I1212">
            <v>0</v>
          </cell>
          <cell r="K1212">
            <v>0</v>
          </cell>
          <cell r="M1212">
            <v>0</v>
          </cell>
          <cell r="O1212">
            <v>0</v>
          </cell>
          <cell r="Q1212">
            <v>0</v>
          </cell>
          <cell r="S1212">
            <v>0</v>
          </cell>
        </row>
        <row r="1213">
          <cell r="E1213" t="str">
            <v>NX-120-7 R / L</v>
          </cell>
          <cell r="H1213" t="str">
            <v>buy</v>
          </cell>
          <cell r="I1213">
            <v>0</v>
          </cell>
          <cell r="K1213">
            <v>0</v>
          </cell>
          <cell r="M1213">
            <v>0</v>
          </cell>
          <cell r="O1213">
            <v>0</v>
          </cell>
          <cell r="Q1213">
            <v>0</v>
          </cell>
          <cell r="S1213">
            <v>0</v>
          </cell>
        </row>
        <row r="1214">
          <cell r="E1214" t="str">
            <v>NX-120-7 R / L</v>
          </cell>
          <cell r="F1214" t="str">
            <v>US</v>
          </cell>
          <cell r="I1214">
            <v>0</v>
          </cell>
          <cell r="K1214">
            <v>0</v>
          </cell>
          <cell r="M1214">
            <v>0</v>
          </cell>
          <cell r="O1214">
            <v>0</v>
          </cell>
          <cell r="Q1214">
            <v>0</v>
          </cell>
          <cell r="S1214">
            <v>0</v>
          </cell>
        </row>
        <row r="1215">
          <cell r="E1215" t="str">
            <v>55D23 R / L</v>
          </cell>
          <cell r="G1215" t="str">
            <v>11CDLS</v>
          </cell>
          <cell r="I1215">
            <v>0</v>
          </cell>
          <cell r="K1215">
            <v>0</v>
          </cell>
          <cell r="M1215">
            <v>0</v>
          </cell>
          <cell r="O1215">
            <v>0</v>
          </cell>
          <cell r="Q1215">
            <v>0</v>
          </cell>
          <cell r="S1215">
            <v>0</v>
          </cell>
        </row>
        <row r="1216">
          <cell r="E1216" t="str">
            <v>55D23 R / L</v>
          </cell>
          <cell r="H1216" t="str">
            <v>buy</v>
          </cell>
          <cell r="I1216">
            <v>0</v>
          </cell>
          <cell r="K1216">
            <v>0</v>
          </cell>
          <cell r="M1216">
            <v>0</v>
          </cell>
          <cell r="O1216">
            <v>0</v>
          </cell>
          <cell r="Q1216">
            <v>0</v>
          </cell>
          <cell r="S1216">
            <v>0</v>
          </cell>
        </row>
        <row r="1217">
          <cell r="E1217" t="str">
            <v>80D26L</v>
          </cell>
          <cell r="G1217" t="str">
            <v>13CDPB</v>
          </cell>
          <cell r="I1217">
            <v>0</v>
          </cell>
          <cell r="K1217">
            <v>0</v>
          </cell>
          <cell r="M1217">
            <v>0</v>
          </cell>
          <cell r="O1217">
            <v>0</v>
          </cell>
          <cell r="Q1217">
            <v>0</v>
          </cell>
          <cell r="S1217">
            <v>0</v>
          </cell>
        </row>
        <row r="1218">
          <cell r="E1218" t="str">
            <v>X</v>
          </cell>
          <cell r="K1218">
            <v>0</v>
          </cell>
          <cell r="M1218">
            <v>0</v>
          </cell>
          <cell r="O1218">
            <v>0</v>
          </cell>
          <cell r="Q1218">
            <v>0</v>
          </cell>
          <cell r="S1218">
            <v>0</v>
          </cell>
        </row>
        <row r="1220">
          <cell r="I1220">
            <v>0</v>
          </cell>
          <cell r="K1220">
            <v>0</v>
          </cell>
          <cell r="N1220" t="str">
            <v xml:space="preserve"> </v>
          </cell>
          <cell r="O1220">
            <v>0</v>
          </cell>
          <cell r="Q1220" t="str">
            <v xml:space="preserve"> </v>
          </cell>
          <cell r="S1220">
            <v>0</v>
          </cell>
        </row>
        <row r="1223">
          <cell r="E1223" t="str">
            <v>JAPAN STD.</v>
          </cell>
        </row>
        <row r="1224">
          <cell r="E1224" t="str">
            <v>NS 60 L / S / LS</v>
          </cell>
          <cell r="G1224" t="str">
            <v>13CDPD</v>
          </cell>
          <cell r="I1224">
            <v>0</v>
          </cell>
          <cell r="K1224">
            <v>0</v>
          </cell>
          <cell r="M1224">
            <v>0</v>
          </cell>
          <cell r="O1224">
            <v>0</v>
          </cell>
          <cell r="Q1224">
            <v>0</v>
          </cell>
          <cell r="S1224">
            <v>0</v>
          </cell>
        </row>
        <row r="1225">
          <cell r="E1225" t="str">
            <v>N 70 / L</v>
          </cell>
          <cell r="G1225" t="str">
            <v>13CDPB</v>
          </cell>
          <cell r="I1225">
            <v>0</v>
          </cell>
          <cell r="K1225">
            <v>0</v>
          </cell>
          <cell r="M1225">
            <v>0</v>
          </cell>
          <cell r="O1225">
            <v>0</v>
          </cell>
          <cell r="Q1225">
            <v>0</v>
          </cell>
          <cell r="S1225">
            <v>0</v>
          </cell>
        </row>
        <row r="1226">
          <cell r="E1226" t="str">
            <v>N 120</v>
          </cell>
          <cell r="G1226" t="str">
            <v>21CDLR</v>
          </cell>
          <cell r="I1226">
            <v>0</v>
          </cell>
          <cell r="K1226">
            <v>0</v>
          </cell>
          <cell r="M1226">
            <v>0</v>
          </cell>
          <cell r="O1226">
            <v>0</v>
          </cell>
          <cell r="Q1226">
            <v>0</v>
          </cell>
          <cell r="S1226">
            <v>0</v>
          </cell>
        </row>
        <row r="1227">
          <cell r="E1227" t="str">
            <v>N 150</v>
          </cell>
          <cell r="F1227" t="str">
            <v>US</v>
          </cell>
          <cell r="G1227" t="str">
            <v>25CDPR</v>
          </cell>
          <cell r="I1227">
            <v>0</v>
          </cell>
          <cell r="K1227">
            <v>0</v>
          </cell>
          <cell r="M1227">
            <v>0</v>
          </cell>
          <cell r="O1227">
            <v>0</v>
          </cell>
          <cell r="Q1227">
            <v>0</v>
          </cell>
          <cell r="S1227">
            <v>0</v>
          </cell>
        </row>
        <row r="1229">
          <cell r="I1229">
            <v>0</v>
          </cell>
          <cell r="K1229">
            <v>0</v>
          </cell>
          <cell r="N1229" t="str">
            <v xml:space="preserve"> </v>
          </cell>
          <cell r="O1229">
            <v>0</v>
          </cell>
          <cell r="Q1229" t="str">
            <v xml:space="preserve"> </v>
          </cell>
          <cell r="S1229">
            <v>0</v>
          </cell>
        </row>
        <row r="1231">
          <cell r="E1231" t="str">
            <v>TOTAL  EXPORT-AMB</v>
          </cell>
          <cell r="I1231">
            <v>91847</v>
          </cell>
          <cell r="J1231" t="str">
            <v xml:space="preserve"> </v>
          </cell>
          <cell r="K1231">
            <v>24062272252.683598</v>
          </cell>
          <cell r="L1231" t="str">
            <v xml:space="preserve"> </v>
          </cell>
          <cell r="N1231" t="str">
            <v xml:space="preserve"> </v>
          </cell>
          <cell r="O1231">
            <v>23944676467.794426</v>
          </cell>
          <cell r="S1231">
            <v>0.48871438097894782</v>
          </cell>
        </row>
        <row r="1234">
          <cell r="E1234" t="str">
            <v xml:space="preserve"> TOTAL AMB</v>
          </cell>
          <cell r="I1234">
            <v>124201</v>
          </cell>
          <cell r="J1234" t="str">
            <v xml:space="preserve"> </v>
          </cell>
          <cell r="K1234">
            <v>34563536558.683594</v>
          </cell>
          <cell r="L1234" t="str">
            <v xml:space="preserve"> </v>
          </cell>
          <cell r="N1234" t="str">
            <v xml:space="preserve"> </v>
          </cell>
          <cell r="O1234">
            <v>31987549792.490974</v>
          </cell>
          <cell r="S1234">
            <v>7.4529027485916828</v>
          </cell>
        </row>
      </sheetData>
      <sheetData sheetId="4" refreshError="1">
        <row r="7">
          <cell r="I7" t="str">
            <v>UNIT</v>
          </cell>
          <cell r="K7" t="str">
            <v>NET</v>
          </cell>
          <cell r="M7" t="str">
            <v>SALES</v>
          </cell>
          <cell r="O7" t="str">
            <v>COGS</v>
          </cell>
          <cell r="Q7" t="str">
            <v>COGS</v>
          </cell>
          <cell r="S7" t="str">
            <v>MARGIN</v>
          </cell>
        </row>
        <row r="8">
          <cell r="K8" t="str">
            <v>SALES</v>
          </cell>
          <cell r="M8" t="str">
            <v>/UNIT</v>
          </cell>
          <cell r="O8" t="str">
            <v>ACTUAL</v>
          </cell>
          <cell r="Q8" t="str">
            <v>/UNIT</v>
          </cell>
          <cell r="S8" t="str">
            <v>%</v>
          </cell>
        </row>
        <row r="12">
          <cell r="E12" t="str">
            <v>INCOE  CONVENSIONAL</v>
          </cell>
          <cell r="Q12" t="str">
            <v xml:space="preserve"> </v>
          </cell>
          <cell r="S12" t="str">
            <v xml:space="preserve"> </v>
          </cell>
        </row>
        <row r="13">
          <cell r="E13" t="str">
            <v>12 N 24-3 PP</v>
          </cell>
          <cell r="G13" t="str">
            <v>09CDSN</v>
          </cell>
          <cell r="H13" t="str">
            <v>buy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</row>
        <row r="14">
          <cell r="E14" t="str">
            <v>12 N 24-4 PP</v>
          </cell>
          <cell r="G14" t="str">
            <v>09CDSN</v>
          </cell>
          <cell r="H14" t="str">
            <v>buy</v>
          </cell>
          <cell r="I14">
            <v>60</v>
          </cell>
          <cell r="K14">
            <v>9624000</v>
          </cell>
          <cell r="M14">
            <v>160400</v>
          </cell>
          <cell r="O14">
            <v>8286156.4090203019</v>
          </cell>
          <cell r="Q14">
            <v>138102.60681700503</v>
          </cell>
          <cell r="S14">
            <v>13.901117944510574</v>
          </cell>
        </row>
        <row r="15">
          <cell r="E15" t="str">
            <v>NS 40 / L / S</v>
          </cell>
          <cell r="G15" t="str">
            <v>09CDLN</v>
          </cell>
          <cell r="I15">
            <v>38</v>
          </cell>
          <cell r="K15">
            <v>6984400</v>
          </cell>
          <cell r="M15">
            <v>183800</v>
          </cell>
          <cell r="O15">
            <v>5408675.9524830459</v>
          </cell>
          <cell r="Q15">
            <v>142333.57769692226</v>
          </cell>
          <cell r="S15">
            <v>22.560621492425327</v>
          </cell>
        </row>
        <row r="16">
          <cell r="E16" t="str">
            <v>NS 40 / L / S</v>
          </cell>
          <cell r="G16" t="str">
            <v>09CDLN</v>
          </cell>
          <cell r="H16" t="str">
            <v>buy</v>
          </cell>
          <cell r="I16">
            <v>4645</v>
          </cell>
          <cell r="K16">
            <v>853751000</v>
          </cell>
          <cell r="M16">
            <v>183800</v>
          </cell>
          <cell r="O16">
            <v>712724621.49200296</v>
          </cell>
          <cell r="Q16">
            <v>153439.10042884885</v>
          </cell>
          <cell r="S16">
            <v>16.518443727503339</v>
          </cell>
        </row>
        <row r="17">
          <cell r="E17" t="str">
            <v>NS 40 Z / ZL / S</v>
          </cell>
          <cell r="G17" t="str">
            <v>11CDLN</v>
          </cell>
          <cell r="I17">
            <v>41</v>
          </cell>
          <cell r="K17">
            <v>7990900</v>
          </cell>
          <cell r="M17">
            <v>194900</v>
          </cell>
          <cell r="O17">
            <v>6752071.7870606789</v>
          </cell>
          <cell r="Q17">
            <v>164684.6777331873</v>
          </cell>
          <cell r="S17">
            <v>15.502987309806414</v>
          </cell>
        </row>
        <row r="18">
          <cell r="E18" t="str">
            <v>NS 40 Z / ZL / S</v>
          </cell>
          <cell r="G18" t="str">
            <v>11CDLN</v>
          </cell>
          <cell r="H18" t="str">
            <v>buy</v>
          </cell>
          <cell r="I18">
            <v>5054</v>
          </cell>
          <cell r="K18">
            <v>985024600</v>
          </cell>
          <cell r="M18">
            <v>194900</v>
          </cell>
          <cell r="O18">
            <v>889135256.00688446</v>
          </cell>
          <cell r="Q18">
            <v>175927.03917825178</v>
          </cell>
          <cell r="S18">
            <v>9.73471566020946</v>
          </cell>
        </row>
        <row r="19">
          <cell r="E19" t="str">
            <v>N 40 / L</v>
          </cell>
          <cell r="G19" t="str">
            <v>11CDLN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</row>
        <row r="20">
          <cell r="E20" t="str">
            <v>N 40 / L</v>
          </cell>
          <cell r="G20" t="str">
            <v>11CDLN</v>
          </cell>
          <cell r="H20" t="str">
            <v>buy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</row>
        <row r="21">
          <cell r="E21" t="str">
            <v>NS 60 L/ S / LS</v>
          </cell>
          <cell r="G21" t="str">
            <v>13CDLN</v>
          </cell>
          <cell r="I21">
            <v>4345</v>
          </cell>
          <cell r="K21">
            <v>912884500</v>
          </cell>
          <cell r="M21">
            <v>210100</v>
          </cell>
          <cell r="O21">
            <v>821325456.78823602</v>
          </cell>
          <cell r="Q21">
            <v>189027.72308129712</v>
          </cell>
          <cell r="S21">
            <v>10.029641560543965</v>
          </cell>
        </row>
        <row r="22">
          <cell r="E22" t="str">
            <v>NS 60 L/ S / LS</v>
          </cell>
          <cell r="G22" t="str">
            <v>13CDLN</v>
          </cell>
          <cell r="H22" t="str">
            <v>buy</v>
          </cell>
          <cell r="I22">
            <v>10</v>
          </cell>
          <cell r="K22">
            <v>2101000</v>
          </cell>
          <cell r="M22">
            <v>210100</v>
          </cell>
          <cell r="O22">
            <v>1532900</v>
          </cell>
          <cell r="Q22">
            <v>153290</v>
          </cell>
          <cell r="S22">
            <v>27.039504997620185</v>
          </cell>
        </row>
        <row r="23">
          <cell r="E23" t="str">
            <v>N  50 / L</v>
          </cell>
          <cell r="G23" t="str">
            <v>09CDLN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</row>
        <row r="24">
          <cell r="E24" t="str">
            <v>N  50 / L</v>
          </cell>
          <cell r="G24" t="str">
            <v>09CDLN</v>
          </cell>
          <cell r="H24" t="str">
            <v>buy</v>
          </cell>
          <cell r="I24">
            <v>2274</v>
          </cell>
          <cell r="K24">
            <v>511877400</v>
          </cell>
          <cell r="M24">
            <v>225100</v>
          </cell>
          <cell r="O24">
            <v>457443830.10681283</v>
          </cell>
          <cell r="Q24">
            <v>201162.6341718614</v>
          </cell>
          <cell r="S24">
            <v>10.634102988955391</v>
          </cell>
        </row>
        <row r="25">
          <cell r="E25" t="str">
            <v>N  50 / PE</v>
          </cell>
          <cell r="G25" t="str">
            <v>09CDPN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</row>
        <row r="26">
          <cell r="E26" t="str">
            <v>N  50 / PE</v>
          </cell>
          <cell r="G26" t="str">
            <v>09CDPN</v>
          </cell>
          <cell r="H26" t="str">
            <v>buy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</row>
        <row r="27">
          <cell r="E27" t="str">
            <v>N  50 Z / ZL</v>
          </cell>
          <cell r="G27" t="str">
            <v>11CDLN</v>
          </cell>
          <cell r="I27">
            <v>49</v>
          </cell>
          <cell r="K27">
            <v>12852700</v>
          </cell>
          <cell r="M27">
            <v>262300</v>
          </cell>
          <cell r="O27">
            <v>10922380.310910171</v>
          </cell>
          <cell r="Q27">
            <v>222905.72063081982</v>
          </cell>
          <cell r="S27">
            <v>15.018787407236061</v>
          </cell>
        </row>
        <row r="28">
          <cell r="E28" t="str">
            <v>N  50 Z / ZL</v>
          </cell>
          <cell r="G28" t="str">
            <v>11CDLN</v>
          </cell>
          <cell r="H28" t="str">
            <v>buy</v>
          </cell>
          <cell r="I28">
            <v>8064</v>
          </cell>
          <cell r="K28">
            <v>2115187200</v>
          </cell>
          <cell r="M28">
            <v>262300</v>
          </cell>
          <cell r="O28">
            <v>1881987873.5037282</v>
          </cell>
          <cell r="Q28">
            <v>233381.43272615675</v>
          </cell>
          <cell r="S28">
            <v>11.02499705445797</v>
          </cell>
        </row>
        <row r="29">
          <cell r="E29" t="str">
            <v>NS 70 / L</v>
          </cell>
          <cell r="G29" t="str">
            <v>13CDLN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</row>
        <row r="30">
          <cell r="E30" t="str">
            <v>NS 70 / L</v>
          </cell>
          <cell r="G30" t="str">
            <v>13CDLN</v>
          </cell>
          <cell r="H30" t="str">
            <v>buy</v>
          </cell>
          <cell r="I30">
            <v>6992</v>
          </cell>
          <cell r="K30">
            <v>1991321600</v>
          </cell>
          <cell r="M30">
            <v>284800</v>
          </cell>
          <cell r="O30">
            <v>1809153319.8722043</v>
          </cell>
          <cell r="Q30">
            <v>258746.18419224891</v>
          </cell>
          <cell r="S30">
            <v>9.1481094830586756</v>
          </cell>
        </row>
        <row r="31">
          <cell r="E31" t="str">
            <v>N  70  / L</v>
          </cell>
          <cell r="G31" t="str">
            <v>13CDLN</v>
          </cell>
          <cell r="I31">
            <v>26</v>
          </cell>
          <cell r="K31">
            <v>8426600</v>
          </cell>
          <cell r="M31">
            <v>324100</v>
          </cell>
          <cell r="O31">
            <v>6548292.7860609675</v>
          </cell>
          <cell r="Q31">
            <v>251857.41484849874</v>
          </cell>
          <cell r="S31">
            <v>22.290214486732879</v>
          </cell>
        </row>
        <row r="32">
          <cell r="E32" t="str">
            <v>N  70  / L</v>
          </cell>
          <cell r="G32" t="str">
            <v>13CDLN</v>
          </cell>
          <cell r="H32" t="str">
            <v>buy</v>
          </cell>
          <cell r="I32">
            <v>2540</v>
          </cell>
          <cell r="K32">
            <v>823214000</v>
          </cell>
          <cell r="M32">
            <v>324100</v>
          </cell>
          <cell r="O32">
            <v>702179679.44724727</v>
          </cell>
          <cell r="Q32">
            <v>276448.69269576663</v>
          </cell>
          <cell r="S32">
            <v>14.702655755702978</v>
          </cell>
        </row>
        <row r="33">
          <cell r="E33" t="str">
            <v>N 70 Z / ZL</v>
          </cell>
          <cell r="G33" t="str">
            <v>15CDLN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</row>
        <row r="34">
          <cell r="E34" t="str">
            <v>N 70 Z / ZL</v>
          </cell>
          <cell r="G34" t="str">
            <v>15CDLN</v>
          </cell>
          <cell r="H34" t="str">
            <v>buy</v>
          </cell>
          <cell r="I34">
            <v>2833</v>
          </cell>
          <cell r="K34">
            <v>972285600</v>
          </cell>
          <cell r="M34">
            <v>343200</v>
          </cell>
          <cell r="O34">
            <v>867968478.48507428</v>
          </cell>
          <cell r="Q34">
            <v>306377.86039007211</v>
          </cell>
          <cell r="S34">
            <v>10.729061657904396</v>
          </cell>
        </row>
        <row r="35">
          <cell r="E35" t="str">
            <v>N 70 T</v>
          </cell>
          <cell r="G35" t="str">
            <v>15DDPN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</row>
        <row r="36">
          <cell r="E36" t="str">
            <v>N 100 / L</v>
          </cell>
          <cell r="G36" t="str">
            <v>17CDLD</v>
          </cell>
          <cell r="I36">
            <v>13</v>
          </cell>
          <cell r="K36">
            <v>5837000</v>
          </cell>
          <cell r="M36">
            <v>449000</v>
          </cell>
          <cell r="O36">
            <v>4507517.7521925718</v>
          </cell>
          <cell r="Q36">
            <v>346732.134784044</v>
          </cell>
          <cell r="S36">
            <v>22.776807397763037</v>
          </cell>
        </row>
        <row r="37">
          <cell r="E37" t="str">
            <v>N 100 / L</v>
          </cell>
          <cell r="G37" t="str">
            <v>17CDLD</v>
          </cell>
          <cell r="H37" t="str">
            <v>buy</v>
          </cell>
          <cell r="I37">
            <v>2483</v>
          </cell>
          <cell r="K37">
            <v>1114867000</v>
          </cell>
          <cell r="M37">
            <v>449000</v>
          </cell>
          <cell r="O37">
            <v>939772012.58717668</v>
          </cell>
          <cell r="Q37">
            <v>378482.4859392576</v>
          </cell>
          <cell r="S37">
            <v>15.705459701724351</v>
          </cell>
        </row>
        <row r="38">
          <cell r="E38" t="str">
            <v>N 100 T</v>
          </cell>
          <cell r="G38" t="str">
            <v>19DDPD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</row>
        <row r="39">
          <cell r="E39" t="str">
            <v>N 120</v>
          </cell>
          <cell r="G39" t="str">
            <v>21CDLR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</row>
        <row r="40">
          <cell r="E40" t="str">
            <v>N 120</v>
          </cell>
          <cell r="G40" t="str">
            <v>21CDLR</v>
          </cell>
          <cell r="H40" t="str">
            <v>buy</v>
          </cell>
          <cell r="I40">
            <v>2266</v>
          </cell>
          <cell r="K40">
            <v>1239728600</v>
          </cell>
          <cell r="M40">
            <v>547100</v>
          </cell>
          <cell r="O40">
            <v>1042316477.1235111</v>
          </cell>
          <cell r="Q40">
            <v>459980.79308186722</v>
          </cell>
          <cell r="S40">
            <v>15.923817751440836</v>
          </cell>
        </row>
        <row r="41">
          <cell r="E41" t="str">
            <v>N 150</v>
          </cell>
          <cell r="G41" t="str">
            <v>27CDLR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</row>
        <row r="42">
          <cell r="E42" t="str">
            <v>N 150</v>
          </cell>
          <cell r="G42" t="str">
            <v>27CDLR</v>
          </cell>
          <cell r="H42" t="str">
            <v>buy</v>
          </cell>
          <cell r="I42">
            <v>491</v>
          </cell>
          <cell r="K42">
            <v>349444700</v>
          </cell>
          <cell r="M42">
            <v>711700</v>
          </cell>
          <cell r="O42">
            <v>283201482.74595249</v>
          </cell>
          <cell r="Q42">
            <v>576785.09724226571</v>
          </cell>
          <cell r="S42">
            <v>18.95670967510668</v>
          </cell>
        </row>
        <row r="43">
          <cell r="E43" t="str">
            <v>N  200</v>
          </cell>
          <cell r="G43" t="str">
            <v>37CDLF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</row>
        <row r="44">
          <cell r="E44" t="str">
            <v>N  200</v>
          </cell>
          <cell r="G44" t="str">
            <v>37CDLF</v>
          </cell>
          <cell r="H44" t="str">
            <v>buy</v>
          </cell>
          <cell r="I44">
            <v>401</v>
          </cell>
          <cell r="K44">
            <v>376819700</v>
          </cell>
          <cell r="M44">
            <v>939700</v>
          </cell>
          <cell r="O44">
            <v>313655473.04117686</v>
          </cell>
          <cell r="Q44">
            <v>782183.22454158822</v>
          </cell>
          <cell r="S44">
            <v>16.762453491370849</v>
          </cell>
        </row>
        <row r="45">
          <cell r="E45" t="str">
            <v>X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</row>
        <row r="47">
          <cell r="I47">
            <v>42625</v>
          </cell>
          <cell r="K47">
            <v>12300222500</v>
          </cell>
          <cell r="O47">
            <v>10764821956.197737</v>
          </cell>
          <cell r="Q47" t="str">
            <v xml:space="preserve"> </v>
          </cell>
          <cell r="S47">
            <v>12.482705445387381</v>
          </cell>
        </row>
        <row r="49">
          <cell r="E49" t="str">
            <v>INCOE GOLD</v>
          </cell>
        </row>
        <row r="50">
          <cell r="E50" t="str">
            <v>N 50</v>
          </cell>
          <cell r="G50" t="str">
            <v>09CWLB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</row>
        <row r="51">
          <cell r="E51" t="str">
            <v>N 50 Z</v>
          </cell>
          <cell r="G51" t="str">
            <v>11HWPB</v>
          </cell>
          <cell r="H51" t="str">
            <v>buy</v>
          </cell>
          <cell r="I51">
            <v>1752</v>
          </cell>
          <cell r="K51">
            <v>461827200</v>
          </cell>
          <cell r="M51">
            <v>263600</v>
          </cell>
          <cell r="O51">
            <v>418606571.49215531</v>
          </cell>
          <cell r="Q51">
            <v>238930.69149095623</v>
          </cell>
          <cell r="S51">
            <v>9.3586147606387584</v>
          </cell>
        </row>
        <row r="52">
          <cell r="E52" t="str">
            <v>NS 40</v>
          </cell>
          <cell r="G52" t="str">
            <v>09CWLD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</row>
        <row r="53">
          <cell r="E53" t="str">
            <v>NS 60</v>
          </cell>
          <cell r="G53" t="str">
            <v>12HWPD</v>
          </cell>
          <cell r="H53" t="str">
            <v>buy</v>
          </cell>
          <cell r="I53">
            <v>1463</v>
          </cell>
          <cell r="K53">
            <v>308693000</v>
          </cell>
          <cell r="M53">
            <v>211000</v>
          </cell>
          <cell r="O53">
            <v>291312736.99641848</v>
          </cell>
          <cell r="Q53">
            <v>199120.12098183081</v>
          </cell>
          <cell r="S53">
            <v>5.6302744161939273</v>
          </cell>
        </row>
        <row r="54">
          <cell r="E54" t="str">
            <v>NS -70</v>
          </cell>
          <cell r="G54" t="str">
            <v>13HWPB</v>
          </cell>
          <cell r="H54" t="str">
            <v>buy</v>
          </cell>
          <cell r="I54">
            <v>1326</v>
          </cell>
          <cell r="K54">
            <v>380827200</v>
          </cell>
          <cell r="M54">
            <v>287200</v>
          </cell>
          <cell r="O54">
            <v>347789898.64077669</v>
          </cell>
          <cell r="Q54">
            <v>262284.99143346661</v>
          </cell>
          <cell r="S54">
            <v>8.6751422585422802</v>
          </cell>
        </row>
        <row r="55">
          <cell r="E55" t="str">
            <v>X</v>
          </cell>
          <cell r="I55">
            <v>0</v>
          </cell>
          <cell r="K55">
            <v>0</v>
          </cell>
          <cell r="M55">
            <v>0</v>
          </cell>
          <cell r="O55">
            <v>0</v>
          </cell>
          <cell r="Q55">
            <v>0</v>
          </cell>
          <cell r="S55">
            <v>0</v>
          </cell>
        </row>
        <row r="57">
          <cell r="I57">
            <v>4541</v>
          </cell>
          <cell r="K57">
            <v>1151347400</v>
          </cell>
          <cell r="O57">
            <v>1057709207.1293504</v>
          </cell>
          <cell r="S57">
            <v>8.1329225975278661</v>
          </cell>
        </row>
        <row r="58">
          <cell r="I58">
            <v>4525</v>
          </cell>
          <cell r="K58">
            <v>1147790000</v>
          </cell>
          <cell r="O58">
            <v>1054380499.1821712</v>
          </cell>
        </row>
        <row r="59">
          <cell r="E59" t="str">
            <v>INCOE JEPANG STD</v>
          </cell>
        </row>
        <row r="60">
          <cell r="E60" t="str">
            <v>58024 CL</v>
          </cell>
          <cell r="G60" t="str">
            <v>15CDPR</v>
          </cell>
          <cell r="I60">
            <v>25</v>
          </cell>
          <cell r="K60">
            <v>11782500</v>
          </cell>
          <cell r="M60">
            <v>471300</v>
          </cell>
          <cell r="O60">
            <v>7623548.9242727198</v>
          </cell>
          <cell r="Q60">
            <v>304941.9569709088</v>
          </cell>
          <cell r="S60">
            <v>35.297696377910299</v>
          </cell>
        </row>
        <row r="61">
          <cell r="E61" t="str">
            <v>544-59 L/64</v>
          </cell>
          <cell r="G61" t="str">
            <v>09CDPN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</row>
        <row r="62">
          <cell r="E62" t="str">
            <v>555-59 L</v>
          </cell>
          <cell r="G62" t="str">
            <v>11CDPN</v>
          </cell>
          <cell r="I62">
            <v>16</v>
          </cell>
          <cell r="K62">
            <v>5392000</v>
          </cell>
          <cell r="M62">
            <v>337000</v>
          </cell>
          <cell r="O62">
            <v>3373663.5293751997</v>
          </cell>
          <cell r="Q62">
            <v>210853.97058594998</v>
          </cell>
          <cell r="S62">
            <v>37.432056205949557</v>
          </cell>
        </row>
        <row r="63">
          <cell r="E63" t="str">
            <v>555-65 R</v>
          </cell>
          <cell r="G63" t="str">
            <v>11CDPN</v>
          </cell>
          <cell r="I63">
            <v>5</v>
          </cell>
          <cell r="K63">
            <v>1685000</v>
          </cell>
          <cell r="M63">
            <v>337000</v>
          </cell>
          <cell r="O63">
            <v>1054269.8529297498</v>
          </cell>
          <cell r="Q63">
            <v>210853.97058594995</v>
          </cell>
          <cell r="S63">
            <v>37.432056205949571</v>
          </cell>
        </row>
        <row r="64">
          <cell r="E64" t="str">
            <v>566-38 L</v>
          </cell>
          <cell r="G64" t="str">
            <v>13CDPR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</row>
        <row r="65">
          <cell r="E65" t="str">
            <v>588-27 L</v>
          </cell>
          <cell r="G65" t="str">
            <v>17CDPR</v>
          </cell>
          <cell r="I65">
            <v>1</v>
          </cell>
          <cell r="K65">
            <v>471300</v>
          </cell>
          <cell r="M65">
            <v>471300</v>
          </cell>
          <cell r="O65">
            <v>304941.9569709088</v>
          </cell>
          <cell r="Q65">
            <v>304941.9569709088</v>
          </cell>
          <cell r="S65">
            <v>35.297696377910299</v>
          </cell>
        </row>
        <row r="66">
          <cell r="E66" t="str">
            <v>NX-120-7 R / L</v>
          </cell>
          <cell r="G66" t="str">
            <v>17CDPB</v>
          </cell>
          <cell r="I66">
            <v>0</v>
          </cell>
          <cell r="K66">
            <v>0</v>
          </cell>
          <cell r="M66">
            <v>0</v>
          </cell>
          <cell r="O66">
            <v>0</v>
          </cell>
          <cell r="Q66">
            <v>0</v>
          </cell>
          <cell r="S66">
            <v>0</v>
          </cell>
        </row>
        <row r="67">
          <cell r="E67" t="str">
            <v>55D23 L / R</v>
          </cell>
          <cell r="G67" t="str">
            <v>11CDLS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</row>
        <row r="69">
          <cell r="I69">
            <v>47</v>
          </cell>
          <cell r="K69">
            <v>19330800</v>
          </cell>
          <cell r="O69">
            <v>12356424.263548579</v>
          </cell>
          <cell r="Q69" t="str">
            <v xml:space="preserve"> </v>
          </cell>
          <cell r="S69">
            <v>36.079084861730614</v>
          </cell>
        </row>
        <row r="73">
          <cell r="O73">
            <v>0</v>
          </cell>
        </row>
        <row r="74">
          <cell r="E74" t="str">
            <v>GOLF CAR</v>
          </cell>
          <cell r="K74" t="str">
            <v xml:space="preserve"> </v>
          </cell>
        </row>
        <row r="75">
          <cell r="E75" t="str">
            <v>6D135</v>
          </cell>
          <cell r="G75" t="str">
            <v>19CWRS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</row>
        <row r="76">
          <cell r="E76" t="str">
            <v>8D90</v>
          </cell>
          <cell r="G76" t="str">
            <v>15CWRS</v>
          </cell>
          <cell r="I76">
            <v>0</v>
          </cell>
          <cell r="K76">
            <v>0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</row>
        <row r="77">
          <cell r="E77" t="str">
            <v>6D135</v>
          </cell>
          <cell r="G77" t="str">
            <v>19DDRS</v>
          </cell>
          <cell r="I77">
            <v>0</v>
          </cell>
          <cell r="K77">
            <v>0</v>
          </cell>
          <cell r="M77">
            <v>0</v>
          </cell>
          <cell r="O77">
            <v>0</v>
          </cell>
          <cell r="Q77">
            <v>0</v>
          </cell>
          <cell r="S77">
            <v>0</v>
          </cell>
        </row>
        <row r="78">
          <cell r="E78" t="str">
            <v>8D90</v>
          </cell>
          <cell r="G78" t="str">
            <v>15DDRS</v>
          </cell>
          <cell r="I78">
            <v>24</v>
          </cell>
          <cell r="K78">
            <v>17160000</v>
          </cell>
          <cell r="M78">
            <v>715000</v>
          </cell>
          <cell r="O78">
            <v>13907069.287283776</v>
          </cell>
          <cell r="Q78">
            <v>579461.22030349064</v>
          </cell>
          <cell r="S78">
            <v>18.95647268482648</v>
          </cell>
        </row>
        <row r="79">
          <cell r="E79" t="str">
            <v>CTA12100</v>
          </cell>
          <cell r="H79" t="str">
            <v>buy</v>
          </cell>
          <cell r="I79">
            <v>0</v>
          </cell>
          <cell r="K79">
            <v>0</v>
          </cell>
          <cell r="M79">
            <v>0</v>
          </cell>
          <cell r="O79">
            <v>0</v>
          </cell>
          <cell r="Q79">
            <v>0</v>
          </cell>
          <cell r="S79">
            <v>0</v>
          </cell>
        </row>
        <row r="80">
          <cell r="E80" t="str">
            <v>CG2300</v>
          </cell>
          <cell r="H80" t="str">
            <v>buy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</row>
        <row r="81">
          <cell r="E81" t="str">
            <v>CG2400</v>
          </cell>
          <cell r="H81" t="str">
            <v>buy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</row>
        <row r="82">
          <cell r="E82" t="str">
            <v>6FM45</v>
          </cell>
          <cell r="H82" t="str">
            <v>buy</v>
          </cell>
          <cell r="I82">
            <v>0</v>
          </cell>
          <cell r="K82">
            <v>0</v>
          </cell>
          <cell r="M82">
            <v>0</v>
          </cell>
          <cell r="O82">
            <v>0</v>
          </cell>
          <cell r="Q82">
            <v>0</v>
          </cell>
          <cell r="S82">
            <v>0</v>
          </cell>
        </row>
        <row r="83">
          <cell r="E83" t="str">
            <v>6FM65</v>
          </cell>
          <cell r="H83" t="str">
            <v>buy</v>
          </cell>
          <cell r="I83">
            <v>16</v>
          </cell>
          <cell r="K83">
            <v>12207552</v>
          </cell>
          <cell r="M83">
            <v>762972</v>
          </cell>
          <cell r="O83">
            <v>7326160</v>
          </cell>
          <cell r="Q83">
            <v>457885</v>
          </cell>
          <cell r="S83">
            <v>39.98665743959149</v>
          </cell>
        </row>
        <row r="84">
          <cell r="E84" t="str">
            <v>6FM100</v>
          </cell>
          <cell r="H84" t="str">
            <v>buy</v>
          </cell>
          <cell r="I84">
            <v>0</v>
          </cell>
          <cell r="K84">
            <v>0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</row>
        <row r="85">
          <cell r="E85" t="str">
            <v>6FM200</v>
          </cell>
          <cell r="H85" t="str">
            <v>buy</v>
          </cell>
          <cell r="I85">
            <v>0</v>
          </cell>
          <cell r="K85">
            <v>0</v>
          </cell>
          <cell r="M85">
            <v>0</v>
          </cell>
          <cell r="O85">
            <v>0</v>
          </cell>
          <cell r="Q85">
            <v>0</v>
          </cell>
          <cell r="S85">
            <v>0</v>
          </cell>
        </row>
        <row r="87">
          <cell r="I87">
            <v>40</v>
          </cell>
          <cell r="K87">
            <v>29367552</v>
          </cell>
          <cell r="N87" t="str">
            <v xml:space="preserve"> </v>
          </cell>
          <cell r="O87">
            <v>21233229.287283778</v>
          </cell>
          <cell r="Q87" t="str">
            <v xml:space="preserve"> </v>
          </cell>
          <cell r="S87">
            <v>27.698334245619876</v>
          </cell>
        </row>
        <row r="90">
          <cell r="E90" t="str">
            <v>INCOE  CONVENSIONAL</v>
          </cell>
          <cell r="K90" t="str">
            <v xml:space="preserve"> </v>
          </cell>
        </row>
        <row r="91">
          <cell r="E91" t="str">
            <v>12 N 24-4 PP</v>
          </cell>
          <cell r="G91" t="str">
            <v>09CDSN</v>
          </cell>
          <cell r="H91" t="str">
            <v>buy</v>
          </cell>
          <cell r="I91">
            <v>0</v>
          </cell>
          <cell r="K91">
            <v>0</v>
          </cell>
          <cell r="M91">
            <v>0</v>
          </cell>
          <cell r="O91">
            <v>0</v>
          </cell>
          <cell r="Q91">
            <v>0</v>
          </cell>
          <cell r="S91">
            <v>0</v>
          </cell>
        </row>
        <row r="92">
          <cell r="E92" t="str">
            <v>NS 40 Z / ZL / S</v>
          </cell>
          <cell r="G92" t="str">
            <v>11CDLN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</row>
        <row r="93">
          <cell r="E93" t="str">
            <v>NS 60 L/ S / LS</v>
          </cell>
          <cell r="G93" t="str">
            <v>13CDLN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>
            <v>0</v>
          </cell>
          <cell r="S93">
            <v>0</v>
          </cell>
        </row>
        <row r="94">
          <cell r="E94" t="str">
            <v>NS 70 / L</v>
          </cell>
          <cell r="G94" t="str">
            <v>13CDLN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</row>
        <row r="95">
          <cell r="E95" t="str">
            <v>N  70  / L</v>
          </cell>
          <cell r="G95" t="str">
            <v>13CDLN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</row>
        <row r="96">
          <cell r="E96" t="str">
            <v>N 100 T</v>
          </cell>
          <cell r="G96" t="str">
            <v>19DDPD</v>
          </cell>
          <cell r="I96">
            <v>0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</row>
        <row r="97">
          <cell r="E97" t="str">
            <v>N 100 / L</v>
          </cell>
          <cell r="G97" t="str">
            <v>17CDLD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</row>
        <row r="98">
          <cell r="E98" t="str">
            <v>N 120</v>
          </cell>
          <cell r="G98" t="str">
            <v>21CDLR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</row>
        <row r="99">
          <cell r="E99" t="str">
            <v>N 120 T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</row>
        <row r="100">
          <cell r="E100" t="str">
            <v>N 150 T</v>
          </cell>
          <cell r="G100" t="str">
            <v>29DDPR</v>
          </cell>
          <cell r="I100">
            <v>0</v>
          </cell>
          <cell r="K100">
            <v>0</v>
          </cell>
          <cell r="M100">
            <v>0</v>
          </cell>
          <cell r="O100">
            <v>0</v>
          </cell>
          <cell r="Q100">
            <v>0</v>
          </cell>
          <cell r="S100">
            <v>0</v>
          </cell>
        </row>
        <row r="101">
          <cell r="E101" t="str">
            <v>N 200 T</v>
          </cell>
          <cell r="G101" t="str">
            <v>39DDPF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</row>
        <row r="103">
          <cell r="I103">
            <v>0</v>
          </cell>
          <cell r="K103">
            <v>0</v>
          </cell>
          <cell r="O103">
            <v>0</v>
          </cell>
          <cell r="Q103" t="str">
            <v xml:space="preserve"> </v>
          </cell>
          <cell r="S103">
            <v>0</v>
          </cell>
        </row>
        <row r="106">
          <cell r="E106" t="str">
            <v>INCOE  CONVENSIONAL</v>
          </cell>
        </row>
        <row r="107">
          <cell r="E107" t="str">
            <v>N-70 T</v>
          </cell>
          <cell r="G107" t="str">
            <v>15DDPN</v>
          </cell>
          <cell r="I107">
            <v>0</v>
          </cell>
          <cell r="K107">
            <v>0</v>
          </cell>
          <cell r="M107">
            <v>0</v>
          </cell>
          <cell r="O107">
            <v>0</v>
          </cell>
          <cell r="Q107">
            <v>0</v>
          </cell>
          <cell r="S107">
            <v>0</v>
          </cell>
        </row>
        <row r="108">
          <cell r="E108" t="str">
            <v>N  70  / L</v>
          </cell>
          <cell r="G108" t="str">
            <v>13CDLN</v>
          </cell>
          <cell r="I108">
            <v>0</v>
          </cell>
          <cell r="K108">
            <v>0</v>
          </cell>
          <cell r="M108">
            <v>0</v>
          </cell>
          <cell r="O108">
            <v>0</v>
          </cell>
          <cell r="Q108">
            <v>0</v>
          </cell>
          <cell r="S108">
            <v>0</v>
          </cell>
        </row>
        <row r="109">
          <cell r="E109" t="str">
            <v>N  70  / L</v>
          </cell>
          <cell r="G109" t="str">
            <v>13CDLN</v>
          </cell>
          <cell r="H109" t="str">
            <v>buy</v>
          </cell>
          <cell r="I109">
            <v>0</v>
          </cell>
          <cell r="K109">
            <v>0</v>
          </cell>
          <cell r="M109">
            <v>0</v>
          </cell>
          <cell r="O109">
            <v>0</v>
          </cell>
          <cell r="Q109">
            <v>0</v>
          </cell>
          <cell r="S109">
            <v>0</v>
          </cell>
        </row>
        <row r="110">
          <cell r="E110" t="str">
            <v>N 100 / L</v>
          </cell>
          <cell r="G110" t="str">
            <v>17CDLD</v>
          </cell>
          <cell r="I110">
            <v>0</v>
          </cell>
          <cell r="K110">
            <v>0</v>
          </cell>
          <cell r="M110">
            <v>0</v>
          </cell>
          <cell r="O110">
            <v>0</v>
          </cell>
          <cell r="Q110">
            <v>0</v>
          </cell>
          <cell r="S110">
            <v>0</v>
          </cell>
        </row>
        <row r="111">
          <cell r="E111" t="str">
            <v>N-100 T</v>
          </cell>
          <cell r="G111" t="str">
            <v>19DDPD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</row>
        <row r="112">
          <cell r="E112" t="str">
            <v>N-120</v>
          </cell>
          <cell r="G112" t="str">
            <v>21CDLR</v>
          </cell>
          <cell r="I112">
            <v>0</v>
          </cell>
          <cell r="K112">
            <v>0</v>
          </cell>
          <cell r="M112">
            <v>0</v>
          </cell>
          <cell r="O112">
            <v>0</v>
          </cell>
          <cell r="Q112">
            <v>0</v>
          </cell>
          <cell r="S112">
            <v>0</v>
          </cell>
        </row>
        <row r="114">
          <cell r="I114">
            <v>0</v>
          </cell>
          <cell r="K114">
            <v>0</v>
          </cell>
          <cell r="O114">
            <v>0</v>
          </cell>
          <cell r="Q114" t="str">
            <v xml:space="preserve"> </v>
          </cell>
          <cell r="S114">
            <v>0</v>
          </cell>
        </row>
        <row r="117">
          <cell r="E117" t="str">
            <v>AUSTRALIA</v>
          </cell>
          <cell r="K117" t="str">
            <v xml:space="preserve"> </v>
          </cell>
        </row>
        <row r="118">
          <cell r="E118" t="str">
            <v>NS 40 / L</v>
          </cell>
          <cell r="G118" t="str">
            <v>09CDPD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</row>
        <row r="119">
          <cell r="E119" t="str">
            <v xml:space="preserve">NS 40 ZA / ZAL </v>
          </cell>
          <cell r="G119" t="str">
            <v>09CDPD</v>
          </cell>
          <cell r="I119">
            <v>0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</row>
        <row r="120">
          <cell r="E120" t="str">
            <v>NS 60 ALH</v>
          </cell>
          <cell r="G120" t="str">
            <v>13CDPD</v>
          </cell>
          <cell r="I120">
            <v>0</v>
          </cell>
          <cell r="K120">
            <v>0</v>
          </cell>
          <cell r="M120">
            <v>0</v>
          </cell>
          <cell r="O120">
            <v>0</v>
          </cell>
          <cell r="Q120">
            <v>0</v>
          </cell>
          <cell r="S120">
            <v>0</v>
          </cell>
        </row>
        <row r="121">
          <cell r="E121" t="str">
            <v>N 40 T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</row>
        <row r="122">
          <cell r="E122" t="str">
            <v>N 40 M</v>
          </cell>
          <cell r="G122" t="str">
            <v>09CDPD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</row>
        <row r="123">
          <cell r="E123" t="str">
            <v>N-50 Z/ZL</v>
          </cell>
          <cell r="G123" t="str">
            <v>11CDPB</v>
          </cell>
          <cell r="I123">
            <v>0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</row>
        <row r="124">
          <cell r="E124" t="str">
            <v>N-50 MZ</v>
          </cell>
          <cell r="G124" t="str">
            <v>13CDPN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</row>
        <row r="125">
          <cell r="E125" t="str">
            <v>N-52/53</v>
          </cell>
          <cell r="G125" t="str">
            <v>13CDPB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</row>
        <row r="126">
          <cell r="E126" t="str">
            <v>N-70 ZZ</v>
          </cell>
          <cell r="G126" t="str">
            <v>15CDPB</v>
          </cell>
          <cell r="I126">
            <v>0</v>
          </cell>
          <cell r="K126">
            <v>0</v>
          </cell>
          <cell r="M126">
            <v>0</v>
          </cell>
          <cell r="O126">
            <v>0</v>
          </cell>
          <cell r="Q126">
            <v>0</v>
          </cell>
          <cell r="S126">
            <v>0</v>
          </cell>
        </row>
        <row r="127">
          <cell r="E127" t="str">
            <v>N-70 ZZL</v>
          </cell>
          <cell r="G127" t="str">
            <v>15CDPB</v>
          </cell>
          <cell r="I127">
            <v>0</v>
          </cell>
          <cell r="K127">
            <v>0</v>
          </cell>
          <cell r="M127">
            <v>0</v>
          </cell>
          <cell r="O127">
            <v>0</v>
          </cell>
          <cell r="Q127">
            <v>0</v>
          </cell>
          <cell r="S127">
            <v>0</v>
          </cell>
        </row>
        <row r="128">
          <cell r="E128" t="str">
            <v>N-70 ZZL</v>
          </cell>
          <cell r="G128" t="str">
            <v>17CDPB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</row>
        <row r="129">
          <cell r="E129" t="str">
            <v>N-88 / L</v>
          </cell>
          <cell r="G129" t="str">
            <v>17CDPR</v>
          </cell>
          <cell r="I129">
            <v>0</v>
          </cell>
          <cell r="K129">
            <v>0</v>
          </cell>
          <cell r="M129">
            <v>0</v>
          </cell>
          <cell r="O129">
            <v>0</v>
          </cell>
          <cell r="Q129">
            <v>0</v>
          </cell>
          <cell r="S129">
            <v>0</v>
          </cell>
        </row>
        <row r="130">
          <cell r="E130" t="str">
            <v>N 100 / L</v>
          </cell>
          <cell r="G130" t="str">
            <v>17CDPD</v>
          </cell>
          <cell r="I130">
            <v>0</v>
          </cell>
          <cell r="K130">
            <v>0</v>
          </cell>
          <cell r="M130">
            <v>0</v>
          </cell>
          <cell r="O130">
            <v>0</v>
          </cell>
          <cell r="Q130">
            <v>0</v>
          </cell>
          <cell r="S130">
            <v>0</v>
          </cell>
        </row>
        <row r="131">
          <cell r="E131" t="str">
            <v>N 120</v>
          </cell>
          <cell r="G131" t="str">
            <v>21CDPR</v>
          </cell>
          <cell r="I131">
            <v>0</v>
          </cell>
          <cell r="K131">
            <v>0</v>
          </cell>
          <cell r="M131">
            <v>0</v>
          </cell>
          <cell r="O131">
            <v>0</v>
          </cell>
          <cell r="Q131">
            <v>0</v>
          </cell>
          <cell r="S131">
            <v>0</v>
          </cell>
        </row>
        <row r="132">
          <cell r="E132" t="str">
            <v>N-150</v>
          </cell>
          <cell r="G132" t="str">
            <v>25CDPR</v>
          </cell>
          <cell r="I132">
            <v>0</v>
          </cell>
          <cell r="K132">
            <v>0</v>
          </cell>
          <cell r="M132">
            <v>0</v>
          </cell>
          <cell r="O132">
            <v>0</v>
          </cell>
          <cell r="Q132">
            <v>0</v>
          </cell>
          <cell r="S132">
            <v>0</v>
          </cell>
        </row>
        <row r="133">
          <cell r="E133" t="str">
            <v>N-200</v>
          </cell>
          <cell r="G133" t="str">
            <v>33CDPR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</row>
        <row r="134">
          <cell r="E134" t="str">
            <v>N-03</v>
          </cell>
          <cell r="G134" t="str">
            <v>15CDPN</v>
          </cell>
          <cell r="I134">
            <v>0</v>
          </cell>
          <cell r="K134">
            <v>0</v>
          </cell>
          <cell r="M134">
            <v>0</v>
          </cell>
          <cell r="O134">
            <v>0</v>
          </cell>
          <cell r="Q134">
            <v>0</v>
          </cell>
          <cell r="S134">
            <v>0</v>
          </cell>
        </row>
        <row r="135">
          <cell r="E135" t="str">
            <v>N-39 / L</v>
          </cell>
          <cell r="G135" t="str">
            <v>09CDPN</v>
          </cell>
          <cell r="I135">
            <v>0</v>
          </cell>
          <cell r="K135">
            <v>0</v>
          </cell>
          <cell r="M135">
            <v>0</v>
          </cell>
          <cell r="O135">
            <v>0</v>
          </cell>
          <cell r="Q135">
            <v>0</v>
          </cell>
          <cell r="S135">
            <v>0</v>
          </cell>
        </row>
        <row r="136">
          <cell r="E136" t="str">
            <v>N-46 / R</v>
          </cell>
          <cell r="G136" t="str">
            <v>07CDPN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</row>
        <row r="137">
          <cell r="E137" t="str">
            <v>N-47 / L</v>
          </cell>
          <cell r="G137" t="str">
            <v>07CDPN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>
            <v>0</v>
          </cell>
          <cell r="S137">
            <v>0</v>
          </cell>
        </row>
        <row r="138">
          <cell r="E138" t="str">
            <v>N-48 / R</v>
          </cell>
          <cell r="G138" t="str">
            <v>09CDPN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>
            <v>0</v>
          </cell>
          <cell r="S138">
            <v>0</v>
          </cell>
        </row>
        <row r="139">
          <cell r="E139" t="str">
            <v>N-49 / L</v>
          </cell>
          <cell r="G139" t="str">
            <v>09CDPN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</row>
        <row r="140">
          <cell r="E140" t="str">
            <v>N-50</v>
          </cell>
          <cell r="G140" t="str">
            <v>11CDPN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</row>
        <row r="141">
          <cell r="E141" t="str">
            <v>N-50 EF</v>
          </cell>
          <cell r="G141" t="str">
            <v>11CDPN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</row>
        <row r="142">
          <cell r="E142" t="str">
            <v>N-51 / L</v>
          </cell>
          <cell r="G142" t="str">
            <v>11CDPN</v>
          </cell>
          <cell r="I142">
            <v>0</v>
          </cell>
          <cell r="K142">
            <v>0</v>
          </cell>
          <cell r="M142">
            <v>0</v>
          </cell>
          <cell r="O142">
            <v>0</v>
          </cell>
          <cell r="Q142">
            <v>0</v>
          </cell>
          <cell r="S142">
            <v>0</v>
          </cell>
        </row>
        <row r="143">
          <cell r="E143" t="str">
            <v>N-51 Z/ ZL</v>
          </cell>
          <cell r="G143" t="str">
            <v>13CDPN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</row>
        <row r="144">
          <cell r="E144" t="str">
            <v>N-55 / L</v>
          </cell>
          <cell r="G144" t="str">
            <v>11CDPN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>
            <v>0</v>
          </cell>
          <cell r="S144">
            <v>0</v>
          </cell>
        </row>
        <row r="145">
          <cell r="E145" t="str">
            <v>N-66 / L</v>
          </cell>
          <cell r="G145" t="str">
            <v>13CDPR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>
            <v>0</v>
          </cell>
          <cell r="S145">
            <v>0</v>
          </cell>
        </row>
        <row r="146">
          <cell r="E146" t="str">
            <v>N-86 / R</v>
          </cell>
          <cell r="G146" t="str">
            <v>15CDPR</v>
          </cell>
          <cell r="I146">
            <v>0</v>
          </cell>
          <cell r="K146">
            <v>0</v>
          </cell>
          <cell r="M146">
            <v>0</v>
          </cell>
          <cell r="O146">
            <v>0</v>
          </cell>
          <cell r="Q146">
            <v>0</v>
          </cell>
          <cell r="S146">
            <v>0</v>
          </cell>
        </row>
        <row r="147">
          <cell r="E147" t="str">
            <v>N-89/90 L / R</v>
          </cell>
          <cell r="G147" t="str">
            <v>19CDPR</v>
          </cell>
          <cell r="I147">
            <v>0</v>
          </cell>
          <cell r="K147">
            <v>0</v>
          </cell>
          <cell r="M147">
            <v>0</v>
          </cell>
          <cell r="O147">
            <v>0</v>
          </cell>
          <cell r="Q147">
            <v>0</v>
          </cell>
          <cell r="S147">
            <v>0</v>
          </cell>
        </row>
        <row r="148">
          <cell r="E148" t="str">
            <v>N-94</v>
          </cell>
          <cell r="G148" t="str">
            <v>25CDPN</v>
          </cell>
          <cell r="I148">
            <v>0</v>
          </cell>
          <cell r="K148">
            <v>0</v>
          </cell>
          <cell r="M148">
            <v>0</v>
          </cell>
          <cell r="O148">
            <v>0</v>
          </cell>
          <cell r="Q148">
            <v>0</v>
          </cell>
          <cell r="S148">
            <v>0</v>
          </cell>
        </row>
        <row r="149">
          <cell r="E149" t="str">
            <v>N12D</v>
          </cell>
          <cell r="G149" t="str">
            <v>19CDPN</v>
          </cell>
          <cell r="I149">
            <v>0</v>
          </cell>
          <cell r="K149">
            <v>0</v>
          </cell>
          <cell r="M149">
            <v>0</v>
          </cell>
          <cell r="O149">
            <v>0</v>
          </cell>
          <cell r="Q149">
            <v>0</v>
          </cell>
          <cell r="S149">
            <v>0</v>
          </cell>
        </row>
        <row r="150">
          <cell r="E150" t="str">
            <v>55D23L</v>
          </cell>
          <cell r="G150" t="str">
            <v>11CDPS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</row>
        <row r="151">
          <cell r="E151" t="str">
            <v>555-59</v>
          </cell>
          <cell r="I151">
            <v>0</v>
          </cell>
          <cell r="K151">
            <v>0</v>
          </cell>
          <cell r="M151">
            <v>0</v>
          </cell>
          <cell r="O151">
            <v>0</v>
          </cell>
          <cell r="Q151">
            <v>0</v>
          </cell>
          <cell r="S151">
            <v>0</v>
          </cell>
        </row>
        <row r="152">
          <cell r="E152" t="str">
            <v>588-27L</v>
          </cell>
          <cell r="I152">
            <v>0</v>
          </cell>
          <cell r="K152">
            <v>0</v>
          </cell>
          <cell r="M152">
            <v>0</v>
          </cell>
          <cell r="O152">
            <v>0</v>
          </cell>
          <cell r="Q152">
            <v>0</v>
          </cell>
          <cell r="S152">
            <v>0</v>
          </cell>
        </row>
        <row r="153">
          <cell r="I153">
            <v>0</v>
          </cell>
          <cell r="K153">
            <v>0</v>
          </cell>
          <cell r="N153" t="str">
            <v xml:space="preserve"> </v>
          </cell>
          <cell r="O153">
            <v>0</v>
          </cell>
          <cell r="Q153" t="str">
            <v xml:space="preserve"> </v>
          </cell>
          <cell r="S153">
            <v>0</v>
          </cell>
        </row>
        <row r="155">
          <cell r="E155" t="str">
            <v>GS</v>
          </cell>
          <cell r="Q155">
            <v>0</v>
          </cell>
          <cell r="S155">
            <v>0</v>
          </cell>
        </row>
        <row r="156">
          <cell r="E156" t="str">
            <v>544-59/64</v>
          </cell>
          <cell r="G156" t="str">
            <v>09CDPN</v>
          </cell>
          <cell r="I156">
            <v>0</v>
          </cell>
          <cell r="K156">
            <v>0</v>
          </cell>
          <cell r="M156">
            <v>0</v>
          </cell>
          <cell r="O156">
            <v>0</v>
          </cell>
          <cell r="Q156">
            <v>0</v>
          </cell>
          <cell r="S156">
            <v>0</v>
          </cell>
        </row>
        <row r="157">
          <cell r="E157" t="str">
            <v xml:space="preserve">545-19 </v>
          </cell>
          <cell r="G157" t="str">
            <v>11CDPN</v>
          </cell>
          <cell r="I157">
            <v>138</v>
          </cell>
          <cell r="K157">
            <v>29044860</v>
          </cell>
          <cell r="M157">
            <v>210470</v>
          </cell>
          <cell r="O157">
            <v>27281365.832791161</v>
          </cell>
          <cell r="Q157">
            <v>197691.05675935623</v>
          </cell>
          <cell r="S157">
            <v>6.0716221982438157</v>
          </cell>
        </row>
        <row r="158">
          <cell r="E158" t="str">
            <v>555-30</v>
          </cell>
          <cell r="G158" t="str">
            <v>13CDPN</v>
          </cell>
          <cell r="I158">
            <v>0</v>
          </cell>
          <cell r="K158">
            <v>0</v>
          </cell>
          <cell r="M158">
            <v>0</v>
          </cell>
          <cell r="O158">
            <v>0</v>
          </cell>
          <cell r="Q158">
            <v>0</v>
          </cell>
          <cell r="S158">
            <v>0</v>
          </cell>
        </row>
        <row r="159">
          <cell r="E159" t="str">
            <v>555-59L</v>
          </cell>
          <cell r="G159" t="str">
            <v>13CDPN</v>
          </cell>
          <cell r="I159">
            <v>0</v>
          </cell>
          <cell r="K159">
            <v>0</v>
          </cell>
          <cell r="M159">
            <v>0</v>
          </cell>
          <cell r="O159">
            <v>0</v>
          </cell>
          <cell r="Q159">
            <v>0</v>
          </cell>
          <cell r="S159">
            <v>0</v>
          </cell>
        </row>
        <row r="160">
          <cell r="E160" t="str">
            <v>555-65</v>
          </cell>
          <cell r="G160" t="str">
            <v>11CDPN</v>
          </cell>
          <cell r="I160">
            <v>0</v>
          </cell>
          <cell r="K160">
            <v>0</v>
          </cell>
          <cell r="M160">
            <v>0</v>
          </cell>
          <cell r="O160">
            <v>0</v>
          </cell>
          <cell r="Q160">
            <v>0</v>
          </cell>
          <cell r="S160">
            <v>0</v>
          </cell>
        </row>
        <row r="161">
          <cell r="E161" t="str">
            <v xml:space="preserve">566-18 / 38 </v>
          </cell>
          <cell r="I161">
            <v>0</v>
          </cell>
          <cell r="K161">
            <v>0</v>
          </cell>
          <cell r="M161">
            <v>0</v>
          </cell>
          <cell r="O161">
            <v>0</v>
          </cell>
          <cell r="Q161">
            <v>0</v>
          </cell>
          <cell r="S161">
            <v>0</v>
          </cell>
        </row>
        <row r="162">
          <cell r="E162" t="str">
            <v>588-15 / 27</v>
          </cell>
          <cell r="G162" t="str">
            <v>17CDPR</v>
          </cell>
          <cell r="I162">
            <v>152</v>
          </cell>
          <cell r="K162">
            <v>51631360</v>
          </cell>
          <cell r="M162">
            <v>339680</v>
          </cell>
          <cell r="O162">
            <v>47343138.196830854</v>
          </cell>
          <cell r="Q162">
            <v>311468.01445283456</v>
          </cell>
          <cell r="S162">
            <v>8.3054597112474795</v>
          </cell>
        </row>
        <row r="163">
          <cell r="E163" t="str">
            <v>55D23 R /L</v>
          </cell>
          <cell r="I163">
            <v>0</v>
          </cell>
          <cell r="K163">
            <v>0</v>
          </cell>
          <cell r="M163">
            <v>0</v>
          </cell>
          <cell r="O163">
            <v>0</v>
          </cell>
          <cell r="Q163">
            <v>0</v>
          </cell>
          <cell r="S163">
            <v>0</v>
          </cell>
        </row>
        <row r="164">
          <cell r="E164" t="str">
            <v>8D90</v>
          </cell>
          <cell r="G164" t="str">
            <v>15DDRS</v>
          </cell>
          <cell r="I164">
            <v>0</v>
          </cell>
          <cell r="K164">
            <v>0</v>
          </cell>
          <cell r="M164">
            <v>0</v>
          </cell>
          <cell r="O164">
            <v>0</v>
          </cell>
          <cell r="Q164">
            <v>0</v>
          </cell>
          <cell r="S164">
            <v>0</v>
          </cell>
        </row>
        <row r="165">
          <cell r="E165" t="str">
            <v>6D135</v>
          </cell>
          <cell r="G165" t="str">
            <v>19DDRS</v>
          </cell>
          <cell r="I165">
            <v>4</v>
          </cell>
          <cell r="K165">
            <v>2680540</v>
          </cell>
          <cell r="M165">
            <v>670135</v>
          </cell>
          <cell r="O165">
            <v>2187794.0759413769</v>
          </cell>
          <cell r="Q165">
            <v>546948.51898534421</v>
          </cell>
          <cell r="S165">
            <v>18.382338038552788</v>
          </cell>
        </row>
        <row r="167">
          <cell r="I167">
            <v>294</v>
          </cell>
          <cell r="K167">
            <v>83356760</v>
          </cell>
          <cell r="N167" t="str">
            <v xml:space="preserve"> </v>
          </cell>
          <cell r="O167">
            <v>76812298.105563402</v>
          </cell>
          <cell r="Q167" t="str">
            <v xml:space="preserve"> </v>
          </cell>
          <cell r="S167">
            <v>7.8511471588346211</v>
          </cell>
        </row>
        <row r="168">
          <cell r="Q168" t="str">
            <v xml:space="preserve"> </v>
          </cell>
        </row>
        <row r="170">
          <cell r="E170" t="str">
            <v>WIP - GRID, F.PLATE, dll</v>
          </cell>
          <cell r="I170">
            <v>0</v>
          </cell>
          <cell r="J170" t="str">
            <v>Pnl</v>
          </cell>
          <cell r="K170">
            <v>0</v>
          </cell>
          <cell r="M170">
            <v>0</v>
          </cell>
          <cell r="O170">
            <v>0</v>
          </cell>
          <cell r="Q170">
            <v>0</v>
          </cell>
          <cell r="S170">
            <v>0</v>
          </cell>
        </row>
        <row r="171">
          <cell r="E171" t="str">
            <v>WIP - LEAD PART</v>
          </cell>
          <cell r="I171">
            <v>44000</v>
          </cell>
          <cell r="J171" t="str">
            <v>Pcs</v>
          </cell>
          <cell r="K171">
            <v>79530000</v>
          </cell>
          <cell r="M171">
            <v>1807.5</v>
          </cell>
          <cell r="O171">
            <v>72880206.960134014</v>
          </cell>
          <cell r="Q171">
            <v>1656.3683400030459</v>
          </cell>
          <cell r="S171">
            <v>8.3613643151841899</v>
          </cell>
        </row>
        <row r="172">
          <cell r="E172" t="str">
            <v>SEPARATOR</v>
          </cell>
          <cell r="I172">
            <v>17509.400000000001</v>
          </cell>
          <cell r="J172" t="str">
            <v>m2</v>
          </cell>
          <cell r="K172">
            <v>147149208</v>
          </cell>
          <cell r="M172">
            <v>8404.0120164026175</v>
          </cell>
          <cell r="O172">
            <v>136420611.7308113</v>
          </cell>
          <cell r="Q172">
            <v>7791.2784978817826</v>
          </cell>
          <cell r="S172">
            <v>7.2909643313803656</v>
          </cell>
        </row>
        <row r="173">
          <cell r="E173" t="str">
            <v xml:space="preserve">COMPONENT PART </v>
          </cell>
          <cell r="H173" t="str">
            <v>buy</v>
          </cell>
          <cell r="I173">
            <v>20600</v>
          </cell>
          <cell r="J173" t="str">
            <v>Pcs</v>
          </cell>
          <cell r="K173">
            <v>3451000</v>
          </cell>
          <cell r="M173">
            <v>167.52427184466021</v>
          </cell>
          <cell r="O173">
            <v>3206000</v>
          </cell>
          <cell r="Q173">
            <v>155.63106796116506</v>
          </cell>
          <cell r="S173">
            <v>7.099391480730219</v>
          </cell>
        </row>
        <row r="174">
          <cell r="E174" t="str">
            <v>PACKAGING</v>
          </cell>
          <cell r="I174">
            <v>15144</v>
          </cell>
          <cell r="J174" t="str">
            <v>Pcs</v>
          </cell>
          <cell r="K174">
            <v>36945800</v>
          </cell>
          <cell r="M174">
            <v>2439.6328578975172</v>
          </cell>
          <cell r="O174">
            <v>34913793.382746585</v>
          </cell>
          <cell r="Q174">
            <v>2305.453868379991</v>
          </cell>
          <cell r="S174">
            <v>5.499966484020959</v>
          </cell>
        </row>
        <row r="175">
          <cell r="E175" t="str">
            <v>MATERIAL OTHERS</v>
          </cell>
          <cell r="I175">
            <v>0</v>
          </cell>
          <cell r="J175" t="str">
            <v>Kgs</v>
          </cell>
          <cell r="K175">
            <v>0</v>
          </cell>
          <cell r="M175">
            <v>0</v>
          </cell>
          <cell r="O175">
            <v>0</v>
          </cell>
          <cell r="Q175">
            <v>0</v>
          </cell>
          <cell r="S175">
            <v>0</v>
          </cell>
        </row>
        <row r="177">
          <cell r="I177">
            <v>97253.4</v>
          </cell>
          <cell r="K177">
            <v>267076008</v>
          </cell>
          <cell r="O177">
            <v>247420612.0736919</v>
          </cell>
          <cell r="Q177" t="str">
            <v xml:space="preserve"> </v>
          </cell>
          <cell r="S177">
            <v>7.3594764552224774</v>
          </cell>
        </row>
        <row r="179">
          <cell r="E179" t="str">
            <v>PACKAGING</v>
          </cell>
          <cell r="I179">
            <v>0</v>
          </cell>
          <cell r="J179" t="str">
            <v>Pcs</v>
          </cell>
          <cell r="K179">
            <v>0</v>
          </cell>
          <cell r="M179">
            <v>0</v>
          </cell>
          <cell r="O179">
            <v>0</v>
          </cell>
          <cell r="Q179">
            <v>0</v>
          </cell>
          <cell r="S179">
            <v>0</v>
          </cell>
        </row>
        <row r="180">
          <cell r="E180" t="str">
            <v>ACCU ZUUR</v>
          </cell>
          <cell r="I180">
            <v>0</v>
          </cell>
          <cell r="J180" t="str">
            <v>Liter</v>
          </cell>
          <cell r="K180">
            <v>0</v>
          </cell>
          <cell r="M180">
            <v>0</v>
          </cell>
          <cell r="O180">
            <v>0</v>
          </cell>
          <cell r="Q180">
            <v>0</v>
          </cell>
          <cell r="S180">
            <v>0</v>
          </cell>
        </row>
        <row r="181">
          <cell r="E181" t="str">
            <v>ACCU ZUUR</v>
          </cell>
          <cell r="I181">
            <v>0</v>
          </cell>
          <cell r="J181" t="str">
            <v>Btl</v>
          </cell>
          <cell r="K181">
            <v>0</v>
          </cell>
          <cell r="M181">
            <v>0</v>
          </cell>
          <cell r="O181">
            <v>0</v>
          </cell>
          <cell r="Q181">
            <v>0</v>
          </cell>
          <cell r="S181">
            <v>0</v>
          </cell>
        </row>
        <row r="182">
          <cell r="E182" t="str">
            <v>RAK BATTERY</v>
          </cell>
          <cell r="H182" t="str">
            <v>buy</v>
          </cell>
          <cell r="I182">
            <v>0</v>
          </cell>
          <cell r="J182" t="str">
            <v>Pcs</v>
          </cell>
          <cell r="K182">
            <v>0</v>
          </cell>
          <cell r="M182">
            <v>0</v>
          </cell>
          <cell r="O182">
            <v>0</v>
          </cell>
          <cell r="Q182">
            <v>0</v>
          </cell>
          <cell r="S182">
            <v>0</v>
          </cell>
        </row>
        <row r="183">
          <cell r="E183" t="str">
            <v>SOLAR HOME SYSTEM</v>
          </cell>
          <cell r="H183" t="str">
            <v>buy</v>
          </cell>
          <cell r="I183">
            <v>0</v>
          </cell>
          <cell r="J183" t="str">
            <v>Pcs</v>
          </cell>
          <cell r="K183">
            <v>0</v>
          </cell>
          <cell r="M183">
            <v>0</v>
          </cell>
          <cell r="O183">
            <v>0</v>
          </cell>
          <cell r="Q183">
            <v>0</v>
          </cell>
          <cell r="S183">
            <v>0</v>
          </cell>
        </row>
        <row r="185">
          <cell r="I185">
            <v>0</v>
          </cell>
          <cell r="K185">
            <v>0</v>
          </cell>
          <cell r="O185">
            <v>0</v>
          </cell>
          <cell r="S185">
            <v>0</v>
          </cell>
        </row>
        <row r="187">
          <cell r="E187" t="str">
            <v>SOLAR HOME SYSTEM</v>
          </cell>
          <cell r="H187" t="str">
            <v>buy</v>
          </cell>
          <cell r="I187">
            <v>0</v>
          </cell>
          <cell r="J187" t="str">
            <v>Jrg</v>
          </cell>
          <cell r="K187">
            <v>0</v>
          </cell>
          <cell r="M187">
            <v>0</v>
          </cell>
          <cell r="O187">
            <v>0</v>
          </cell>
          <cell r="Q187">
            <v>0</v>
          </cell>
          <cell r="S187">
            <v>0</v>
          </cell>
        </row>
        <row r="188">
          <cell r="E188" t="str">
            <v xml:space="preserve">COMPONENT PART </v>
          </cell>
          <cell r="H188" t="str">
            <v>buy</v>
          </cell>
          <cell r="I188">
            <v>4367</v>
          </cell>
          <cell r="J188" t="str">
            <v>Pcs</v>
          </cell>
          <cell r="K188">
            <v>11170805</v>
          </cell>
          <cell r="M188">
            <v>2558.0043508129152</v>
          </cell>
          <cell r="O188">
            <v>16160150</v>
          </cell>
          <cell r="Q188">
            <v>3700.5152278452028</v>
          </cell>
          <cell r="S188">
            <v>-44.664149092209556</v>
          </cell>
        </row>
        <row r="190">
          <cell r="I190">
            <v>4367</v>
          </cell>
          <cell r="K190">
            <v>11170805</v>
          </cell>
          <cell r="O190">
            <v>16160150</v>
          </cell>
          <cell r="S190">
            <v>-44.664149092209556</v>
          </cell>
        </row>
        <row r="192">
          <cell r="E192" t="str">
            <v>INCOE  CONVENSIONAL RETURN</v>
          </cell>
          <cell r="Q192" t="str">
            <v xml:space="preserve"> </v>
          </cell>
          <cell r="S192" t="str">
            <v xml:space="preserve"> </v>
          </cell>
        </row>
        <row r="193">
          <cell r="E193" t="str">
            <v>12 N 24-4 PP</v>
          </cell>
          <cell r="G193" t="str">
            <v>09CDSN</v>
          </cell>
          <cell r="H193" t="str">
            <v>buy</v>
          </cell>
          <cell r="I193">
            <v>0</v>
          </cell>
          <cell r="K193">
            <v>0</v>
          </cell>
          <cell r="M193">
            <v>0</v>
          </cell>
          <cell r="O193">
            <v>0</v>
          </cell>
          <cell r="Q193">
            <v>0</v>
          </cell>
          <cell r="S193">
            <v>0</v>
          </cell>
        </row>
        <row r="194">
          <cell r="E194" t="str">
            <v>NS 40 / L / S</v>
          </cell>
          <cell r="G194" t="str">
            <v>09CDLN</v>
          </cell>
          <cell r="I194">
            <v>-38</v>
          </cell>
          <cell r="K194">
            <v>-6984400</v>
          </cell>
          <cell r="M194">
            <v>183800</v>
          </cell>
          <cell r="O194">
            <v>-5408675.9524830459</v>
          </cell>
          <cell r="Q194">
            <v>142333.57769692226</v>
          </cell>
          <cell r="S194">
            <v>22.560621492425327</v>
          </cell>
        </row>
        <row r="195">
          <cell r="E195" t="str">
            <v>NS 40 / L / S</v>
          </cell>
          <cell r="G195" t="str">
            <v>09CDLN</v>
          </cell>
          <cell r="H195" t="str">
            <v>buy</v>
          </cell>
          <cell r="I195">
            <v>-40</v>
          </cell>
          <cell r="K195">
            <v>-7351999.9999999991</v>
          </cell>
          <cell r="M195">
            <v>183799.99999999997</v>
          </cell>
          <cell r="O195">
            <v>-6137564.0171539541</v>
          </cell>
          <cell r="Q195">
            <v>153439.10042884885</v>
          </cell>
          <cell r="S195">
            <v>16.518443727503325</v>
          </cell>
        </row>
        <row r="196">
          <cell r="E196" t="str">
            <v>NS 40 Z / ZL / S</v>
          </cell>
          <cell r="G196" t="str">
            <v>11CDLN</v>
          </cell>
          <cell r="I196">
            <v>-41</v>
          </cell>
          <cell r="K196">
            <v>-7990900</v>
          </cell>
          <cell r="M196">
            <v>194900</v>
          </cell>
          <cell r="O196">
            <v>-6752071.7870606789</v>
          </cell>
          <cell r="Q196">
            <v>164684.6777331873</v>
          </cell>
          <cell r="S196">
            <v>15.502987309806414</v>
          </cell>
        </row>
        <row r="197">
          <cell r="E197" t="str">
            <v>NS 40 Z / ZL / S</v>
          </cell>
          <cell r="G197" t="str">
            <v>11CDLN</v>
          </cell>
          <cell r="H197" t="str">
            <v>buy</v>
          </cell>
          <cell r="I197">
            <v>0</v>
          </cell>
          <cell r="K197">
            <v>0</v>
          </cell>
          <cell r="M197">
            <v>0</v>
          </cell>
          <cell r="O197">
            <v>0</v>
          </cell>
          <cell r="Q197">
            <v>0</v>
          </cell>
          <cell r="S197">
            <v>0</v>
          </cell>
        </row>
        <row r="198">
          <cell r="E198" t="str">
            <v>N 40 / L</v>
          </cell>
          <cell r="G198" t="str">
            <v>11CDLN</v>
          </cell>
          <cell r="I198">
            <v>0</v>
          </cell>
          <cell r="K198">
            <v>0</v>
          </cell>
          <cell r="M198">
            <v>0</v>
          </cell>
          <cell r="O198">
            <v>0</v>
          </cell>
          <cell r="Q198">
            <v>0</v>
          </cell>
          <cell r="S198">
            <v>0</v>
          </cell>
        </row>
        <row r="199">
          <cell r="E199" t="str">
            <v>NS 60 L/ S / LS</v>
          </cell>
          <cell r="G199" t="str">
            <v>13CDLN</v>
          </cell>
          <cell r="I199">
            <v>-40</v>
          </cell>
          <cell r="K199">
            <v>-8404000</v>
          </cell>
          <cell r="M199">
            <v>210100</v>
          </cell>
          <cell r="O199">
            <v>-7525199.5750282323</v>
          </cell>
          <cell r="Q199">
            <v>188129.9893757058</v>
          </cell>
          <cell r="S199">
            <v>10.456930330458931</v>
          </cell>
        </row>
        <row r="200">
          <cell r="E200" t="str">
            <v>N  50 / L</v>
          </cell>
          <cell r="G200" t="str">
            <v>09CDLN</v>
          </cell>
          <cell r="I200">
            <v>0</v>
          </cell>
          <cell r="K200">
            <v>0</v>
          </cell>
          <cell r="M200">
            <v>0</v>
          </cell>
          <cell r="O200">
            <v>0</v>
          </cell>
          <cell r="Q200">
            <v>0</v>
          </cell>
          <cell r="S200">
            <v>0</v>
          </cell>
        </row>
        <row r="201">
          <cell r="E201" t="str">
            <v>N  50 / L</v>
          </cell>
          <cell r="G201" t="str">
            <v>09CDLN</v>
          </cell>
          <cell r="H201" t="str">
            <v>buy</v>
          </cell>
          <cell r="I201">
            <v>-44</v>
          </cell>
          <cell r="K201">
            <v>-9904400</v>
          </cell>
          <cell r="M201">
            <v>225100</v>
          </cell>
          <cell r="O201">
            <v>-8851155.9035619013</v>
          </cell>
          <cell r="Q201">
            <v>201162.6341718614</v>
          </cell>
          <cell r="S201">
            <v>10.634102988955391</v>
          </cell>
        </row>
        <row r="202">
          <cell r="E202" t="str">
            <v>N  50 Z / ZL</v>
          </cell>
          <cell r="G202" t="str">
            <v>11CDLN</v>
          </cell>
          <cell r="I202">
            <v>-49</v>
          </cell>
          <cell r="K202">
            <v>-12852700</v>
          </cell>
          <cell r="M202">
            <v>262300</v>
          </cell>
          <cell r="O202">
            <v>-10922380.310910171</v>
          </cell>
          <cell r="Q202">
            <v>222905.72063081982</v>
          </cell>
          <cell r="S202">
            <v>15.018787407236061</v>
          </cell>
        </row>
        <row r="203">
          <cell r="E203" t="str">
            <v>N  50 Z / ZL</v>
          </cell>
          <cell r="G203" t="str">
            <v>11CDLN</v>
          </cell>
          <cell r="H203" t="str">
            <v>buy</v>
          </cell>
          <cell r="I203">
            <v>-9</v>
          </cell>
          <cell r="K203">
            <v>-2360700</v>
          </cell>
          <cell r="M203">
            <v>262300</v>
          </cell>
          <cell r="O203">
            <v>-2137778.5714285714</v>
          </cell>
          <cell r="Q203">
            <v>237530.95238095237</v>
          </cell>
          <cell r="S203">
            <v>9.4430223480928817</v>
          </cell>
        </row>
        <row r="204">
          <cell r="E204" t="str">
            <v>NS 70 / L</v>
          </cell>
          <cell r="G204" t="str">
            <v>13CDLN</v>
          </cell>
          <cell r="I204">
            <v>0</v>
          </cell>
          <cell r="K204">
            <v>0</v>
          </cell>
          <cell r="M204">
            <v>0</v>
          </cell>
          <cell r="O204">
            <v>0</v>
          </cell>
          <cell r="Q204">
            <v>0</v>
          </cell>
          <cell r="S204">
            <v>0</v>
          </cell>
        </row>
        <row r="205">
          <cell r="E205" t="str">
            <v>NS 70 / L</v>
          </cell>
          <cell r="G205" t="str">
            <v>13CDLN</v>
          </cell>
          <cell r="H205" t="str">
            <v>buy</v>
          </cell>
          <cell r="I205">
            <v>-42</v>
          </cell>
          <cell r="K205">
            <v>-11961600</v>
          </cell>
          <cell r="M205">
            <v>284800</v>
          </cell>
          <cell r="O205">
            <v>-10867339.736074455</v>
          </cell>
          <cell r="Q205">
            <v>258746.18419224894</v>
          </cell>
          <cell r="S205">
            <v>9.1481094830586613</v>
          </cell>
        </row>
        <row r="206">
          <cell r="E206" t="str">
            <v>N  70  / L</v>
          </cell>
          <cell r="G206" t="str">
            <v>13CDLN</v>
          </cell>
          <cell r="I206">
            <v>-26</v>
          </cell>
          <cell r="K206">
            <v>-8426600</v>
          </cell>
          <cell r="M206">
            <v>324100</v>
          </cell>
          <cell r="O206">
            <v>-6548292.7860609675</v>
          </cell>
          <cell r="Q206">
            <v>251857.41484849874</v>
          </cell>
          <cell r="S206">
            <v>22.290214486732879</v>
          </cell>
        </row>
        <row r="207">
          <cell r="E207" t="str">
            <v>N  70  / L</v>
          </cell>
          <cell r="G207" t="str">
            <v>13CDLN</v>
          </cell>
          <cell r="H207" t="str">
            <v>buy</v>
          </cell>
          <cell r="I207">
            <v>0</v>
          </cell>
          <cell r="K207">
            <v>0</v>
          </cell>
          <cell r="M207">
            <v>0</v>
          </cell>
          <cell r="O207">
            <v>0</v>
          </cell>
          <cell r="Q207">
            <v>0</v>
          </cell>
          <cell r="S207">
            <v>0</v>
          </cell>
        </row>
        <row r="208">
          <cell r="E208" t="str">
            <v>N 70 Z / ZL</v>
          </cell>
          <cell r="G208" t="str">
            <v>15CDLN</v>
          </cell>
          <cell r="I208">
            <v>0</v>
          </cell>
          <cell r="K208">
            <v>0</v>
          </cell>
          <cell r="M208">
            <v>0</v>
          </cell>
          <cell r="O208">
            <v>0</v>
          </cell>
          <cell r="Q208">
            <v>0</v>
          </cell>
          <cell r="S208">
            <v>0</v>
          </cell>
        </row>
        <row r="209">
          <cell r="E209" t="str">
            <v>N 70 Z / ZL</v>
          </cell>
          <cell r="G209" t="str">
            <v>15CDLN</v>
          </cell>
          <cell r="H209" t="str">
            <v>buy</v>
          </cell>
          <cell r="I209">
            <v>-18</v>
          </cell>
          <cell r="K209">
            <v>-6177600</v>
          </cell>
          <cell r="M209">
            <v>343200</v>
          </cell>
          <cell r="O209">
            <v>-5514801.4870212981</v>
          </cell>
          <cell r="Q209">
            <v>306377.86039007211</v>
          </cell>
          <cell r="S209">
            <v>10.729061657904396</v>
          </cell>
        </row>
        <row r="210">
          <cell r="E210" t="str">
            <v>N 70 T</v>
          </cell>
          <cell r="G210" t="str">
            <v>15DDPN</v>
          </cell>
          <cell r="I210">
            <v>0</v>
          </cell>
          <cell r="K210">
            <v>0</v>
          </cell>
          <cell r="M210">
            <v>0</v>
          </cell>
          <cell r="O210">
            <v>0</v>
          </cell>
          <cell r="Q210">
            <v>0</v>
          </cell>
          <cell r="S210">
            <v>0</v>
          </cell>
        </row>
        <row r="211">
          <cell r="E211" t="str">
            <v>N 100 / L</v>
          </cell>
          <cell r="G211" t="str">
            <v>17CDLD</v>
          </cell>
          <cell r="I211">
            <v>-13</v>
          </cell>
          <cell r="K211">
            <v>-5837000</v>
          </cell>
          <cell r="M211">
            <v>449000</v>
          </cell>
          <cell r="O211">
            <v>-4507517.7521925718</v>
          </cell>
          <cell r="Q211">
            <v>346732.134784044</v>
          </cell>
          <cell r="S211">
            <v>22.776807397763037</v>
          </cell>
        </row>
        <row r="212">
          <cell r="E212" t="str">
            <v>N 100 T</v>
          </cell>
          <cell r="G212" t="str">
            <v>19DDPD</v>
          </cell>
          <cell r="I212">
            <v>0</v>
          </cell>
          <cell r="K212">
            <v>0</v>
          </cell>
          <cell r="M212">
            <v>0</v>
          </cell>
          <cell r="O212">
            <v>0</v>
          </cell>
          <cell r="Q212">
            <v>0</v>
          </cell>
          <cell r="S212">
            <v>0</v>
          </cell>
        </row>
        <row r="213">
          <cell r="E213" t="str">
            <v>N 120</v>
          </cell>
          <cell r="G213" t="str">
            <v>21CDLR</v>
          </cell>
          <cell r="I213">
            <v>0</v>
          </cell>
          <cell r="K213">
            <v>0</v>
          </cell>
          <cell r="M213">
            <v>0</v>
          </cell>
          <cell r="O213">
            <v>0</v>
          </cell>
          <cell r="Q213">
            <v>0</v>
          </cell>
          <cell r="S213">
            <v>0</v>
          </cell>
        </row>
        <row r="214">
          <cell r="E214" t="str">
            <v>N 120</v>
          </cell>
          <cell r="G214" t="str">
            <v>21CDLR</v>
          </cell>
          <cell r="H214" t="str">
            <v>buy</v>
          </cell>
          <cell r="I214">
            <v>-8</v>
          </cell>
          <cell r="K214">
            <v>-4376800</v>
          </cell>
          <cell r="M214">
            <v>547100</v>
          </cell>
          <cell r="O214">
            <v>-3679846.3446549377</v>
          </cell>
          <cell r="Q214">
            <v>459980.79308186722</v>
          </cell>
          <cell r="S214">
            <v>15.923817751440822</v>
          </cell>
        </row>
        <row r="215">
          <cell r="E215" t="str">
            <v>N 150</v>
          </cell>
          <cell r="G215" t="str">
            <v>27CDLR</v>
          </cell>
          <cell r="I215">
            <v>0</v>
          </cell>
          <cell r="K215">
            <v>0</v>
          </cell>
          <cell r="M215">
            <v>0</v>
          </cell>
          <cell r="O215">
            <v>0</v>
          </cell>
          <cell r="Q215">
            <v>0</v>
          </cell>
          <cell r="S215">
            <v>0</v>
          </cell>
        </row>
        <row r="216">
          <cell r="E216" t="str">
            <v>N 150</v>
          </cell>
          <cell r="G216" t="str">
            <v>27CDLR</v>
          </cell>
          <cell r="H216" t="str">
            <v>buy</v>
          </cell>
          <cell r="I216">
            <v>-1</v>
          </cell>
          <cell r="K216">
            <v>-711700</v>
          </cell>
          <cell r="M216">
            <v>711700</v>
          </cell>
          <cell r="O216">
            <v>-576785.09724226582</v>
          </cell>
          <cell r="Q216">
            <v>576785.09724226582</v>
          </cell>
          <cell r="S216">
            <v>18.95670967510668</v>
          </cell>
        </row>
        <row r="217">
          <cell r="E217" t="str">
            <v>N  200</v>
          </cell>
          <cell r="G217" t="str">
            <v>37CDLF</v>
          </cell>
          <cell r="I217">
            <v>0</v>
          </cell>
          <cell r="K217">
            <v>0</v>
          </cell>
          <cell r="M217">
            <v>0</v>
          </cell>
          <cell r="O217">
            <v>0</v>
          </cell>
          <cell r="Q217">
            <v>0</v>
          </cell>
          <cell r="S217">
            <v>0</v>
          </cell>
        </row>
        <row r="218">
          <cell r="E218" t="str">
            <v>NX-120-7 R / L</v>
          </cell>
          <cell r="G218" t="str">
            <v>17CDPB</v>
          </cell>
          <cell r="I218">
            <v>0</v>
          </cell>
          <cell r="K218">
            <v>0</v>
          </cell>
          <cell r="M218">
            <v>0</v>
          </cell>
          <cell r="O218">
            <v>0</v>
          </cell>
          <cell r="Q218">
            <v>0</v>
          </cell>
          <cell r="S218">
            <v>0</v>
          </cell>
        </row>
        <row r="219">
          <cell r="E219" t="str">
            <v>55D23 L / R</v>
          </cell>
          <cell r="G219" t="str">
            <v>11CDLS</v>
          </cell>
          <cell r="I219">
            <v>0</v>
          </cell>
          <cell r="K219">
            <v>0</v>
          </cell>
          <cell r="M219">
            <v>0</v>
          </cell>
          <cell r="O219">
            <v>0</v>
          </cell>
          <cell r="Q219">
            <v>0</v>
          </cell>
          <cell r="S219">
            <v>0</v>
          </cell>
        </row>
        <row r="220">
          <cell r="E220" t="str">
            <v>555-59L</v>
          </cell>
          <cell r="I220">
            <v>-1</v>
          </cell>
          <cell r="K220">
            <v>-337000</v>
          </cell>
          <cell r="M220">
            <v>337000</v>
          </cell>
          <cell r="O220">
            <v>-210854.45607522849</v>
          </cell>
          <cell r="Q220">
            <v>210854.45607522849</v>
          </cell>
          <cell r="S220">
            <v>37.431912143849111</v>
          </cell>
        </row>
        <row r="221">
          <cell r="E221" t="str">
            <v>588-27L</v>
          </cell>
          <cell r="I221">
            <v>-1</v>
          </cell>
          <cell r="K221">
            <v>-471300</v>
          </cell>
          <cell r="M221">
            <v>471300</v>
          </cell>
          <cell r="O221">
            <v>-282987.07479271741</v>
          </cell>
          <cell r="Q221">
            <v>282987.07479271741</v>
          </cell>
          <cell r="S221">
            <v>39.956063061167534</v>
          </cell>
        </row>
        <row r="223">
          <cell r="I223">
            <v>-371</v>
          </cell>
          <cell r="K223">
            <v>-94148700</v>
          </cell>
          <cell r="O223">
            <v>-79923250.851740986</v>
          </cell>
          <cell r="Q223" t="str">
            <v xml:space="preserve"> </v>
          </cell>
          <cell r="S223">
            <v>15.109554511383607</v>
          </cell>
        </row>
        <row r="225">
          <cell r="E225" t="str">
            <v>INCOE PREMIUM RETURN</v>
          </cell>
        </row>
        <row r="226">
          <cell r="E226" t="str">
            <v>N 50</v>
          </cell>
          <cell r="G226" t="str">
            <v>09CWLB</v>
          </cell>
          <cell r="I226">
            <v>0</v>
          </cell>
          <cell r="K226">
            <v>0</v>
          </cell>
          <cell r="M226">
            <v>0</v>
          </cell>
          <cell r="O226">
            <v>0</v>
          </cell>
          <cell r="Q226">
            <v>0</v>
          </cell>
          <cell r="S226">
            <v>0</v>
          </cell>
        </row>
        <row r="227">
          <cell r="E227" t="str">
            <v>N 50 Z</v>
          </cell>
          <cell r="G227" t="str">
            <v>11HWPB</v>
          </cell>
          <cell r="H227" t="str">
            <v>buy</v>
          </cell>
          <cell r="I227">
            <v>-2</v>
          </cell>
          <cell r="K227">
            <v>-527200</v>
          </cell>
          <cell r="M227">
            <v>263600</v>
          </cell>
          <cell r="O227">
            <v>-477861.38298191247</v>
          </cell>
          <cell r="Q227">
            <v>238930.69149095623</v>
          </cell>
          <cell r="S227">
            <v>9.3586147606387584</v>
          </cell>
        </row>
        <row r="228">
          <cell r="E228" t="str">
            <v>NS 40</v>
          </cell>
          <cell r="G228" t="str">
            <v>09CWLD</v>
          </cell>
          <cell r="I228">
            <v>0</v>
          </cell>
          <cell r="K228">
            <v>0</v>
          </cell>
          <cell r="M228">
            <v>0</v>
          </cell>
          <cell r="O228">
            <v>0</v>
          </cell>
          <cell r="Q228">
            <v>0</v>
          </cell>
          <cell r="S228">
            <v>0</v>
          </cell>
        </row>
        <row r="229">
          <cell r="E229" t="str">
            <v>NS 60</v>
          </cell>
          <cell r="G229" t="str">
            <v>12HWPD</v>
          </cell>
          <cell r="H229" t="str">
            <v>buy</v>
          </cell>
          <cell r="I229">
            <v>-13</v>
          </cell>
          <cell r="K229">
            <v>-2743000</v>
          </cell>
          <cell r="M229">
            <v>211000</v>
          </cell>
          <cell r="O229">
            <v>-2588561.5727638006</v>
          </cell>
          <cell r="Q229">
            <v>199120.12098183081</v>
          </cell>
          <cell r="S229">
            <v>5.6302744161939273</v>
          </cell>
        </row>
        <row r="230">
          <cell r="E230" t="str">
            <v>NS -70</v>
          </cell>
          <cell r="G230" t="str">
            <v>13HWPB</v>
          </cell>
          <cell r="H230" t="str">
            <v>buy</v>
          </cell>
          <cell r="I230">
            <v>-1</v>
          </cell>
          <cell r="K230">
            <v>-287200</v>
          </cell>
          <cell r="M230">
            <v>287200</v>
          </cell>
          <cell r="O230">
            <v>-262284.99143346661</v>
          </cell>
          <cell r="Q230">
            <v>262284.99143346661</v>
          </cell>
          <cell r="S230">
            <v>8.6751422585422659</v>
          </cell>
        </row>
        <row r="231">
          <cell r="E231" t="str">
            <v>GM5Z</v>
          </cell>
          <cell r="I231">
            <v>0</v>
          </cell>
          <cell r="K231">
            <v>0</v>
          </cell>
          <cell r="M231">
            <v>0</v>
          </cell>
          <cell r="O231">
            <v>0</v>
          </cell>
          <cell r="Q231">
            <v>0</v>
          </cell>
          <cell r="S231">
            <v>0</v>
          </cell>
        </row>
        <row r="233">
          <cell r="I233">
            <v>-16</v>
          </cell>
          <cell r="K233">
            <v>-3557400</v>
          </cell>
          <cell r="O233">
            <v>-3328707.9471791796</v>
          </cell>
          <cell r="S233">
            <v>6.4286291342221915</v>
          </cell>
        </row>
        <row r="235">
          <cell r="E235" t="str">
            <v>ACCU ZUUR</v>
          </cell>
          <cell r="I235">
            <v>0</v>
          </cell>
          <cell r="J235" t="str">
            <v>Pcs</v>
          </cell>
          <cell r="K235">
            <v>0</v>
          </cell>
          <cell r="M235">
            <v>0</v>
          </cell>
          <cell r="O235">
            <v>0</v>
          </cell>
          <cell r="Q235">
            <v>0</v>
          </cell>
          <cell r="S235">
            <v>0</v>
          </cell>
        </row>
        <row r="236">
          <cell r="E236" t="str">
            <v>ACCU ZUUR</v>
          </cell>
          <cell r="I236">
            <v>0</v>
          </cell>
          <cell r="J236" t="str">
            <v>Jrg</v>
          </cell>
          <cell r="K236">
            <v>0</v>
          </cell>
          <cell r="M236">
            <v>0</v>
          </cell>
          <cell r="O236">
            <v>0</v>
          </cell>
          <cell r="Q236">
            <v>0</v>
          </cell>
          <cell r="S236">
            <v>0</v>
          </cell>
        </row>
        <row r="237">
          <cell r="E237" t="str">
            <v>PACKAGING</v>
          </cell>
          <cell r="I237">
            <v>0</v>
          </cell>
          <cell r="J237" t="str">
            <v>Ea</v>
          </cell>
          <cell r="K237">
            <v>0</v>
          </cell>
          <cell r="M237">
            <v>0</v>
          </cell>
          <cell r="O237">
            <v>0</v>
          </cell>
        </row>
        <row r="238">
          <cell r="I238">
            <v>0</v>
          </cell>
          <cell r="K238">
            <v>0</v>
          </cell>
          <cell r="O238">
            <v>0</v>
          </cell>
          <cell r="S238">
            <v>0</v>
          </cell>
        </row>
        <row r="240">
          <cell r="E240" t="str">
            <v>TOTAL RM-AMB</v>
          </cell>
          <cell r="I240">
            <v>47160</v>
          </cell>
          <cell r="J240" t="str">
            <v xml:space="preserve"> </v>
          </cell>
          <cell r="K240">
            <v>13764165725</v>
          </cell>
          <cell r="L240" t="str">
            <v xml:space="preserve"> </v>
          </cell>
          <cell r="N240" t="str">
            <v xml:space="preserve"> </v>
          </cell>
          <cell r="O240">
            <v>12113261918.258253</v>
          </cell>
          <cell r="Q240" t="str">
            <v xml:space="preserve"> </v>
          </cell>
          <cell r="S240">
            <v>11.99421628397856</v>
          </cell>
        </row>
        <row r="242">
          <cell r="I242" t="str">
            <v xml:space="preserve"> </v>
          </cell>
          <cell r="K242" t="str">
            <v xml:space="preserve"> </v>
          </cell>
          <cell r="O242" t="str">
            <v xml:space="preserve"> </v>
          </cell>
        </row>
        <row r="243">
          <cell r="I243" t="str">
            <v xml:space="preserve"> </v>
          </cell>
        </row>
        <row r="244">
          <cell r="E244" t="str">
            <v>P.T. CENTURY BATTERIES INDONESIA LTD.</v>
          </cell>
        </row>
        <row r="245">
          <cell r="E245">
            <v>0</v>
          </cell>
          <cell r="K245" t="str">
            <v xml:space="preserve"> </v>
          </cell>
          <cell r="N245" t="str">
            <v xml:space="preserve"> </v>
          </cell>
        </row>
        <row r="246">
          <cell r="E246" t="str">
            <v>APRIL 2006</v>
          </cell>
          <cell r="K246" t="str">
            <v xml:space="preserve"> </v>
          </cell>
          <cell r="N246" t="str">
            <v xml:space="preserve"> </v>
          </cell>
        </row>
        <row r="249">
          <cell r="I249" t="str">
            <v>UNIT</v>
          </cell>
          <cell r="K249" t="str">
            <v>NET</v>
          </cell>
          <cell r="M249" t="str">
            <v>SALES</v>
          </cell>
          <cell r="O249" t="str">
            <v>COGS</v>
          </cell>
          <cell r="Q249" t="str">
            <v>COGS</v>
          </cell>
          <cell r="S249" t="str">
            <v>MARGIN</v>
          </cell>
        </row>
        <row r="250">
          <cell r="K250" t="str">
            <v>SALES</v>
          </cell>
          <cell r="M250" t="str">
            <v>/UNIT</v>
          </cell>
          <cell r="Q250" t="str">
            <v>/UNIT</v>
          </cell>
          <cell r="S250" t="str">
            <v>%</v>
          </cell>
        </row>
        <row r="251">
          <cell r="K251" t="str">
            <v xml:space="preserve"> </v>
          </cell>
          <cell r="Q251" t="str">
            <v xml:space="preserve"> </v>
          </cell>
          <cell r="S251" t="str">
            <v xml:space="preserve"> </v>
          </cell>
        </row>
        <row r="252">
          <cell r="E252" t="str">
            <v>B/F</v>
          </cell>
          <cell r="I252">
            <v>47160</v>
          </cell>
          <cell r="K252">
            <v>13764165725</v>
          </cell>
          <cell r="O252">
            <v>12113261918.258253</v>
          </cell>
          <cell r="Q252" t="str">
            <v xml:space="preserve"> </v>
          </cell>
          <cell r="S252">
            <v>11.99421628397856</v>
          </cell>
        </row>
        <row r="254">
          <cell r="K254" t="str">
            <v xml:space="preserve"> </v>
          </cell>
          <cell r="O254" t="str">
            <v xml:space="preserve">     </v>
          </cell>
        </row>
        <row r="258">
          <cell r="E258" t="str">
            <v>INCOE EXP</v>
          </cell>
          <cell r="K258" t="str">
            <v xml:space="preserve"> </v>
          </cell>
        </row>
        <row r="259">
          <cell r="E259" t="str">
            <v>12 N 24-3/4 PP</v>
          </cell>
          <cell r="G259" t="str">
            <v>09CDSN</v>
          </cell>
          <cell r="H259" t="str">
            <v>buy</v>
          </cell>
          <cell r="I259">
            <v>0</v>
          </cell>
          <cell r="K259">
            <v>0</v>
          </cell>
          <cell r="M259">
            <v>0</v>
          </cell>
          <cell r="O259">
            <v>0</v>
          </cell>
          <cell r="Q259">
            <v>0</v>
          </cell>
          <cell r="S259">
            <v>0</v>
          </cell>
        </row>
        <row r="260">
          <cell r="E260" t="str">
            <v>NS 40 / L / S</v>
          </cell>
          <cell r="G260" t="str">
            <v>09CDLD</v>
          </cell>
          <cell r="I260">
            <v>640</v>
          </cell>
          <cell r="K260">
            <v>94518880.879999995</v>
          </cell>
          <cell r="M260">
            <v>147685.75137499999</v>
          </cell>
          <cell r="O260">
            <v>90315525.595032945</v>
          </cell>
          <cell r="Q260">
            <v>141118.00874223898</v>
          </cell>
          <cell r="S260">
            <v>4.447106489023696</v>
          </cell>
        </row>
        <row r="261">
          <cell r="E261" t="str">
            <v>NS 40 / L / S</v>
          </cell>
          <cell r="F261" t="str">
            <v>US</v>
          </cell>
          <cell r="G261" t="str">
            <v>07CDLD</v>
          </cell>
          <cell r="I261">
            <v>0</v>
          </cell>
          <cell r="K261">
            <v>0</v>
          </cell>
          <cell r="M261">
            <v>0</v>
          </cell>
          <cell r="O261">
            <v>0</v>
          </cell>
          <cell r="Q261">
            <v>0</v>
          </cell>
          <cell r="S261">
            <v>0</v>
          </cell>
        </row>
        <row r="262">
          <cell r="E262" t="str">
            <v>NS 40 Z / ZL / S</v>
          </cell>
          <cell r="G262" t="str">
            <v>11CDLD</v>
          </cell>
          <cell r="I262">
            <v>480</v>
          </cell>
          <cell r="K262">
            <v>82080618.589999989</v>
          </cell>
          <cell r="M262">
            <v>171001.28872916664</v>
          </cell>
          <cell r="O262">
            <v>75545603.323487952</v>
          </cell>
          <cell r="Q262">
            <v>157386.67359059991</v>
          </cell>
          <cell r="S262">
            <v>7.9617032361257145</v>
          </cell>
        </row>
        <row r="263">
          <cell r="E263" t="str">
            <v>NS 40 Z / ZL / S</v>
          </cell>
          <cell r="H263" t="str">
            <v>buy</v>
          </cell>
          <cell r="I263">
            <v>0</v>
          </cell>
          <cell r="K263">
            <v>0</v>
          </cell>
          <cell r="M263">
            <v>0</v>
          </cell>
          <cell r="O263">
            <v>0</v>
          </cell>
          <cell r="Q263">
            <v>0</v>
          </cell>
          <cell r="S263">
            <v>0</v>
          </cell>
        </row>
        <row r="264">
          <cell r="E264" t="str">
            <v>NS 40 ZAL</v>
          </cell>
          <cell r="I264">
            <v>0</v>
          </cell>
          <cell r="K264">
            <v>0</v>
          </cell>
          <cell r="M264">
            <v>0</v>
          </cell>
          <cell r="O264">
            <v>0</v>
          </cell>
          <cell r="Q264">
            <v>0</v>
          </cell>
          <cell r="S264">
            <v>0</v>
          </cell>
        </row>
        <row r="265">
          <cell r="E265" t="str">
            <v>N 39</v>
          </cell>
          <cell r="I265">
            <v>0</v>
          </cell>
          <cell r="K265">
            <v>0</v>
          </cell>
          <cell r="M265">
            <v>0</v>
          </cell>
          <cell r="O265">
            <v>0</v>
          </cell>
          <cell r="Q265">
            <v>0</v>
          </cell>
          <cell r="S265">
            <v>0</v>
          </cell>
        </row>
        <row r="266">
          <cell r="E266" t="str">
            <v>N 40 / L</v>
          </cell>
          <cell r="G266" t="str">
            <v>11CDLD</v>
          </cell>
          <cell r="I266">
            <v>200</v>
          </cell>
          <cell r="K266">
            <v>35292178.159999996</v>
          </cell>
          <cell r="M266">
            <v>176460.89079999999</v>
          </cell>
          <cell r="O266">
            <v>32349668.889891949</v>
          </cell>
          <cell r="Q266">
            <v>161748.34444945975</v>
          </cell>
          <cell r="S266">
            <v>8.337567765775006</v>
          </cell>
        </row>
        <row r="267">
          <cell r="E267" t="str">
            <v>N 40 / L</v>
          </cell>
          <cell r="G267" t="str">
            <v>11CDLD</v>
          </cell>
          <cell r="H267" t="str">
            <v>buy</v>
          </cell>
          <cell r="I267">
            <v>0</v>
          </cell>
          <cell r="K267">
            <v>0</v>
          </cell>
          <cell r="M267">
            <v>0</v>
          </cell>
          <cell r="O267">
            <v>0</v>
          </cell>
          <cell r="Q267">
            <v>0</v>
          </cell>
          <cell r="S267">
            <v>0</v>
          </cell>
        </row>
        <row r="268">
          <cell r="E268" t="str">
            <v>N 46</v>
          </cell>
          <cell r="I268">
            <v>0</v>
          </cell>
          <cell r="K268">
            <v>0</v>
          </cell>
          <cell r="M268">
            <v>0</v>
          </cell>
          <cell r="O268">
            <v>0</v>
          </cell>
          <cell r="Q268">
            <v>0</v>
          </cell>
          <cell r="S268">
            <v>0</v>
          </cell>
        </row>
        <row r="269">
          <cell r="E269" t="str">
            <v>N 47</v>
          </cell>
          <cell r="I269">
            <v>0</v>
          </cell>
          <cell r="K269">
            <v>0</v>
          </cell>
          <cell r="M269">
            <v>0</v>
          </cell>
          <cell r="O269">
            <v>0</v>
          </cell>
          <cell r="Q269">
            <v>0</v>
          </cell>
          <cell r="S269">
            <v>0</v>
          </cell>
        </row>
        <row r="270">
          <cell r="E270" t="str">
            <v>N 48</v>
          </cell>
          <cell r="I270">
            <v>0</v>
          </cell>
          <cell r="K270">
            <v>0</v>
          </cell>
          <cell r="M270">
            <v>0</v>
          </cell>
          <cell r="O270">
            <v>0</v>
          </cell>
          <cell r="Q270">
            <v>0</v>
          </cell>
          <cell r="S270">
            <v>0</v>
          </cell>
        </row>
        <row r="271">
          <cell r="E271" t="str">
            <v>N 49</v>
          </cell>
          <cell r="G271" t="str">
            <v>09CDPN</v>
          </cell>
          <cell r="I271">
            <v>0</v>
          </cell>
          <cell r="K271">
            <v>0</v>
          </cell>
          <cell r="M271">
            <v>0</v>
          </cell>
          <cell r="O271">
            <v>0</v>
          </cell>
          <cell r="Q271">
            <v>0</v>
          </cell>
          <cell r="S271">
            <v>0</v>
          </cell>
        </row>
        <row r="272">
          <cell r="E272" t="str">
            <v>NS 60 L / S / LS</v>
          </cell>
          <cell r="G272" t="str">
            <v>13CDLD</v>
          </cell>
          <cell r="I272">
            <v>0</v>
          </cell>
          <cell r="K272">
            <v>0</v>
          </cell>
          <cell r="M272">
            <v>0</v>
          </cell>
          <cell r="O272">
            <v>0</v>
          </cell>
          <cell r="Q272">
            <v>0</v>
          </cell>
          <cell r="S272">
            <v>0</v>
          </cell>
        </row>
        <row r="273">
          <cell r="E273" t="str">
            <v>NS 60 A / AL / ALS</v>
          </cell>
          <cell r="F273" t="str">
            <v>US</v>
          </cell>
          <cell r="G273" t="str">
            <v>11CDLD</v>
          </cell>
          <cell r="I273">
            <v>0</v>
          </cell>
          <cell r="K273">
            <v>0</v>
          </cell>
          <cell r="M273">
            <v>0</v>
          </cell>
          <cell r="O273">
            <v>0</v>
          </cell>
          <cell r="Q273">
            <v>0</v>
          </cell>
          <cell r="S273">
            <v>0</v>
          </cell>
        </row>
        <row r="274">
          <cell r="E274" t="str">
            <v>N 50 / L</v>
          </cell>
          <cell r="G274" t="str">
            <v>09CDLB</v>
          </cell>
          <cell r="I274">
            <v>5560</v>
          </cell>
          <cell r="K274">
            <v>1105049224.5799999</v>
          </cell>
          <cell r="M274">
            <v>198749.86053597121</v>
          </cell>
          <cell r="O274">
            <v>1024822298.0090907</v>
          </cell>
          <cell r="Q274">
            <v>184320.55719587961</v>
          </cell>
          <cell r="S274">
            <v>7.2600319321884825</v>
          </cell>
        </row>
        <row r="275">
          <cell r="E275" t="str">
            <v>N 50 / L</v>
          </cell>
          <cell r="G275" t="str">
            <v>09CDLB</v>
          </cell>
          <cell r="H275" t="str">
            <v>buy</v>
          </cell>
          <cell r="I275">
            <v>0</v>
          </cell>
          <cell r="K275">
            <v>0</v>
          </cell>
          <cell r="M275">
            <v>0</v>
          </cell>
          <cell r="O275">
            <v>0</v>
          </cell>
          <cell r="Q275">
            <v>0</v>
          </cell>
          <cell r="S275">
            <v>0</v>
          </cell>
        </row>
        <row r="276">
          <cell r="E276" t="str">
            <v>N 50 Z / ZL</v>
          </cell>
          <cell r="G276" t="str">
            <v>11CDLB</v>
          </cell>
          <cell r="I276">
            <v>0</v>
          </cell>
          <cell r="K276">
            <v>0</v>
          </cell>
          <cell r="M276">
            <v>0</v>
          </cell>
          <cell r="O276">
            <v>0</v>
          </cell>
          <cell r="Q276">
            <v>0</v>
          </cell>
          <cell r="S276">
            <v>0</v>
          </cell>
        </row>
        <row r="277">
          <cell r="E277" t="str">
            <v>N 50 Z / ZL</v>
          </cell>
          <cell r="G277" t="str">
            <v>11CDLB</v>
          </cell>
          <cell r="H277" t="str">
            <v>buy</v>
          </cell>
          <cell r="I277">
            <v>0</v>
          </cell>
          <cell r="K277">
            <v>0</v>
          </cell>
          <cell r="M277">
            <v>0</v>
          </cell>
          <cell r="O277">
            <v>0</v>
          </cell>
          <cell r="Q277">
            <v>0</v>
          </cell>
          <cell r="S277">
            <v>0</v>
          </cell>
        </row>
        <row r="278">
          <cell r="E278" t="str">
            <v>N 50  EF</v>
          </cell>
          <cell r="I278">
            <v>0</v>
          </cell>
          <cell r="K278">
            <v>0</v>
          </cell>
          <cell r="M278">
            <v>0</v>
          </cell>
          <cell r="O278">
            <v>0</v>
          </cell>
          <cell r="Q278">
            <v>0</v>
          </cell>
          <cell r="S278">
            <v>0</v>
          </cell>
        </row>
        <row r="279">
          <cell r="E279" t="str">
            <v>N 50 MZ</v>
          </cell>
          <cell r="I279">
            <v>0</v>
          </cell>
          <cell r="K279">
            <v>0</v>
          </cell>
          <cell r="M279">
            <v>0</v>
          </cell>
          <cell r="O279">
            <v>0</v>
          </cell>
          <cell r="Q279">
            <v>0</v>
          </cell>
          <cell r="S279">
            <v>0</v>
          </cell>
        </row>
        <row r="280">
          <cell r="E280" t="str">
            <v>N 51</v>
          </cell>
          <cell r="I280">
            <v>0</v>
          </cell>
          <cell r="K280">
            <v>0</v>
          </cell>
          <cell r="M280">
            <v>0</v>
          </cell>
          <cell r="O280">
            <v>0</v>
          </cell>
          <cell r="Q280">
            <v>0</v>
          </cell>
          <cell r="S280">
            <v>0</v>
          </cell>
        </row>
        <row r="281">
          <cell r="E281" t="str">
            <v>N 51 Z</v>
          </cell>
          <cell r="I281">
            <v>0</v>
          </cell>
          <cell r="K281">
            <v>0</v>
          </cell>
          <cell r="M281">
            <v>0</v>
          </cell>
          <cell r="O281">
            <v>0</v>
          </cell>
          <cell r="Q281">
            <v>0</v>
          </cell>
          <cell r="S281">
            <v>0</v>
          </cell>
        </row>
        <row r="282">
          <cell r="E282" t="str">
            <v>NS 70 / L</v>
          </cell>
          <cell r="F282" t="str">
            <v>US</v>
          </cell>
          <cell r="G282" t="str">
            <v>11CDPB</v>
          </cell>
          <cell r="I282">
            <v>0</v>
          </cell>
          <cell r="K282">
            <v>0</v>
          </cell>
          <cell r="M282">
            <v>0</v>
          </cell>
          <cell r="O282">
            <v>0</v>
          </cell>
          <cell r="Q282">
            <v>0</v>
          </cell>
          <cell r="S282">
            <v>0</v>
          </cell>
        </row>
        <row r="283">
          <cell r="E283" t="str">
            <v>NS 70 / L</v>
          </cell>
          <cell r="G283" t="str">
            <v>13CDLB</v>
          </cell>
          <cell r="I283">
            <v>144</v>
          </cell>
          <cell r="K283">
            <v>36026992.859999999</v>
          </cell>
          <cell r="M283">
            <v>250187.45041666666</v>
          </cell>
          <cell r="O283">
            <v>34414847.766124301</v>
          </cell>
          <cell r="Q283">
            <v>238991.99837586319</v>
          </cell>
          <cell r="S283">
            <v>4.4748255846399729</v>
          </cell>
        </row>
        <row r="284">
          <cell r="E284" t="str">
            <v>N 70 / L</v>
          </cell>
          <cell r="G284" t="str">
            <v>13CDLB</v>
          </cell>
          <cell r="I284">
            <v>2824</v>
          </cell>
          <cell r="K284">
            <v>776950646.17000008</v>
          </cell>
          <cell r="M284">
            <v>275124.16649079323</v>
          </cell>
          <cell r="O284">
            <v>694967766.26012206</v>
          </cell>
          <cell r="Q284">
            <v>246093.40165018485</v>
          </cell>
          <cell r="S284">
            <v>10.551877434430992</v>
          </cell>
        </row>
        <row r="285">
          <cell r="E285" t="str">
            <v>N 70 / L</v>
          </cell>
          <cell r="G285" t="str">
            <v>13CDLB</v>
          </cell>
          <cell r="H285" t="str">
            <v>buy</v>
          </cell>
          <cell r="I285">
            <v>0</v>
          </cell>
          <cell r="K285">
            <v>0</v>
          </cell>
          <cell r="M285">
            <v>0</v>
          </cell>
          <cell r="O285">
            <v>0</v>
          </cell>
          <cell r="Q285">
            <v>0</v>
          </cell>
          <cell r="S285">
            <v>0</v>
          </cell>
        </row>
        <row r="286">
          <cell r="E286" t="str">
            <v>N 70 / L</v>
          </cell>
          <cell r="F286" t="str">
            <v>US</v>
          </cell>
          <cell r="G286" t="str">
            <v>11CDPB</v>
          </cell>
          <cell r="I286">
            <v>0</v>
          </cell>
          <cell r="K286">
            <v>0</v>
          </cell>
          <cell r="M286">
            <v>0</v>
          </cell>
          <cell r="O286">
            <v>0</v>
          </cell>
          <cell r="Q286">
            <v>0</v>
          </cell>
          <cell r="S286">
            <v>0</v>
          </cell>
        </row>
        <row r="287">
          <cell r="E287" t="str">
            <v>N 70 / T</v>
          </cell>
          <cell r="I287">
            <v>0</v>
          </cell>
          <cell r="K287">
            <v>0</v>
          </cell>
          <cell r="M287">
            <v>0</v>
          </cell>
          <cell r="O287">
            <v>0</v>
          </cell>
          <cell r="Q287">
            <v>0</v>
          </cell>
          <cell r="S287">
            <v>0</v>
          </cell>
        </row>
        <row r="288">
          <cell r="E288" t="str">
            <v>N 70 ZZ / ZZL</v>
          </cell>
          <cell r="G288" t="str">
            <v>15CDPB</v>
          </cell>
          <cell r="I288">
            <v>0</v>
          </cell>
          <cell r="K288">
            <v>0</v>
          </cell>
          <cell r="M288">
            <v>0</v>
          </cell>
          <cell r="O288">
            <v>0</v>
          </cell>
          <cell r="Q288">
            <v>0</v>
          </cell>
          <cell r="S288">
            <v>0</v>
          </cell>
        </row>
        <row r="289">
          <cell r="E289" t="str">
            <v>N 70 Z / ZL</v>
          </cell>
          <cell r="G289" t="str">
            <v>15CDLB</v>
          </cell>
          <cell r="I289">
            <v>0</v>
          </cell>
          <cell r="K289">
            <v>0</v>
          </cell>
          <cell r="M289">
            <v>0</v>
          </cell>
          <cell r="O289">
            <v>0</v>
          </cell>
          <cell r="Q289">
            <v>0</v>
          </cell>
          <cell r="S289">
            <v>0</v>
          </cell>
        </row>
        <row r="290">
          <cell r="E290" t="str">
            <v>N 70 Z / ZL</v>
          </cell>
          <cell r="G290" t="str">
            <v>15CDLB</v>
          </cell>
          <cell r="H290" t="str">
            <v>buy</v>
          </cell>
          <cell r="I290">
            <v>0</v>
          </cell>
          <cell r="K290">
            <v>0</v>
          </cell>
          <cell r="M290">
            <v>0</v>
          </cell>
          <cell r="O290">
            <v>0</v>
          </cell>
          <cell r="Q290">
            <v>0</v>
          </cell>
          <cell r="S290">
            <v>0</v>
          </cell>
        </row>
        <row r="291">
          <cell r="E291" t="str">
            <v>N 100 / L</v>
          </cell>
          <cell r="G291" t="str">
            <v>17CDLD</v>
          </cell>
          <cell r="I291">
            <v>362</v>
          </cell>
          <cell r="K291">
            <v>135166575.41</v>
          </cell>
          <cell r="M291">
            <v>373388.32986187842</v>
          </cell>
          <cell r="O291">
            <v>125532364.88722643</v>
          </cell>
          <cell r="Q291">
            <v>346774.48863874708</v>
          </cell>
          <cell r="S291">
            <v>7.1276574800760955</v>
          </cell>
        </row>
        <row r="292">
          <cell r="E292" t="str">
            <v>N 100 / L</v>
          </cell>
          <cell r="G292" t="str">
            <v>17CDLD</v>
          </cell>
          <cell r="H292" t="str">
            <v>buy</v>
          </cell>
          <cell r="I292">
            <v>0</v>
          </cell>
          <cell r="K292">
            <v>0</v>
          </cell>
          <cell r="M292">
            <v>0</v>
          </cell>
          <cell r="O292">
            <v>0</v>
          </cell>
          <cell r="Q292">
            <v>0</v>
          </cell>
          <cell r="S292">
            <v>0</v>
          </cell>
        </row>
        <row r="293">
          <cell r="E293" t="str">
            <v>N 100 / L</v>
          </cell>
          <cell r="F293" t="str">
            <v>US</v>
          </cell>
          <cell r="G293" t="str">
            <v>15CDPD</v>
          </cell>
          <cell r="I293">
            <v>0</v>
          </cell>
          <cell r="K293">
            <v>0</v>
          </cell>
          <cell r="M293">
            <v>0</v>
          </cell>
          <cell r="O293">
            <v>0</v>
          </cell>
          <cell r="Q293">
            <v>0</v>
          </cell>
          <cell r="S293">
            <v>0</v>
          </cell>
        </row>
        <row r="294">
          <cell r="E294" t="str">
            <v>N 100 CA</v>
          </cell>
          <cell r="I294">
            <v>0</v>
          </cell>
          <cell r="K294">
            <v>0</v>
          </cell>
          <cell r="M294">
            <v>0</v>
          </cell>
          <cell r="O294">
            <v>0</v>
          </cell>
          <cell r="Q294">
            <v>0</v>
          </cell>
          <cell r="S294">
            <v>0</v>
          </cell>
        </row>
        <row r="295">
          <cell r="E295" t="str">
            <v>N 100 / T</v>
          </cell>
          <cell r="G295" t="str">
            <v>19DDPD</v>
          </cell>
          <cell r="I295">
            <v>0</v>
          </cell>
          <cell r="K295">
            <v>0</v>
          </cell>
          <cell r="M295">
            <v>0</v>
          </cell>
          <cell r="O295">
            <v>0</v>
          </cell>
          <cell r="Q295">
            <v>0</v>
          </cell>
          <cell r="S295">
            <v>0</v>
          </cell>
        </row>
        <row r="296">
          <cell r="E296" t="str">
            <v>N 120</v>
          </cell>
          <cell r="F296" t="str">
            <v>US</v>
          </cell>
          <cell r="G296" t="str">
            <v>19CDPR</v>
          </cell>
          <cell r="I296">
            <v>0</v>
          </cell>
          <cell r="K296">
            <v>0</v>
          </cell>
          <cell r="M296">
            <v>0</v>
          </cell>
          <cell r="O296">
            <v>0</v>
          </cell>
          <cell r="Q296">
            <v>0</v>
          </cell>
          <cell r="S296">
            <v>0</v>
          </cell>
        </row>
        <row r="297">
          <cell r="E297" t="str">
            <v>N 120</v>
          </cell>
          <cell r="G297" t="str">
            <v>21CDLR</v>
          </cell>
          <cell r="I297">
            <v>450</v>
          </cell>
          <cell r="K297">
            <v>208832611.97</v>
          </cell>
          <cell r="M297">
            <v>464072.47104444442</v>
          </cell>
          <cell r="O297">
            <v>188686570.74905252</v>
          </cell>
          <cell r="Q297">
            <v>419303.49055345007</v>
          </cell>
          <cell r="S297">
            <v>9.6469804361023677</v>
          </cell>
        </row>
        <row r="298">
          <cell r="E298" t="str">
            <v>N 120</v>
          </cell>
          <cell r="G298" t="str">
            <v>21CDLR</v>
          </cell>
          <cell r="H298" t="str">
            <v>buy</v>
          </cell>
          <cell r="I298">
            <v>0</v>
          </cell>
          <cell r="K298">
            <v>0</v>
          </cell>
          <cell r="M298">
            <v>0</v>
          </cell>
          <cell r="O298">
            <v>0</v>
          </cell>
          <cell r="Q298">
            <v>0</v>
          </cell>
          <cell r="S298">
            <v>0</v>
          </cell>
        </row>
        <row r="299">
          <cell r="E299" t="str">
            <v>N 135</v>
          </cell>
          <cell r="I299">
            <v>0</v>
          </cell>
          <cell r="K299">
            <v>0</v>
          </cell>
          <cell r="M299">
            <v>0</v>
          </cell>
          <cell r="O299">
            <v>0</v>
          </cell>
          <cell r="Q299">
            <v>0</v>
          </cell>
          <cell r="S299">
            <v>0</v>
          </cell>
        </row>
        <row r="300">
          <cell r="E300" t="str">
            <v>N 150</v>
          </cell>
          <cell r="G300" t="str">
            <v>27CDLR</v>
          </cell>
          <cell r="I300">
            <v>2522</v>
          </cell>
          <cell r="K300">
            <v>1406711640.6599998</v>
          </cell>
          <cell r="M300">
            <v>557776.2254797779</v>
          </cell>
          <cell r="O300">
            <v>1272269244.4384465</v>
          </cell>
          <cell r="Q300">
            <v>504468.37606599781</v>
          </cell>
          <cell r="S300">
            <v>9.5572107556084376</v>
          </cell>
        </row>
        <row r="301">
          <cell r="E301" t="str">
            <v>N 150</v>
          </cell>
          <cell r="G301" t="str">
            <v>27CDLR</v>
          </cell>
          <cell r="H301" t="str">
            <v>buy</v>
          </cell>
          <cell r="I301">
            <v>0</v>
          </cell>
          <cell r="K301">
            <v>0</v>
          </cell>
          <cell r="M301">
            <v>0</v>
          </cell>
          <cell r="O301">
            <v>0</v>
          </cell>
          <cell r="Q301">
            <v>0</v>
          </cell>
          <cell r="S301">
            <v>0</v>
          </cell>
        </row>
        <row r="302">
          <cell r="E302" t="str">
            <v>N 150</v>
          </cell>
          <cell r="F302" t="str">
            <v>US</v>
          </cell>
          <cell r="G302" t="str">
            <v>25CDPR</v>
          </cell>
          <cell r="I302">
            <v>0</v>
          </cell>
          <cell r="K302">
            <v>0</v>
          </cell>
          <cell r="M302">
            <v>0</v>
          </cell>
          <cell r="O302">
            <v>0</v>
          </cell>
          <cell r="Q302">
            <v>0</v>
          </cell>
          <cell r="S302">
            <v>0</v>
          </cell>
        </row>
        <row r="303">
          <cell r="E303" t="str">
            <v>N 150</v>
          </cell>
          <cell r="F303" t="str">
            <v>US</v>
          </cell>
          <cell r="G303" t="str">
            <v>23CDPR</v>
          </cell>
          <cell r="I303">
            <v>0</v>
          </cell>
          <cell r="K303">
            <v>0</v>
          </cell>
          <cell r="M303">
            <v>0</v>
          </cell>
          <cell r="O303">
            <v>0</v>
          </cell>
          <cell r="Q303">
            <v>0</v>
          </cell>
          <cell r="S303">
            <v>0</v>
          </cell>
        </row>
        <row r="304">
          <cell r="E304" t="str">
            <v>N 180</v>
          </cell>
          <cell r="I304">
            <v>0</v>
          </cell>
          <cell r="K304">
            <v>0</v>
          </cell>
          <cell r="M304">
            <v>0</v>
          </cell>
          <cell r="O304">
            <v>0</v>
          </cell>
          <cell r="Q304">
            <v>0</v>
          </cell>
          <cell r="S304">
            <v>0</v>
          </cell>
        </row>
        <row r="305">
          <cell r="E305" t="str">
            <v>N 200</v>
          </cell>
          <cell r="G305" t="str">
            <v>37CDLF</v>
          </cell>
          <cell r="I305">
            <v>180</v>
          </cell>
          <cell r="K305">
            <v>139208964.56</v>
          </cell>
          <cell r="M305">
            <v>773383.13644444442</v>
          </cell>
          <cell r="O305">
            <v>121806367.34412552</v>
          </cell>
          <cell r="Q305">
            <v>676702.0408006974</v>
          </cell>
          <cell r="S305">
            <v>12.501060740505579</v>
          </cell>
        </row>
        <row r="306">
          <cell r="E306" t="str">
            <v>N 200</v>
          </cell>
          <cell r="G306" t="str">
            <v>37CDLF</v>
          </cell>
          <cell r="H306" t="str">
            <v>buy</v>
          </cell>
          <cell r="I306">
            <v>0</v>
          </cell>
          <cell r="K306">
            <v>0</v>
          </cell>
          <cell r="M306">
            <v>0</v>
          </cell>
          <cell r="O306">
            <v>0</v>
          </cell>
          <cell r="Q306">
            <v>0</v>
          </cell>
          <cell r="S306">
            <v>0</v>
          </cell>
        </row>
        <row r="307">
          <cell r="E307" t="str">
            <v>N 200</v>
          </cell>
          <cell r="F307" t="str">
            <v>US</v>
          </cell>
          <cell r="G307" t="str">
            <v>35CDPF</v>
          </cell>
          <cell r="I307">
            <v>0</v>
          </cell>
          <cell r="K307">
            <v>0</v>
          </cell>
          <cell r="M307">
            <v>0</v>
          </cell>
          <cell r="O307">
            <v>0</v>
          </cell>
          <cell r="Q307">
            <v>0</v>
          </cell>
          <cell r="S307">
            <v>0</v>
          </cell>
        </row>
        <row r="308">
          <cell r="E308" t="str">
            <v>N 200</v>
          </cell>
          <cell r="F308" t="str">
            <v>US</v>
          </cell>
          <cell r="G308" t="str">
            <v>33CDPF</v>
          </cell>
          <cell r="I308">
            <v>0</v>
          </cell>
          <cell r="K308">
            <v>0</v>
          </cell>
          <cell r="M308">
            <v>0</v>
          </cell>
          <cell r="O308">
            <v>0</v>
          </cell>
          <cell r="Q308">
            <v>0</v>
          </cell>
          <cell r="S308">
            <v>0</v>
          </cell>
        </row>
        <row r="309">
          <cell r="E309" t="str">
            <v>544-59</v>
          </cell>
          <cell r="G309" t="str">
            <v>09CDPN</v>
          </cell>
          <cell r="I309">
            <v>0</v>
          </cell>
          <cell r="K309">
            <v>0</v>
          </cell>
          <cell r="M309">
            <v>0</v>
          </cell>
          <cell r="O309">
            <v>0</v>
          </cell>
          <cell r="Q309">
            <v>0</v>
          </cell>
          <cell r="S309">
            <v>0</v>
          </cell>
        </row>
        <row r="310">
          <cell r="E310" t="str">
            <v>545-19</v>
          </cell>
          <cell r="G310" t="str">
            <v>11CDPN</v>
          </cell>
          <cell r="I310">
            <v>0</v>
          </cell>
          <cell r="K310">
            <v>0</v>
          </cell>
          <cell r="M310">
            <v>0</v>
          </cell>
          <cell r="O310">
            <v>0</v>
          </cell>
          <cell r="Q310">
            <v>0</v>
          </cell>
          <cell r="S310">
            <v>0</v>
          </cell>
        </row>
        <row r="311">
          <cell r="E311" t="str">
            <v>560-48 L</v>
          </cell>
          <cell r="G311" t="str">
            <v>11CDPN</v>
          </cell>
          <cell r="I311">
            <v>0</v>
          </cell>
          <cell r="K311">
            <v>0</v>
          </cell>
          <cell r="M311">
            <v>0</v>
          </cell>
          <cell r="O311">
            <v>0</v>
          </cell>
          <cell r="Q311">
            <v>0</v>
          </cell>
          <cell r="S311">
            <v>0</v>
          </cell>
        </row>
        <row r="312">
          <cell r="E312" t="str">
            <v>570-24/29</v>
          </cell>
          <cell r="G312" t="str">
            <v>13CDPN</v>
          </cell>
          <cell r="I312">
            <v>0</v>
          </cell>
          <cell r="K312">
            <v>0</v>
          </cell>
          <cell r="M312">
            <v>0</v>
          </cell>
          <cell r="O312">
            <v>0</v>
          </cell>
          <cell r="Q312">
            <v>0</v>
          </cell>
          <cell r="S312">
            <v>0</v>
          </cell>
        </row>
        <row r="313">
          <cell r="E313" t="str">
            <v>574-12</v>
          </cell>
          <cell r="G313" t="str">
            <v>15CDPR</v>
          </cell>
          <cell r="I313">
            <v>0</v>
          </cell>
          <cell r="K313">
            <v>0</v>
          </cell>
          <cell r="M313">
            <v>0</v>
          </cell>
          <cell r="O313">
            <v>0</v>
          </cell>
          <cell r="Q313">
            <v>0</v>
          </cell>
          <cell r="S313">
            <v>0</v>
          </cell>
        </row>
        <row r="314">
          <cell r="E314" t="str">
            <v>555-59/30/65</v>
          </cell>
          <cell r="G314" t="str">
            <v>11CDPN</v>
          </cell>
          <cell r="I314">
            <v>192</v>
          </cell>
          <cell r="K314">
            <v>47303537.359999999</v>
          </cell>
          <cell r="M314">
            <v>246372.59041666667</v>
          </cell>
          <cell r="O314">
            <v>40492581.414875649</v>
          </cell>
          <cell r="Q314">
            <v>210898.86153581066</v>
          </cell>
          <cell r="S314">
            <v>14.398407233882068</v>
          </cell>
        </row>
        <row r="315">
          <cell r="E315" t="str">
            <v>566-18 / 38</v>
          </cell>
          <cell r="G315" t="str">
            <v>13CDPR</v>
          </cell>
          <cell r="I315">
            <v>168</v>
          </cell>
          <cell r="K315">
            <v>45708562.559999995</v>
          </cell>
          <cell r="M315">
            <v>272074.77714285708</v>
          </cell>
          <cell r="O315">
            <v>41049784.509075969</v>
          </cell>
          <cell r="Q315">
            <v>244343.95541116648</v>
          </cell>
          <cell r="S315">
            <v>10.192353007838776</v>
          </cell>
        </row>
        <row r="316">
          <cell r="E316" t="str">
            <v>588-15 / 27</v>
          </cell>
          <cell r="G316" t="str">
            <v>17CDPR</v>
          </cell>
          <cell r="I316">
            <v>0</v>
          </cell>
          <cell r="K316">
            <v>0</v>
          </cell>
          <cell r="M316">
            <v>0</v>
          </cell>
          <cell r="O316">
            <v>0</v>
          </cell>
          <cell r="Q316">
            <v>0</v>
          </cell>
          <cell r="S316">
            <v>0</v>
          </cell>
        </row>
        <row r="317">
          <cell r="E317" t="str">
            <v>NX-120-7 R / L</v>
          </cell>
          <cell r="G317" t="str">
            <v>17CDPB</v>
          </cell>
          <cell r="I317">
            <v>0</v>
          </cell>
          <cell r="K317">
            <v>0</v>
          </cell>
          <cell r="M317">
            <v>0</v>
          </cell>
          <cell r="O317">
            <v>0</v>
          </cell>
          <cell r="Q317">
            <v>0</v>
          </cell>
          <cell r="S317">
            <v>0</v>
          </cell>
        </row>
        <row r="318">
          <cell r="E318" t="str">
            <v>600-38 L</v>
          </cell>
          <cell r="G318" t="str">
            <v>21CDPR</v>
          </cell>
          <cell r="I318">
            <v>0</v>
          </cell>
          <cell r="K318">
            <v>0</v>
          </cell>
          <cell r="M318">
            <v>0</v>
          </cell>
          <cell r="O318">
            <v>0</v>
          </cell>
          <cell r="Q318">
            <v>0</v>
          </cell>
          <cell r="S318">
            <v>0</v>
          </cell>
        </row>
        <row r="319">
          <cell r="E319" t="str">
            <v>NX-120-7 R / L</v>
          </cell>
          <cell r="F319" t="str">
            <v>US</v>
          </cell>
          <cell r="G319" t="str">
            <v>15CDPB</v>
          </cell>
          <cell r="I319">
            <v>0</v>
          </cell>
          <cell r="K319">
            <v>0</v>
          </cell>
          <cell r="M319">
            <v>0</v>
          </cell>
          <cell r="O319">
            <v>0</v>
          </cell>
          <cell r="Q319">
            <v>0</v>
          </cell>
          <cell r="S319">
            <v>0</v>
          </cell>
        </row>
        <row r="320">
          <cell r="E320" t="str">
            <v>55D23 R / L</v>
          </cell>
          <cell r="G320" t="str">
            <v>11CDLS</v>
          </cell>
          <cell r="I320">
            <v>144</v>
          </cell>
          <cell r="K320">
            <v>33739620.969999999</v>
          </cell>
          <cell r="M320">
            <v>234302.92340277776</v>
          </cell>
          <cell r="O320">
            <v>32723519.794697218</v>
          </cell>
          <cell r="Q320">
            <v>227246.66524095289</v>
          </cell>
          <cell r="S320">
            <v>3.0115962956615903</v>
          </cell>
        </row>
        <row r="321">
          <cell r="E321" t="str">
            <v>55D23 R / L</v>
          </cell>
          <cell r="G321" t="str">
            <v>11CDLS</v>
          </cell>
          <cell r="H321" t="str">
            <v>buy</v>
          </cell>
          <cell r="I321">
            <v>0</v>
          </cell>
          <cell r="K321">
            <v>0</v>
          </cell>
          <cell r="M321">
            <v>0</v>
          </cell>
          <cell r="O321">
            <v>0</v>
          </cell>
          <cell r="Q321">
            <v>0</v>
          </cell>
          <cell r="S321">
            <v>0</v>
          </cell>
        </row>
        <row r="322">
          <cell r="E322" t="str">
            <v>80D26L</v>
          </cell>
          <cell r="I322">
            <v>0</v>
          </cell>
          <cell r="K322">
            <v>0</v>
          </cell>
          <cell r="M322">
            <v>0</v>
          </cell>
          <cell r="O322">
            <v>0</v>
          </cell>
          <cell r="Q322">
            <v>0</v>
          </cell>
          <cell r="S322">
            <v>0</v>
          </cell>
        </row>
        <row r="323">
          <cell r="E323" t="str">
            <v>X</v>
          </cell>
          <cell r="I323">
            <v>0</v>
          </cell>
          <cell r="K323">
            <v>0</v>
          </cell>
          <cell r="M323">
            <v>0</v>
          </cell>
          <cell r="O323">
            <v>0</v>
          </cell>
          <cell r="Q323">
            <v>0</v>
          </cell>
          <cell r="S323">
            <v>0</v>
          </cell>
        </row>
        <row r="325">
          <cell r="I325">
            <v>13866</v>
          </cell>
          <cell r="K325">
            <v>4146590054.7299991</v>
          </cell>
          <cell r="O325">
            <v>3774976142.9812498</v>
          </cell>
          <cell r="Q325" t="str">
            <v xml:space="preserve"> </v>
          </cell>
          <cell r="S325">
            <v>8.9619158596314747</v>
          </cell>
        </row>
        <row r="327">
          <cell r="E327" t="str">
            <v>SPARX</v>
          </cell>
        </row>
        <row r="328">
          <cell r="E328" t="str">
            <v>12 N 24-3/4 PP</v>
          </cell>
          <cell r="G328" t="str">
            <v>9LNSDC</v>
          </cell>
          <cell r="H328" t="str">
            <v>buy</v>
          </cell>
          <cell r="I328">
            <v>0</v>
          </cell>
          <cell r="K328">
            <v>0</v>
          </cell>
          <cell r="M328">
            <v>0</v>
          </cell>
          <cell r="O328">
            <v>0</v>
          </cell>
          <cell r="Q328">
            <v>0</v>
          </cell>
          <cell r="S328">
            <v>0</v>
          </cell>
        </row>
        <row r="329">
          <cell r="E329" t="str">
            <v>X40ZL09</v>
          </cell>
          <cell r="G329" t="str">
            <v>09CDPD</v>
          </cell>
          <cell r="I329">
            <v>0</v>
          </cell>
          <cell r="K329">
            <v>0</v>
          </cell>
          <cell r="M329">
            <v>0</v>
          </cell>
          <cell r="O329">
            <v>0</v>
          </cell>
          <cell r="Q329">
            <v>0</v>
          </cell>
          <cell r="S329">
            <v>0</v>
          </cell>
        </row>
        <row r="330">
          <cell r="E330" t="str">
            <v>X40ZAL09</v>
          </cell>
          <cell r="G330" t="str">
            <v>09CDPD</v>
          </cell>
          <cell r="I330">
            <v>0</v>
          </cell>
          <cell r="K330">
            <v>0</v>
          </cell>
          <cell r="M330">
            <v>0</v>
          </cell>
          <cell r="O330">
            <v>0</v>
          </cell>
          <cell r="Q330">
            <v>0</v>
          </cell>
          <cell r="S330">
            <v>0</v>
          </cell>
        </row>
        <row r="331">
          <cell r="E331" t="str">
            <v>X41R09</v>
          </cell>
          <cell r="G331" t="str">
            <v>09CDPN</v>
          </cell>
          <cell r="I331">
            <v>0</v>
          </cell>
          <cell r="K331">
            <v>0</v>
          </cell>
          <cell r="M331">
            <v>0</v>
          </cell>
          <cell r="O331">
            <v>0</v>
          </cell>
          <cell r="Q331">
            <v>0</v>
          </cell>
          <cell r="S331">
            <v>0</v>
          </cell>
        </row>
        <row r="332">
          <cell r="E332" t="str">
            <v>X43L09</v>
          </cell>
          <cell r="G332" t="str">
            <v>09CDPN</v>
          </cell>
          <cell r="I332">
            <v>0</v>
          </cell>
          <cell r="K332">
            <v>0</v>
          </cell>
          <cell r="M332">
            <v>0</v>
          </cell>
          <cell r="O332">
            <v>0</v>
          </cell>
          <cell r="Q332">
            <v>0</v>
          </cell>
          <cell r="S332">
            <v>0</v>
          </cell>
        </row>
        <row r="333">
          <cell r="E333" t="str">
            <v>X50ZR09</v>
          </cell>
          <cell r="G333" t="str">
            <v>09CDPN</v>
          </cell>
          <cell r="I333">
            <v>0</v>
          </cell>
          <cell r="K333">
            <v>0</v>
          </cell>
          <cell r="M333">
            <v>0</v>
          </cell>
          <cell r="O333">
            <v>0</v>
          </cell>
          <cell r="Q333">
            <v>0</v>
          </cell>
          <cell r="S333">
            <v>0</v>
          </cell>
        </row>
        <row r="334">
          <cell r="E334" t="str">
            <v>X50ZL09</v>
          </cell>
          <cell r="G334" t="str">
            <v>09CDPN</v>
          </cell>
          <cell r="I334">
            <v>0</v>
          </cell>
          <cell r="K334">
            <v>0</v>
          </cell>
          <cell r="M334">
            <v>0</v>
          </cell>
          <cell r="O334">
            <v>0</v>
          </cell>
          <cell r="Q334">
            <v>0</v>
          </cell>
          <cell r="S334">
            <v>0</v>
          </cell>
        </row>
        <row r="335">
          <cell r="E335" t="str">
            <v>X50P11</v>
          </cell>
          <cell r="G335" t="str">
            <v>11CDPN</v>
          </cell>
          <cell r="I335">
            <v>0</v>
          </cell>
          <cell r="K335">
            <v>0</v>
          </cell>
          <cell r="M335">
            <v>0</v>
          </cell>
          <cell r="O335">
            <v>0</v>
          </cell>
          <cell r="Q335">
            <v>0</v>
          </cell>
          <cell r="S335">
            <v>0</v>
          </cell>
        </row>
        <row r="336">
          <cell r="E336" t="str">
            <v>X50PL11</v>
          </cell>
          <cell r="G336" t="str">
            <v>11CDPN</v>
          </cell>
          <cell r="I336">
            <v>0</v>
          </cell>
          <cell r="K336">
            <v>0</v>
          </cell>
          <cell r="M336">
            <v>0</v>
          </cell>
          <cell r="O336">
            <v>0</v>
          </cell>
          <cell r="Q336">
            <v>0</v>
          </cell>
          <cell r="S336">
            <v>0</v>
          </cell>
        </row>
        <row r="337">
          <cell r="E337" t="str">
            <v>X70ZZ16</v>
          </cell>
          <cell r="G337" t="str">
            <v>16CDPB</v>
          </cell>
          <cell r="I337">
            <v>0</v>
          </cell>
          <cell r="K337">
            <v>0</v>
          </cell>
          <cell r="M337">
            <v>0</v>
          </cell>
          <cell r="O337">
            <v>0</v>
          </cell>
          <cell r="Q337">
            <v>0</v>
          </cell>
          <cell r="S337">
            <v>0</v>
          </cell>
        </row>
        <row r="338">
          <cell r="E338" t="str">
            <v>X70ZZL16</v>
          </cell>
          <cell r="G338" t="str">
            <v>16CDPB</v>
          </cell>
          <cell r="I338">
            <v>0</v>
          </cell>
          <cell r="K338">
            <v>0</v>
          </cell>
          <cell r="M338">
            <v>0</v>
          </cell>
          <cell r="O338">
            <v>0</v>
          </cell>
          <cell r="Q338">
            <v>0</v>
          </cell>
          <cell r="S338">
            <v>0</v>
          </cell>
        </row>
        <row r="339">
          <cell r="E339" t="str">
            <v>XS7013</v>
          </cell>
          <cell r="G339" t="str">
            <v>13CDPB</v>
          </cell>
          <cell r="I339">
            <v>0</v>
          </cell>
          <cell r="K339">
            <v>0</v>
          </cell>
          <cell r="M339">
            <v>0</v>
          </cell>
          <cell r="O339">
            <v>0</v>
          </cell>
          <cell r="Q339">
            <v>0</v>
          </cell>
          <cell r="S339">
            <v>0</v>
          </cell>
        </row>
        <row r="340">
          <cell r="E340" t="str">
            <v>N86L17</v>
          </cell>
          <cell r="G340" t="str">
            <v>17CDPR</v>
          </cell>
          <cell r="I340">
            <v>0</v>
          </cell>
          <cell r="K340">
            <v>0</v>
          </cell>
          <cell r="M340">
            <v>0</v>
          </cell>
          <cell r="O340">
            <v>0</v>
          </cell>
          <cell r="Q340">
            <v>0</v>
          </cell>
          <cell r="S340">
            <v>0</v>
          </cell>
        </row>
        <row r="341">
          <cell r="E341" t="str">
            <v>NS40ZL</v>
          </cell>
          <cell r="G341" t="str">
            <v>09CDPD</v>
          </cell>
          <cell r="I341">
            <v>0</v>
          </cell>
          <cell r="K341">
            <v>0</v>
          </cell>
          <cell r="M341">
            <v>0</v>
          </cell>
          <cell r="O341">
            <v>0</v>
          </cell>
          <cell r="Q341">
            <v>0</v>
          </cell>
          <cell r="S341">
            <v>0</v>
          </cell>
        </row>
        <row r="342">
          <cell r="E342" t="str">
            <v>NS 60 A / AL / ALS</v>
          </cell>
          <cell r="G342" t="str">
            <v>11CDPD</v>
          </cell>
          <cell r="I342">
            <v>0</v>
          </cell>
          <cell r="K342">
            <v>0</v>
          </cell>
          <cell r="M342">
            <v>0</v>
          </cell>
          <cell r="O342">
            <v>0</v>
          </cell>
          <cell r="Q342">
            <v>0</v>
          </cell>
          <cell r="S342">
            <v>0</v>
          </cell>
        </row>
        <row r="343">
          <cell r="E343" t="str">
            <v>N 50 / L</v>
          </cell>
          <cell r="I343">
            <v>0</v>
          </cell>
          <cell r="K343">
            <v>0</v>
          </cell>
          <cell r="M343">
            <v>0</v>
          </cell>
          <cell r="O343">
            <v>0</v>
          </cell>
          <cell r="Q343">
            <v>0</v>
          </cell>
          <cell r="S343">
            <v>0</v>
          </cell>
        </row>
        <row r="344">
          <cell r="E344" t="str">
            <v>N 50 / L</v>
          </cell>
          <cell r="H344" t="str">
            <v>buy</v>
          </cell>
          <cell r="I344">
            <v>0</v>
          </cell>
          <cell r="K344">
            <v>0</v>
          </cell>
          <cell r="M344">
            <v>0</v>
          </cell>
          <cell r="O344">
            <v>0</v>
          </cell>
          <cell r="Q344">
            <v>0</v>
          </cell>
          <cell r="S344">
            <v>0</v>
          </cell>
        </row>
        <row r="345">
          <cell r="E345" t="str">
            <v>N 50 Z / ZL</v>
          </cell>
          <cell r="I345">
            <v>0</v>
          </cell>
          <cell r="K345">
            <v>0</v>
          </cell>
          <cell r="M345">
            <v>0</v>
          </cell>
          <cell r="O345">
            <v>0</v>
          </cell>
          <cell r="Q345">
            <v>0</v>
          </cell>
          <cell r="S345">
            <v>0</v>
          </cell>
        </row>
        <row r="346">
          <cell r="E346" t="str">
            <v>N 50 Z / ZL</v>
          </cell>
          <cell r="H346" t="str">
            <v>buy</v>
          </cell>
          <cell r="I346">
            <v>0</v>
          </cell>
          <cell r="K346">
            <v>0</v>
          </cell>
          <cell r="M346">
            <v>0</v>
          </cell>
          <cell r="O346">
            <v>0</v>
          </cell>
          <cell r="Q346">
            <v>0</v>
          </cell>
          <cell r="S346">
            <v>0</v>
          </cell>
        </row>
        <row r="347">
          <cell r="E347" t="str">
            <v>N 50  EF</v>
          </cell>
          <cell r="I347">
            <v>0</v>
          </cell>
          <cell r="K347">
            <v>0</v>
          </cell>
          <cell r="M347">
            <v>0</v>
          </cell>
          <cell r="O347">
            <v>0</v>
          </cell>
          <cell r="Q347">
            <v>0</v>
          </cell>
          <cell r="S347">
            <v>0</v>
          </cell>
        </row>
        <row r="348">
          <cell r="E348" t="str">
            <v>N 50 MZ</v>
          </cell>
          <cell r="I348">
            <v>0</v>
          </cell>
          <cell r="K348">
            <v>0</v>
          </cell>
          <cell r="M348">
            <v>0</v>
          </cell>
          <cell r="O348">
            <v>0</v>
          </cell>
          <cell r="Q348">
            <v>0</v>
          </cell>
          <cell r="S348">
            <v>0</v>
          </cell>
        </row>
        <row r="349">
          <cell r="E349" t="str">
            <v>N 51</v>
          </cell>
          <cell r="I349">
            <v>0</v>
          </cell>
          <cell r="K349">
            <v>0</v>
          </cell>
          <cell r="M349">
            <v>0</v>
          </cell>
          <cell r="O349">
            <v>0</v>
          </cell>
          <cell r="Q349">
            <v>0</v>
          </cell>
          <cell r="S349">
            <v>0</v>
          </cell>
        </row>
        <row r="350">
          <cell r="E350" t="str">
            <v>N 51 Z</v>
          </cell>
          <cell r="I350">
            <v>0</v>
          </cell>
          <cell r="K350">
            <v>0</v>
          </cell>
          <cell r="M350">
            <v>0</v>
          </cell>
          <cell r="O350">
            <v>0</v>
          </cell>
          <cell r="Q350">
            <v>0</v>
          </cell>
          <cell r="S350">
            <v>0</v>
          </cell>
        </row>
        <row r="351">
          <cell r="E351" t="str">
            <v>NS 70 / L</v>
          </cell>
          <cell r="F351" t="str">
            <v>US</v>
          </cell>
          <cell r="G351" t="str">
            <v>11CDPB</v>
          </cell>
          <cell r="I351">
            <v>0</v>
          </cell>
          <cell r="K351">
            <v>0</v>
          </cell>
          <cell r="M351">
            <v>0</v>
          </cell>
          <cell r="O351">
            <v>0</v>
          </cell>
          <cell r="Q351">
            <v>0</v>
          </cell>
          <cell r="S351">
            <v>0</v>
          </cell>
        </row>
        <row r="352">
          <cell r="E352" t="str">
            <v>N 70 / L</v>
          </cell>
          <cell r="F352" t="str">
            <v>US</v>
          </cell>
          <cell r="I352">
            <v>0</v>
          </cell>
          <cell r="K352">
            <v>0</v>
          </cell>
          <cell r="M352">
            <v>0</v>
          </cell>
          <cell r="O352">
            <v>0</v>
          </cell>
          <cell r="Q352">
            <v>0</v>
          </cell>
          <cell r="S352">
            <v>0</v>
          </cell>
        </row>
        <row r="353">
          <cell r="E353" t="str">
            <v>N 70 / L</v>
          </cell>
          <cell r="H353" t="str">
            <v>buy</v>
          </cell>
          <cell r="I353">
            <v>0</v>
          </cell>
          <cell r="K353">
            <v>0</v>
          </cell>
          <cell r="M353">
            <v>0</v>
          </cell>
          <cell r="O353">
            <v>0</v>
          </cell>
          <cell r="Q353">
            <v>0</v>
          </cell>
          <cell r="S353">
            <v>0</v>
          </cell>
        </row>
        <row r="354">
          <cell r="E354" t="str">
            <v>N 70 / T</v>
          </cell>
          <cell r="I354">
            <v>0</v>
          </cell>
          <cell r="K354">
            <v>0</v>
          </cell>
          <cell r="M354">
            <v>0</v>
          </cell>
          <cell r="O354">
            <v>0</v>
          </cell>
          <cell r="Q354">
            <v>0</v>
          </cell>
          <cell r="S354">
            <v>0</v>
          </cell>
        </row>
        <row r="355">
          <cell r="E355" t="str">
            <v>N 70 Z / ZL</v>
          </cell>
          <cell r="F355" t="str">
            <v>US</v>
          </cell>
          <cell r="G355" t="str">
            <v>13CDPB</v>
          </cell>
          <cell r="I355">
            <v>0</v>
          </cell>
          <cell r="K355">
            <v>0</v>
          </cell>
          <cell r="M355">
            <v>0</v>
          </cell>
          <cell r="O355">
            <v>0</v>
          </cell>
          <cell r="Q355">
            <v>0</v>
          </cell>
          <cell r="S355">
            <v>0</v>
          </cell>
        </row>
        <row r="356">
          <cell r="E356" t="str">
            <v>N 70 Z / ZL</v>
          </cell>
          <cell r="H356" t="str">
            <v>buy</v>
          </cell>
          <cell r="I356">
            <v>0</v>
          </cell>
          <cell r="K356">
            <v>0</v>
          </cell>
          <cell r="M356">
            <v>0</v>
          </cell>
          <cell r="O356">
            <v>0</v>
          </cell>
          <cell r="Q356">
            <v>0</v>
          </cell>
          <cell r="S356">
            <v>0</v>
          </cell>
        </row>
        <row r="357">
          <cell r="E357" t="str">
            <v>N 100 / L</v>
          </cell>
          <cell r="I357">
            <v>0</v>
          </cell>
          <cell r="K357">
            <v>0</v>
          </cell>
          <cell r="M357">
            <v>0</v>
          </cell>
          <cell r="O357">
            <v>0</v>
          </cell>
          <cell r="Q357">
            <v>0</v>
          </cell>
          <cell r="S357">
            <v>0</v>
          </cell>
        </row>
        <row r="358">
          <cell r="E358" t="str">
            <v>N 100 / L</v>
          </cell>
          <cell r="H358" t="str">
            <v>buy</v>
          </cell>
          <cell r="I358">
            <v>0</v>
          </cell>
          <cell r="K358">
            <v>0</v>
          </cell>
          <cell r="M358">
            <v>0</v>
          </cell>
          <cell r="O358">
            <v>0</v>
          </cell>
          <cell r="Q358">
            <v>0</v>
          </cell>
          <cell r="S358">
            <v>0</v>
          </cell>
        </row>
        <row r="359">
          <cell r="E359" t="str">
            <v>N 100 / L</v>
          </cell>
          <cell r="F359" t="str">
            <v>US</v>
          </cell>
          <cell r="G359" t="str">
            <v>15CDPD</v>
          </cell>
          <cell r="I359">
            <v>0</v>
          </cell>
          <cell r="K359">
            <v>0</v>
          </cell>
          <cell r="M359">
            <v>0</v>
          </cell>
          <cell r="O359">
            <v>0</v>
          </cell>
          <cell r="Q359">
            <v>0</v>
          </cell>
          <cell r="S359">
            <v>0</v>
          </cell>
        </row>
        <row r="360">
          <cell r="E360" t="str">
            <v>N 100 / T</v>
          </cell>
          <cell r="I360">
            <v>0</v>
          </cell>
          <cell r="K360">
            <v>0</v>
          </cell>
          <cell r="M360">
            <v>0</v>
          </cell>
          <cell r="O360">
            <v>0</v>
          </cell>
          <cell r="Q360">
            <v>0</v>
          </cell>
          <cell r="S360">
            <v>0</v>
          </cell>
        </row>
        <row r="361">
          <cell r="E361" t="str">
            <v>N 120</v>
          </cell>
          <cell r="F361" t="str">
            <v>US</v>
          </cell>
          <cell r="G361" t="str">
            <v>19CDPR</v>
          </cell>
          <cell r="I361">
            <v>0</v>
          </cell>
          <cell r="K361">
            <v>0</v>
          </cell>
          <cell r="M361">
            <v>0</v>
          </cell>
          <cell r="O361">
            <v>0</v>
          </cell>
          <cell r="Q361">
            <v>0</v>
          </cell>
          <cell r="S361">
            <v>0</v>
          </cell>
        </row>
        <row r="362">
          <cell r="E362" t="str">
            <v>N 120</v>
          </cell>
          <cell r="I362">
            <v>0</v>
          </cell>
          <cell r="K362">
            <v>0</v>
          </cell>
          <cell r="M362">
            <v>0</v>
          </cell>
          <cell r="O362">
            <v>0</v>
          </cell>
          <cell r="Q362">
            <v>0</v>
          </cell>
          <cell r="S362">
            <v>0</v>
          </cell>
        </row>
        <row r="363">
          <cell r="E363" t="str">
            <v>N 120</v>
          </cell>
          <cell r="H363" t="str">
            <v>buy</v>
          </cell>
          <cell r="I363">
            <v>0</v>
          </cell>
          <cell r="K363">
            <v>0</v>
          </cell>
          <cell r="M363">
            <v>0</v>
          </cell>
          <cell r="O363">
            <v>0</v>
          </cell>
          <cell r="Q363">
            <v>0</v>
          </cell>
          <cell r="S363">
            <v>0</v>
          </cell>
        </row>
        <row r="364">
          <cell r="E364" t="str">
            <v>N 135</v>
          </cell>
          <cell r="I364">
            <v>0</v>
          </cell>
          <cell r="K364">
            <v>0</v>
          </cell>
          <cell r="M364">
            <v>0</v>
          </cell>
          <cell r="O364">
            <v>0</v>
          </cell>
          <cell r="Q364">
            <v>0</v>
          </cell>
          <cell r="S364">
            <v>0</v>
          </cell>
        </row>
        <row r="365">
          <cell r="E365" t="str">
            <v>N 150</v>
          </cell>
          <cell r="I365">
            <v>0</v>
          </cell>
          <cell r="K365">
            <v>0</v>
          </cell>
          <cell r="M365">
            <v>0</v>
          </cell>
          <cell r="O365">
            <v>0</v>
          </cell>
          <cell r="Q365">
            <v>0</v>
          </cell>
          <cell r="S365">
            <v>0</v>
          </cell>
        </row>
        <row r="366">
          <cell r="E366" t="str">
            <v>N 150</v>
          </cell>
          <cell r="H366" t="str">
            <v>buy</v>
          </cell>
          <cell r="I366">
            <v>0</v>
          </cell>
          <cell r="K366">
            <v>0</v>
          </cell>
          <cell r="M366">
            <v>0</v>
          </cell>
          <cell r="O366">
            <v>0</v>
          </cell>
          <cell r="Q366">
            <v>0</v>
          </cell>
          <cell r="S366">
            <v>0</v>
          </cell>
        </row>
        <row r="367">
          <cell r="E367" t="str">
            <v>N 150</v>
          </cell>
          <cell r="F367" t="str">
            <v>US</v>
          </cell>
          <cell r="I367">
            <v>0</v>
          </cell>
          <cell r="K367">
            <v>0</v>
          </cell>
          <cell r="M367">
            <v>0</v>
          </cell>
          <cell r="O367">
            <v>0</v>
          </cell>
          <cell r="Q367">
            <v>0</v>
          </cell>
          <cell r="S367">
            <v>0</v>
          </cell>
        </row>
        <row r="368">
          <cell r="E368" t="str">
            <v>N 150</v>
          </cell>
          <cell r="F368" t="str">
            <v>US</v>
          </cell>
          <cell r="G368" t="str">
            <v>23CDPR</v>
          </cell>
          <cell r="I368">
            <v>0</v>
          </cell>
          <cell r="K368">
            <v>0</v>
          </cell>
          <cell r="M368">
            <v>0</v>
          </cell>
          <cell r="O368">
            <v>0</v>
          </cell>
          <cell r="Q368">
            <v>0</v>
          </cell>
          <cell r="S368">
            <v>0</v>
          </cell>
        </row>
        <row r="369">
          <cell r="E369" t="str">
            <v>N 180</v>
          </cell>
          <cell r="I369">
            <v>0</v>
          </cell>
          <cell r="K369">
            <v>0</v>
          </cell>
          <cell r="M369">
            <v>0</v>
          </cell>
          <cell r="O369">
            <v>0</v>
          </cell>
          <cell r="Q369">
            <v>0</v>
          </cell>
          <cell r="S369">
            <v>0</v>
          </cell>
        </row>
        <row r="370">
          <cell r="E370" t="str">
            <v>N 200</v>
          </cell>
          <cell r="I370">
            <v>0</v>
          </cell>
          <cell r="K370">
            <v>0</v>
          </cell>
          <cell r="M370">
            <v>0</v>
          </cell>
          <cell r="O370">
            <v>0</v>
          </cell>
          <cell r="Q370">
            <v>0</v>
          </cell>
          <cell r="S370">
            <v>0</v>
          </cell>
        </row>
        <row r="371">
          <cell r="E371" t="str">
            <v>N 200</v>
          </cell>
          <cell r="H371" t="str">
            <v>buy</v>
          </cell>
          <cell r="I371">
            <v>0</v>
          </cell>
          <cell r="K371">
            <v>0</v>
          </cell>
          <cell r="M371">
            <v>0</v>
          </cell>
          <cell r="O371">
            <v>0</v>
          </cell>
          <cell r="Q371">
            <v>0</v>
          </cell>
          <cell r="S371">
            <v>0</v>
          </cell>
        </row>
        <row r="372">
          <cell r="E372" t="str">
            <v>N 200</v>
          </cell>
          <cell r="F372" t="str">
            <v>US</v>
          </cell>
          <cell r="I372">
            <v>0</v>
          </cell>
          <cell r="K372">
            <v>0</v>
          </cell>
          <cell r="M372">
            <v>0</v>
          </cell>
          <cell r="O372">
            <v>0</v>
          </cell>
          <cell r="Q372">
            <v>0</v>
          </cell>
          <cell r="S372">
            <v>0</v>
          </cell>
        </row>
        <row r="373">
          <cell r="E373" t="str">
            <v>N 200</v>
          </cell>
          <cell r="F373" t="str">
            <v>US</v>
          </cell>
          <cell r="H373" t="str">
            <v>buy</v>
          </cell>
          <cell r="I373">
            <v>0</v>
          </cell>
          <cell r="K373">
            <v>0</v>
          </cell>
          <cell r="M373">
            <v>0</v>
          </cell>
          <cell r="O373">
            <v>0</v>
          </cell>
          <cell r="Q373">
            <v>0</v>
          </cell>
          <cell r="S373">
            <v>0</v>
          </cell>
        </row>
        <row r="374">
          <cell r="E374" t="str">
            <v>544-59</v>
          </cell>
          <cell r="I374">
            <v>0</v>
          </cell>
          <cell r="K374">
            <v>0</v>
          </cell>
          <cell r="M374">
            <v>0</v>
          </cell>
          <cell r="O374">
            <v>0</v>
          </cell>
          <cell r="Q374">
            <v>0</v>
          </cell>
          <cell r="S374">
            <v>0</v>
          </cell>
        </row>
        <row r="375">
          <cell r="E375" t="str">
            <v>545-19</v>
          </cell>
          <cell r="I375">
            <v>0</v>
          </cell>
          <cell r="K375">
            <v>0</v>
          </cell>
          <cell r="M375">
            <v>0</v>
          </cell>
          <cell r="O375">
            <v>0</v>
          </cell>
          <cell r="Q375">
            <v>0</v>
          </cell>
          <cell r="S375">
            <v>0</v>
          </cell>
        </row>
        <row r="376">
          <cell r="E376" t="str">
            <v>560-48 L</v>
          </cell>
          <cell r="I376">
            <v>0</v>
          </cell>
          <cell r="K376">
            <v>0</v>
          </cell>
          <cell r="M376">
            <v>0</v>
          </cell>
          <cell r="O376">
            <v>0</v>
          </cell>
          <cell r="Q376">
            <v>0</v>
          </cell>
          <cell r="S376">
            <v>0</v>
          </cell>
        </row>
        <row r="377">
          <cell r="E377" t="str">
            <v>570-24/29</v>
          </cell>
          <cell r="I377">
            <v>0</v>
          </cell>
          <cell r="K377">
            <v>0</v>
          </cell>
          <cell r="M377">
            <v>0</v>
          </cell>
          <cell r="O377">
            <v>0</v>
          </cell>
          <cell r="Q377">
            <v>0</v>
          </cell>
          <cell r="S377">
            <v>0</v>
          </cell>
        </row>
        <row r="378">
          <cell r="E378" t="str">
            <v>555-59/30/65</v>
          </cell>
          <cell r="G378" t="str">
            <v>11CDPN</v>
          </cell>
          <cell r="I378">
            <v>0</v>
          </cell>
          <cell r="K378">
            <v>0</v>
          </cell>
          <cell r="M378">
            <v>0</v>
          </cell>
          <cell r="O378">
            <v>0</v>
          </cell>
          <cell r="Q378">
            <v>0</v>
          </cell>
          <cell r="S378">
            <v>0</v>
          </cell>
        </row>
        <row r="379">
          <cell r="E379" t="str">
            <v>566-18 / 38</v>
          </cell>
          <cell r="G379" t="str">
            <v>13CDPR</v>
          </cell>
          <cell r="I379">
            <v>0</v>
          </cell>
          <cell r="K379">
            <v>0</v>
          </cell>
          <cell r="M379">
            <v>0</v>
          </cell>
          <cell r="O379">
            <v>0</v>
          </cell>
          <cell r="Q379">
            <v>0</v>
          </cell>
          <cell r="S379">
            <v>0</v>
          </cell>
        </row>
        <row r="380">
          <cell r="E380" t="str">
            <v>588-15 / 27</v>
          </cell>
          <cell r="G380" t="str">
            <v>17CDPR</v>
          </cell>
          <cell r="I380">
            <v>0</v>
          </cell>
          <cell r="K380">
            <v>0</v>
          </cell>
          <cell r="M380">
            <v>0</v>
          </cell>
          <cell r="O380">
            <v>0</v>
          </cell>
          <cell r="Q380">
            <v>0</v>
          </cell>
          <cell r="S380">
            <v>0</v>
          </cell>
        </row>
        <row r="381">
          <cell r="E381" t="str">
            <v xml:space="preserve">NX-120-7 R / L   </v>
          </cell>
          <cell r="I381">
            <v>0</v>
          </cell>
          <cell r="K381">
            <v>0</v>
          </cell>
          <cell r="M381">
            <v>0</v>
          </cell>
          <cell r="O381">
            <v>0</v>
          </cell>
          <cell r="Q381">
            <v>0</v>
          </cell>
          <cell r="S381">
            <v>0</v>
          </cell>
        </row>
        <row r="382">
          <cell r="E382" t="str">
            <v xml:space="preserve">NX-120-7 R / L   </v>
          </cell>
          <cell r="H382" t="str">
            <v>buy</v>
          </cell>
          <cell r="I382">
            <v>0</v>
          </cell>
          <cell r="K382">
            <v>0</v>
          </cell>
          <cell r="M382">
            <v>0</v>
          </cell>
          <cell r="O382">
            <v>0</v>
          </cell>
          <cell r="Q382">
            <v>0</v>
          </cell>
          <cell r="S382">
            <v>0</v>
          </cell>
        </row>
        <row r="383">
          <cell r="E383" t="str">
            <v xml:space="preserve">NX-120-7 R / L </v>
          </cell>
          <cell r="F383" t="str">
            <v>US</v>
          </cell>
          <cell r="I383">
            <v>0</v>
          </cell>
          <cell r="K383">
            <v>0</v>
          </cell>
          <cell r="M383">
            <v>0</v>
          </cell>
          <cell r="O383">
            <v>0</v>
          </cell>
          <cell r="Q383">
            <v>0</v>
          </cell>
          <cell r="S383">
            <v>0</v>
          </cell>
        </row>
        <row r="384">
          <cell r="E384" t="str">
            <v>55D23 R / L</v>
          </cell>
          <cell r="I384">
            <v>0</v>
          </cell>
          <cell r="K384">
            <v>0</v>
          </cell>
          <cell r="M384">
            <v>0</v>
          </cell>
          <cell r="O384">
            <v>0</v>
          </cell>
          <cell r="Q384">
            <v>0</v>
          </cell>
          <cell r="S384">
            <v>0</v>
          </cell>
        </row>
        <row r="385">
          <cell r="E385" t="str">
            <v>55D23 R / L</v>
          </cell>
          <cell r="H385" t="str">
            <v>buy</v>
          </cell>
          <cell r="I385">
            <v>0</v>
          </cell>
          <cell r="K385">
            <v>0</v>
          </cell>
          <cell r="M385">
            <v>0</v>
          </cell>
          <cell r="O385">
            <v>0</v>
          </cell>
          <cell r="Q385">
            <v>0</v>
          </cell>
          <cell r="S385">
            <v>0</v>
          </cell>
        </row>
        <row r="386">
          <cell r="E386" t="str">
            <v>DIN45R</v>
          </cell>
          <cell r="G386" t="str">
            <v>11CDPN</v>
          </cell>
          <cell r="I386">
            <v>0</v>
          </cell>
          <cell r="K386">
            <v>0</v>
          </cell>
          <cell r="M386">
            <v>0</v>
          </cell>
          <cell r="O386">
            <v>0</v>
          </cell>
          <cell r="Q386">
            <v>0</v>
          </cell>
          <cell r="S386">
            <v>0</v>
          </cell>
        </row>
        <row r="387">
          <cell r="E387" t="str">
            <v>X</v>
          </cell>
          <cell r="I387">
            <v>0</v>
          </cell>
          <cell r="K387">
            <v>0</v>
          </cell>
          <cell r="M387">
            <v>0</v>
          </cell>
          <cell r="O387">
            <v>0</v>
          </cell>
          <cell r="Q387">
            <v>0</v>
          </cell>
        </row>
        <row r="388">
          <cell r="I388" t="str">
            <v xml:space="preserve"> </v>
          </cell>
          <cell r="K388" t="str">
            <v xml:space="preserve"> </v>
          </cell>
          <cell r="M388" t="str">
            <v xml:space="preserve"> </v>
          </cell>
          <cell r="O388" t="str">
            <v xml:space="preserve"> </v>
          </cell>
          <cell r="Q388" t="str">
            <v xml:space="preserve"> </v>
          </cell>
          <cell r="S388" t="str">
            <v xml:space="preserve"> </v>
          </cell>
        </row>
        <row r="389">
          <cell r="I389">
            <v>0</v>
          </cell>
          <cell r="K389">
            <v>0</v>
          </cell>
          <cell r="O389">
            <v>0</v>
          </cell>
          <cell r="S389">
            <v>0</v>
          </cell>
        </row>
        <row r="391">
          <cell r="E391" t="str">
            <v>ULTRA - X</v>
          </cell>
          <cell r="K391">
            <v>0</v>
          </cell>
          <cell r="M391">
            <v>0</v>
          </cell>
        </row>
        <row r="392">
          <cell r="E392" t="str">
            <v>12 N 24-3/4 PP</v>
          </cell>
          <cell r="H392" t="str">
            <v>buy</v>
          </cell>
          <cell r="I392">
            <v>0</v>
          </cell>
          <cell r="K392">
            <v>0</v>
          </cell>
          <cell r="M392">
            <v>0</v>
          </cell>
          <cell r="O392">
            <v>0</v>
          </cell>
          <cell r="Q392">
            <v>0</v>
          </cell>
          <cell r="S392">
            <v>0</v>
          </cell>
        </row>
        <row r="393">
          <cell r="E393" t="str">
            <v>NS 40 / L / S</v>
          </cell>
          <cell r="G393" t="str">
            <v>09CDLD</v>
          </cell>
          <cell r="I393">
            <v>0</v>
          </cell>
          <cell r="K393">
            <v>0</v>
          </cell>
          <cell r="M393">
            <v>0</v>
          </cell>
          <cell r="O393">
            <v>0</v>
          </cell>
          <cell r="Q393">
            <v>0</v>
          </cell>
          <cell r="S393">
            <v>0</v>
          </cell>
        </row>
        <row r="394">
          <cell r="E394" t="str">
            <v>NS 40 / L / S</v>
          </cell>
          <cell r="F394" t="str">
            <v>US</v>
          </cell>
          <cell r="G394" t="str">
            <v>07CDPD</v>
          </cell>
          <cell r="I394">
            <v>1760</v>
          </cell>
          <cell r="K394">
            <v>243260179.35999998</v>
          </cell>
          <cell r="M394">
            <v>138216.011</v>
          </cell>
          <cell r="O394">
            <v>204361043.35402188</v>
          </cell>
          <cell r="Q394">
            <v>116114.22917842152</v>
          </cell>
          <cell r="S394">
            <v>15.99075364834431</v>
          </cell>
        </row>
        <row r="395">
          <cell r="E395" t="str">
            <v>NS 40 Z / ZL / S</v>
          </cell>
          <cell r="G395" t="str">
            <v>11CDLD</v>
          </cell>
          <cell r="I395">
            <v>0</v>
          </cell>
          <cell r="K395">
            <v>0</v>
          </cell>
          <cell r="M395">
            <v>0</v>
          </cell>
          <cell r="O395">
            <v>0</v>
          </cell>
          <cell r="Q395">
            <v>0</v>
          </cell>
          <cell r="S395">
            <v>0</v>
          </cell>
        </row>
        <row r="396">
          <cell r="E396" t="str">
            <v>NS 40 Z / ZL / S</v>
          </cell>
          <cell r="F396" t="str">
            <v>US</v>
          </cell>
          <cell r="G396" t="str">
            <v>09CDPD</v>
          </cell>
          <cell r="I396">
            <v>0</v>
          </cell>
          <cell r="K396">
            <v>0</v>
          </cell>
          <cell r="M396">
            <v>0</v>
          </cell>
          <cell r="O396">
            <v>0</v>
          </cell>
          <cell r="Q396">
            <v>0</v>
          </cell>
          <cell r="S396">
            <v>0</v>
          </cell>
        </row>
        <row r="397">
          <cell r="E397" t="str">
            <v>NS 40 ZAL</v>
          </cell>
          <cell r="I397">
            <v>0</v>
          </cell>
          <cell r="K397">
            <v>0</v>
          </cell>
          <cell r="M397">
            <v>0</v>
          </cell>
          <cell r="O397">
            <v>0</v>
          </cell>
          <cell r="Q397">
            <v>0</v>
          </cell>
          <cell r="S397">
            <v>0</v>
          </cell>
        </row>
        <row r="398">
          <cell r="E398" t="str">
            <v>N 39</v>
          </cell>
          <cell r="I398">
            <v>0</v>
          </cell>
          <cell r="K398">
            <v>0</v>
          </cell>
          <cell r="M398">
            <v>0</v>
          </cell>
          <cell r="O398">
            <v>0</v>
          </cell>
          <cell r="Q398">
            <v>0</v>
          </cell>
          <cell r="S398">
            <v>0</v>
          </cell>
        </row>
        <row r="399">
          <cell r="E399" t="str">
            <v>N 40 / L</v>
          </cell>
          <cell r="G399" t="str">
            <v>11CDLD</v>
          </cell>
          <cell r="I399">
            <v>0</v>
          </cell>
          <cell r="K399">
            <v>0</v>
          </cell>
          <cell r="M399">
            <v>0</v>
          </cell>
          <cell r="O399">
            <v>0</v>
          </cell>
          <cell r="Q399">
            <v>0</v>
          </cell>
          <cell r="S399">
            <v>0</v>
          </cell>
        </row>
        <row r="400">
          <cell r="E400" t="str">
            <v>N 40 / L</v>
          </cell>
          <cell r="F400" t="str">
            <v>US</v>
          </cell>
          <cell r="G400" t="str">
            <v>09CDPD</v>
          </cell>
          <cell r="I400">
            <v>768</v>
          </cell>
          <cell r="K400">
            <v>123196362.2</v>
          </cell>
          <cell r="M400">
            <v>160411.92994791668</v>
          </cell>
          <cell r="O400">
            <v>107718774.80612399</v>
          </cell>
          <cell r="Q400">
            <v>140258.82136214062</v>
          </cell>
          <cell r="S400">
            <v>12.563347746217801</v>
          </cell>
        </row>
        <row r="401">
          <cell r="E401" t="str">
            <v>N 46</v>
          </cell>
          <cell r="I401">
            <v>0</v>
          </cell>
          <cell r="K401">
            <v>0</v>
          </cell>
          <cell r="M401">
            <v>0</v>
          </cell>
          <cell r="O401">
            <v>0</v>
          </cell>
          <cell r="Q401">
            <v>0</v>
          </cell>
          <cell r="S401">
            <v>0</v>
          </cell>
        </row>
        <row r="402">
          <cell r="E402" t="str">
            <v>N 47</v>
          </cell>
          <cell r="I402">
            <v>0</v>
          </cell>
          <cell r="K402">
            <v>0</v>
          </cell>
          <cell r="M402">
            <v>0</v>
          </cell>
          <cell r="O402">
            <v>0</v>
          </cell>
          <cell r="Q402">
            <v>0</v>
          </cell>
          <cell r="S402">
            <v>0</v>
          </cell>
        </row>
        <row r="403">
          <cell r="E403" t="str">
            <v>N 48</v>
          </cell>
          <cell r="I403">
            <v>0</v>
          </cell>
          <cell r="K403">
            <v>0</v>
          </cell>
          <cell r="M403">
            <v>0</v>
          </cell>
          <cell r="O403">
            <v>0</v>
          </cell>
          <cell r="Q403">
            <v>0</v>
          </cell>
          <cell r="S403">
            <v>0</v>
          </cell>
        </row>
        <row r="404">
          <cell r="E404" t="str">
            <v>N 49</v>
          </cell>
          <cell r="I404">
            <v>0</v>
          </cell>
          <cell r="K404">
            <v>0</v>
          </cell>
          <cell r="M404">
            <v>0</v>
          </cell>
          <cell r="O404">
            <v>0</v>
          </cell>
          <cell r="Q404">
            <v>0</v>
          </cell>
          <cell r="S404">
            <v>0</v>
          </cell>
        </row>
        <row r="405">
          <cell r="E405" t="str">
            <v>NS 60 L / S / LS</v>
          </cell>
          <cell r="G405" t="str">
            <v>13CDLD</v>
          </cell>
          <cell r="I405">
            <v>0</v>
          </cell>
          <cell r="K405">
            <v>0</v>
          </cell>
          <cell r="M405">
            <v>0</v>
          </cell>
          <cell r="O405">
            <v>0</v>
          </cell>
          <cell r="Q405">
            <v>0</v>
          </cell>
          <cell r="S405">
            <v>0</v>
          </cell>
        </row>
        <row r="406">
          <cell r="E406" t="str">
            <v>NS 60 A / AL / ALS</v>
          </cell>
          <cell r="F406" t="str">
            <v>US</v>
          </cell>
          <cell r="G406" t="str">
            <v>11CDPD</v>
          </cell>
          <cell r="I406">
            <v>0</v>
          </cell>
          <cell r="K406">
            <v>0</v>
          </cell>
          <cell r="M406">
            <v>0</v>
          </cell>
          <cell r="O406">
            <v>0</v>
          </cell>
          <cell r="Q406">
            <v>0</v>
          </cell>
          <cell r="S406">
            <v>0</v>
          </cell>
        </row>
        <row r="407">
          <cell r="E407" t="str">
            <v>N 50 / L</v>
          </cell>
          <cell r="G407" t="str">
            <v>09CDLB</v>
          </cell>
          <cell r="I407">
            <v>180</v>
          </cell>
          <cell r="K407">
            <v>35906007.299999997</v>
          </cell>
          <cell r="M407">
            <v>199477.81833333333</v>
          </cell>
          <cell r="O407">
            <v>33272637.720256574</v>
          </cell>
          <cell r="Q407">
            <v>184847.98733475874</v>
          </cell>
          <cell r="S407">
            <v>7.3340640682803553</v>
          </cell>
        </row>
        <row r="408">
          <cell r="E408" t="str">
            <v>N 50 / L</v>
          </cell>
          <cell r="F408" t="str">
            <v>US</v>
          </cell>
          <cell r="G408" t="str">
            <v>07CDPB</v>
          </cell>
          <cell r="I408">
            <v>3782</v>
          </cell>
          <cell r="K408">
            <v>713201792.32999992</v>
          </cell>
          <cell r="M408">
            <v>188577.94614754096</v>
          </cell>
          <cell r="O408">
            <v>577114803.10611153</v>
          </cell>
          <cell r="Q408">
            <v>152595.13567057418</v>
          </cell>
          <cell r="S408">
            <v>19.081133935361834</v>
          </cell>
        </row>
        <row r="409">
          <cell r="E409" t="str">
            <v>N 50 Z / ZL</v>
          </cell>
          <cell r="G409" t="str">
            <v>11CDLB</v>
          </cell>
          <cell r="I409">
            <v>150</v>
          </cell>
          <cell r="K409">
            <v>34853741.75</v>
          </cell>
          <cell r="M409">
            <v>232358.27833333332</v>
          </cell>
          <cell r="O409">
            <v>32531646.90790382</v>
          </cell>
          <cell r="Q409">
            <v>216877.64605269214</v>
          </cell>
          <cell r="S409">
            <v>6.6623975662417365</v>
          </cell>
        </row>
        <row r="410">
          <cell r="E410" t="str">
            <v>N 50 Z / ZL</v>
          </cell>
          <cell r="F410" t="str">
            <v>US</v>
          </cell>
          <cell r="G410" t="str">
            <v>09CDPB</v>
          </cell>
          <cell r="I410">
            <v>0</v>
          </cell>
          <cell r="K410">
            <v>0</v>
          </cell>
          <cell r="M410">
            <v>0</v>
          </cell>
          <cell r="O410">
            <v>0</v>
          </cell>
          <cell r="Q410">
            <v>0</v>
          </cell>
          <cell r="S410">
            <v>0</v>
          </cell>
        </row>
        <row r="411">
          <cell r="E411" t="str">
            <v>N 50  EF</v>
          </cell>
          <cell r="I411">
            <v>0</v>
          </cell>
          <cell r="K411">
            <v>0</v>
          </cell>
          <cell r="M411">
            <v>0</v>
          </cell>
          <cell r="O411">
            <v>0</v>
          </cell>
          <cell r="Q411">
            <v>0</v>
          </cell>
          <cell r="S411">
            <v>0</v>
          </cell>
        </row>
        <row r="412">
          <cell r="E412" t="str">
            <v>N 50 MZ</v>
          </cell>
          <cell r="I412">
            <v>0</v>
          </cell>
          <cell r="K412">
            <v>0</v>
          </cell>
          <cell r="M412">
            <v>0</v>
          </cell>
          <cell r="O412">
            <v>0</v>
          </cell>
          <cell r="Q412">
            <v>0</v>
          </cell>
          <cell r="S412">
            <v>0</v>
          </cell>
        </row>
        <row r="413">
          <cell r="E413" t="str">
            <v>N 51</v>
          </cell>
          <cell r="I413">
            <v>0</v>
          </cell>
          <cell r="K413">
            <v>0</v>
          </cell>
          <cell r="M413">
            <v>0</v>
          </cell>
          <cell r="O413">
            <v>0</v>
          </cell>
          <cell r="Q413">
            <v>0</v>
          </cell>
          <cell r="S413">
            <v>0</v>
          </cell>
        </row>
        <row r="414">
          <cell r="E414" t="str">
            <v>N 51 Z</v>
          </cell>
          <cell r="I414">
            <v>0</v>
          </cell>
          <cell r="K414">
            <v>0</v>
          </cell>
          <cell r="M414">
            <v>0</v>
          </cell>
          <cell r="O414">
            <v>0</v>
          </cell>
          <cell r="Q414">
            <v>0</v>
          </cell>
          <cell r="S414">
            <v>0</v>
          </cell>
        </row>
        <row r="415">
          <cell r="E415" t="str">
            <v>NS 70 / L</v>
          </cell>
          <cell r="G415" t="str">
            <v>11CDPB</v>
          </cell>
          <cell r="I415">
            <v>0</v>
          </cell>
          <cell r="K415">
            <v>0</v>
          </cell>
          <cell r="M415">
            <v>0</v>
          </cell>
          <cell r="O415">
            <v>0</v>
          </cell>
          <cell r="Q415">
            <v>0</v>
          </cell>
          <cell r="S415">
            <v>0</v>
          </cell>
        </row>
        <row r="416">
          <cell r="E416" t="str">
            <v>N 70 / L</v>
          </cell>
          <cell r="G416" t="str">
            <v>13CDLB</v>
          </cell>
          <cell r="I416">
            <v>150</v>
          </cell>
          <cell r="K416">
            <v>41237274.149999999</v>
          </cell>
          <cell r="M416">
            <v>274915.16099999996</v>
          </cell>
          <cell r="O416">
            <v>36940266.550100699</v>
          </cell>
          <cell r="Q416">
            <v>246268.443667338</v>
          </cell>
          <cell r="S416">
            <v>10.420202810372473</v>
          </cell>
        </row>
        <row r="417">
          <cell r="E417" t="str">
            <v>N 70 / L</v>
          </cell>
          <cell r="F417" t="str">
            <v>US</v>
          </cell>
          <cell r="G417" t="str">
            <v>11CDPB</v>
          </cell>
          <cell r="I417">
            <v>3422</v>
          </cell>
          <cell r="K417">
            <v>887952808.38</v>
          </cell>
          <cell r="M417">
            <v>259483.57930450028</v>
          </cell>
          <cell r="O417">
            <v>724232345.14972985</v>
          </cell>
          <cell r="Q417">
            <v>211640.07748384858</v>
          </cell>
          <cell r="S417">
            <v>18.437968964698157</v>
          </cell>
        </row>
        <row r="418">
          <cell r="E418" t="str">
            <v>N 70 / T</v>
          </cell>
          <cell r="I418">
            <v>0</v>
          </cell>
          <cell r="K418">
            <v>0</v>
          </cell>
          <cell r="M418">
            <v>0</v>
          </cell>
          <cell r="O418">
            <v>0</v>
          </cell>
          <cell r="Q418">
            <v>0</v>
          </cell>
          <cell r="S418">
            <v>0</v>
          </cell>
        </row>
        <row r="419">
          <cell r="E419" t="str">
            <v>N 70 Z / ZL</v>
          </cell>
          <cell r="G419" t="str">
            <v>15CDLB</v>
          </cell>
          <cell r="I419">
            <v>150</v>
          </cell>
          <cell r="K419">
            <v>46349277.379999995</v>
          </cell>
          <cell r="M419">
            <v>308995.18253333331</v>
          </cell>
          <cell r="O419">
            <v>41754786.516250744</v>
          </cell>
          <cell r="Q419">
            <v>278365.24344167166</v>
          </cell>
          <cell r="S419">
            <v>9.9127561926818828</v>
          </cell>
        </row>
        <row r="420">
          <cell r="E420" t="str">
            <v>N 70 Z / ZL</v>
          </cell>
          <cell r="F420" t="str">
            <v>US</v>
          </cell>
          <cell r="G420" t="str">
            <v>13CDPB</v>
          </cell>
          <cell r="I420">
            <v>0</v>
          </cell>
          <cell r="K420">
            <v>0</v>
          </cell>
          <cell r="M420">
            <v>0</v>
          </cell>
          <cell r="O420">
            <v>0</v>
          </cell>
          <cell r="Q420">
            <v>0</v>
          </cell>
          <cell r="S420">
            <v>0</v>
          </cell>
        </row>
        <row r="421">
          <cell r="E421" t="str">
            <v>N 100 / L</v>
          </cell>
          <cell r="G421" t="str">
            <v>17CDLD</v>
          </cell>
          <cell r="I421">
            <v>0</v>
          </cell>
          <cell r="K421">
            <v>0</v>
          </cell>
          <cell r="M421">
            <v>0</v>
          </cell>
          <cell r="O421">
            <v>0</v>
          </cell>
          <cell r="Q421">
            <v>0</v>
          </cell>
          <cell r="S421">
            <v>0</v>
          </cell>
        </row>
        <row r="422">
          <cell r="E422" t="str">
            <v>N 100 / L</v>
          </cell>
          <cell r="F422" t="str">
            <v>US</v>
          </cell>
          <cell r="G422" t="str">
            <v>15CDPD</v>
          </cell>
          <cell r="I422">
            <v>310</v>
          </cell>
          <cell r="K422">
            <v>108449748.38000001</v>
          </cell>
          <cell r="M422">
            <v>349837.89800000004</v>
          </cell>
          <cell r="O422">
            <v>95502824.962224409</v>
          </cell>
          <cell r="Q422">
            <v>308073.62891040131</v>
          </cell>
          <cell r="S422">
            <v>11.938177461150516</v>
          </cell>
        </row>
        <row r="423">
          <cell r="E423" t="str">
            <v>N 100 CA</v>
          </cell>
          <cell r="I423">
            <v>0</v>
          </cell>
          <cell r="K423">
            <v>0</v>
          </cell>
          <cell r="M423">
            <v>0</v>
          </cell>
          <cell r="O423">
            <v>0</v>
          </cell>
          <cell r="Q423">
            <v>0</v>
          </cell>
          <cell r="S423">
            <v>0</v>
          </cell>
        </row>
        <row r="424">
          <cell r="E424" t="str">
            <v>N 100 / T</v>
          </cell>
          <cell r="I424">
            <v>0</v>
          </cell>
          <cell r="K424">
            <v>0</v>
          </cell>
          <cell r="M424">
            <v>0</v>
          </cell>
          <cell r="O424">
            <v>0</v>
          </cell>
          <cell r="Q424">
            <v>0</v>
          </cell>
          <cell r="S424">
            <v>0</v>
          </cell>
        </row>
        <row r="425">
          <cell r="E425" t="str">
            <v>N 120</v>
          </cell>
          <cell r="F425" t="str">
            <v>US</v>
          </cell>
          <cell r="G425" t="str">
            <v>19CDPR</v>
          </cell>
          <cell r="I425">
            <v>700</v>
          </cell>
          <cell r="K425">
            <v>303766674.69</v>
          </cell>
          <cell r="M425">
            <v>433952.39241428568</v>
          </cell>
          <cell r="O425">
            <v>275189750.118204</v>
          </cell>
          <cell r="Q425">
            <v>393128.21445457713</v>
          </cell>
          <cell r="S425">
            <v>9.4075245748926619</v>
          </cell>
        </row>
        <row r="426">
          <cell r="E426" t="str">
            <v>N 120</v>
          </cell>
          <cell r="G426" t="str">
            <v>21CDLR</v>
          </cell>
          <cell r="I426">
            <v>0</v>
          </cell>
          <cell r="K426">
            <v>0</v>
          </cell>
          <cell r="M426">
            <v>0</v>
          </cell>
          <cell r="O426">
            <v>0</v>
          </cell>
          <cell r="Q426">
            <v>0</v>
          </cell>
          <cell r="S426">
            <v>0</v>
          </cell>
        </row>
        <row r="427">
          <cell r="E427" t="str">
            <v>N 120</v>
          </cell>
          <cell r="H427" t="str">
            <v>buy</v>
          </cell>
          <cell r="I427">
            <v>0</v>
          </cell>
          <cell r="K427">
            <v>0</v>
          </cell>
          <cell r="M427">
            <v>0</v>
          </cell>
          <cell r="O427">
            <v>0</v>
          </cell>
          <cell r="Q427">
            <v>0</v>
          </cell>
          <cell r="S427">
            <v>0</v>
          </cell>
        </row>
        <row r="428">
          <cell r="E428" t="str">
            <v>N 135</v>
          </cell>
          <cell r="I428">
            <v>0</v>
          </cell>
          <cell r="K428">
            <v>0</v>
          </cell>
          <cell r="M428">
            <v>0</v>
          </cell>
          <cell r="O428">
            <v>0</v>
          </cell>
          <cell r="Q428">
            <v>0</v>
          </cell>
          <cell r="S428">
            <v>0</v>
          </cell>
        </row>
        <row r="429">
          <cell r="E429" t="str">
            <v>N 150</v>
          </cell>
          <cell r="G429" t="str">
            <v>27CDLR</v>
          </cell>
          <cell r="I429">
            <v>0</v>
          </cell>
          <cell r="K429">
            <v>0</v>
          </cell>
          <cell r="M429">
            <v>0</v>
          </cell>
          <cell r="O429">
            <v>0</v>
          </cell>
          <cell r="Q429">
            <v>0</v>
          </cell>
          <cell r="S429">
            <v>0</v>
          </cell>
        </row>
        <row r="430">
          <cell r="E430" t="str">
            <v>N 150</v>
          </cell>
          <cell r="H430" t="str">
            <v>buy</v>
          </cell>
          <cell r="I430">
            <v>0</v>
          </cell>
          <cell r="K430">
            <v>0</v>
          </cell>
          <cell r="M430">
            <v>0</v>
          </cell>
          <cell r="O430">
            <v>0</v>
          </cell>
          <cell r="Q430">
            <v>0</v>
          </cell>
          <cell r="S430">
            <v>0</v>
          </cell>
        </row>
        <row r="431">
          <cell r="E431" t="str">
            <v>N 150</v>
          </cell>
          <cell r="F431" t="str">
            <v>US</v>
          </cell>
          <cell r="G431" t="str">
            <v>25CDPR</v>
          </cell>
          <cell r="I431">
            <v>0</v>
          </cell>
          <cell r="K431">
            <v>0</v>
          </cell>
          <cell r="M431">
            <v>0</v>
          </cell>
          <cell r="O431">
            <v>0</v>
          </cell>
          <cell r="Q431">
            <v>0</v>
          </cell>
          <cell r="S431">
            <v>0</v>
          </cell>
        </row>
        <row r="432">
          <cell r="E432" t="str">
            <v>N 150</v>
          </cell>
          <cell r="F432" t="str">
            <v>US</v>
          </cell>
          <cell r="G432" t="str">
            <v>23CDPR</v>
          </cell>
          <cell r="I432">
            <v>430</v>
          </cell>
          <cell r="K432">
            <v>219943845.87</v>
          </cell>
          <cell r="M432">
            <v>511497.31597674417</v>
          </cell>
          <cell r="O432">
            <v>193753180.40391403</v>
          </cell>
          <cell r="Q432">
            <v>450588.79163700936</v>
          </cell>
          <cell r="S432">
            <v>11.907887380293531</v>
          </cell>
        </row>
        <row r="433">
          <cell r="E433" t="str">
            <v>N 180</v>
          </cell>
          <cell r="I433">
            <v>0</v>
          </cell>
          <cell r="K433">
            <v>0</v>
          </cell>
          <cell r="M433">
            <v>0</v>
          </cell>
          <cell r="O433">
            <v>0</v>
          </cell>
          <cell r="Q433">
            <v>0</v>
          </cell>
          <cell r="S433">
            <v>0</v>
          </cell>
        </row>
        <row r="434">
          <cell r="E434" t="str">
            <v>N 200</v>
          </cell>
          <cell r="G434" t="str">
            <v>37CDLF</v>
          </cell>
          <cell r="I434">
            <v>0</v>
          </cell>
          <cell r="K434">
            <v>0</v>
          </cell>
          <cell r="M434">
            <v>0</v>
          </cell>
          <cell r="O434">
            <v>0</v>
          </cell>
          <cell r="Q434">
            <v>0</v>
          </cell>
          <cell r="S434">
            <v>0</v>
          </cell>
        </row>
        <row r="435">
          <cell r="E435" t="str">
            <v>N 200</v>
          </cell>
          <cell r="H435" t="str">
            <v>buy</v>
          </cell>
          <cell r="I435">
            <v>0</v>
          </cell>
          <cell r="K435">
            <v>0</v>
          </cell>
          <cell r="M435">
            <v>0</v>
          </cell>
          <cell r="O435">
            <v>0</v>
          </cell>
          <cell r="Q435">
            <v>0</v>
          </cell>
          <cell r="S435">
            <v>0</v>
          </cell>
        </row>
        <row r="436">
          <cell r="E436" t="str">
            <v>N 200</v>
          </cell>
          <cell r="F436" t="str">
            <v>US</v>
          </cell>
          <cell r="G436" t="str">
            <v>35CDPF</v>
          </cell>
          <cell r="I436">
            <v>0</v>
          </cell>
          <cell r="K436">
            <v>0</v>
          </cell>
          <cell r="M436">
            <v>0</v>
          </cell>
          <cell r="O436">
            <v>0</v>
          </cell>
          <cell r="Q436">
            <v>0</v>
          </cell>
          <cell r="S436">
            <v>0</v>
          </cell>
        </row>
        <row r="437">
          <cell r="E437" t="str">
            <v>N 200</v>
          </cell>
          <cell r="F437" t="str">
            <v>US</v>
          </cell>
          <cell r="G437" t="str">
            <v>29CDLF</v>
          </cell>
          <cell r="I437">
            <v>110</v>
          </cell>
          <cell r="K437">
            <v>72589428.569999993</v>
          </cell>
          <cell r="M437">
            <v>659903.89609090902</v>
          </cell>
          <cell r="O437">
            <v>61856113.64377775</v>
          </cell>
          <cell r="Q437">
            <v>562328.30585252505</v>
          </cell>
          <cell r="S437">
            <v>14.786333406484673</v>
          </cell>
        </row>
        <row r="438">
          <cell r="E438" t="str">
            <v>544-59</v>
          </cell>
          <cell r="G438" t="str">
            <v>09CDPN</v>
          </cell>
          <cell r="I438">
            <v>0</v>
          </cell>
          <cell r="K438">
            <v>0</v>
          </cell>
          <cell r="M438">
            <v>0</v>
          </cell>
          <cell r="O438">
            <v>0</v>
          </cell>
          <cell r="Q438">
            <v>0</v>
          </cell>
          <cell r="S438">
            <v>0</v>
          </cell>
        </row>
        <row r="439">
          <cell r="E439" t="str">
            <v>544-59</v>
          </cell>
          <cell r="F439" t="str">
            <v>US</v>
          </cell>
          <cell r="G439" t="str">
            <v>07CDPN</v>
          </cell>
          <cell r="I439">
            <v>0</v>
          </cell>
          <cell r="K439">
            <v>0</v>
          </cell>
          <cell r="M439">
            <v>0</v>
          </cell>
          <cell r="O439">
            <v>0</v>
          </cell>
          <cell r="Q439">
            <v>0</v>
          </cell>
          <cell r="S439">
            <v>0</v>
          </cell>
        </row>
        <row r="440">
          <cell r="E440" t="str">
            <v>560-48 L</v>
          </cell>
          <cell r="I440">
            <v>0</v>
          </cell>
          <cell r="K440">
            <v>0</v>
          </cell>
          <cell r="M440">
            <v>0</v>
          </cell>
          <cell r="O440">
            <v>0</v>
          </cell>
          <cell r="Q440">
            <v>0</v>
          </cell>
          <cell r="S440">
            <v>0</v>
          </cell>
        </row>
        <row r="441">
          <cell r="E441" t="str">
            <v>570-24/29</v>
          </cell>
          <cell r="I441">
            <v>0</v>
          </cell>
          <cell r="K441">
            <v>0</v>
          </cell>
          <cell r="M441">
            <v>0</v>
          </cell>
          <cell r="O441">
            <v>0</v>
          </cell>
          <cell r="Q441">
            <v>0</v>
          </cell>
          <cell r="S441">
            <v>0</v>
          </cell>
        </row>
        <row r="442">
          <cell r="E442" t="str">
            <v>555-59/30/65</v>
          </cell>
          <cell r="G442" t="str">
            <v>11CDPN</v>
          </cell>
          <cell r="I442">
            <v>0</v>
          </cell>
          <cell r="K442">
            <v>0</v>
          </cell>
          <cell r="M442">
            <v>0</v>
          </cell>
          <cell r="O442">
            <v>0</v>
          </cell>
          <cell r="Q442">
            <v>0</v>
          </cell>
          <cell r="S442">
            <v>0</v>
          </cell>
        </row>
        <row r="443">
          <cell r="E443" t="str">
            <v>555-59/30/65</v>
          </cell>
          <cell r="F443" t="str">
            <v>US</v>
          </cell>
          <cell r="G443" t="str">
            <v>09CDPN</v>
          </cell>
          <cell r="I443">
            <v>0</v>
          </cell>
          <cell r="K443">
            <v>0</v>
          </cell>
          <cell r="M443">
            <v>0</v>
          </cell>
          <cell r="O443">
            <v>0</v>
          </cell>
          <cell r="Q443">
            <v>0</v>
          </cell>
          <cell r="S443">
            <v>0</v>
          </cell>
        </row>
        <row r="444">
          <cell r="E444" t="str">
            <v>566-18 / 38</v>
          </cell>
          <cell r="G444" t="str">
            <v>13CDPR</v>
          </cell>
          <cell r="I444">
            <v>0</v>
          </cell>
          <cell r="K444">
            <v>0</v>
          </cell>
          <cell r="M444">
            <v>0</v>
          </cell>
          <cell r="O444">
            <v>0</v>
          </cell>
          <cell r="Q444">
            <v>0</v>
          </cell>
          <cell r="S444">
            <v>0</v>
          </cell>
        </row>
        <row r="445">
          <cell r="E445" t="str">
            <v>566-18 / 38</v>
          </cell>
          <cell r="F445" t="str">
            <v>US</v>
          </cell>
          <cell r="G445" t="str">
            <v>11CDPR</v>
          </cell>
          <cell r="I445">
            <v>252</v>
          </cell>
          <cell r="K445">
            <v>63372000.169999994</v>
          </cell>
          <cell r="M445">
            <v>251476.19115079363</v>
          </cell>
          <cell r="O445">
            <v>54300651.081280842</v>
          </cell>
          <cell r="Q445">
            <v>215478.77413206684</v>
          </cell>
          <cell r="S445">
            <v>14.314443388854073</v>
          </cell>
        </row>
        <row r="446">
          <cell r="E446" t="str">
            <v>588-15 / 27</v>
          </cell>
          <cell r="I446">
            <v>0</v>
          </cell>
          <cell r="K446">
            <v>0</v>
          </cell>
          <cell r="M446">
            <v>0</v>
          </cell>
          <cell r="O446">
            <v>0</v>
          </cell>
          <cell r="Q446">
            <v>0</v>
          </cell>
          <cell r="S446">
            <v>0</v>
          </cell>
        </row>
        <row r="447">
          <cell r="E447" t="str">
            <v>588-15 / 27</v>
          </cell>
          <cell r="F447" t="str">
            <v>US</v>
          </cell>
          <cell r="G447" t="str">
            <v>15CDPR</v>
          </cell>
          <cell r="I447">
            <v>560</v>
          </cell>
          <cell r="K447">
            <v>177276544.20000002</v>
          </cell>
          <cell r="M447">
            <v>316565.25750000001</v>
          </cell>
          <cell r="O447">
            <v>157824539.85143504</v>
          </cell>
          <cell r="Q447">
            <v>281829.53544899111</v>
          </cell>
          <cell r="S447">
            <v>10.972689272766729</v>
          </cell>
        </row>
        <row r="448">
          <cell r="E448" t="str">
            <v>NX-120-7 R / L</v>
          </cell>
          <cell r="I448">
            <v>0</v>
          </cell>
          <cell r="K448">
            <v>0</v>
          </cell>
          <cell r="M448">
            <v>0</v>
          </cell>
          <cell r="O448">
            <v>0</v>
          </cell>
          <cell r="Q448">
            <v>0</v>
          </cell>
          <cell r="S448">
            <v>0</v>
          </cell>
        </row>
        <row r="449">
          <cell r="E449" t="str">
            <v>NX-120-7 R / L</v>
          </cell>
          <cell r="H449" t="str">
            <v>buy</v>
          </cell>
          <cell r="I449">
            <v>0</v>
          </cell>
          <cell r="K449">
            <v>0</v>
          </cell>
          <cell r="M449">
            <v>0</v>
          </cell>
          <cell r="O449">
            <v>0</v>
          </cell>
          <cell r="Q449">
            <v>0</v>
          </cell>
          <cell r="S449">
            <v>0</v>
          </cell>
        </row>
        <row r="450">
          <cell r="E450" t="str">
            <v>NX-120-7 R / L</v>
          </cell>
          <cell r="F450" t="str">
            <v>US</v>
          </cell>
          <cell r="G450" t="str">
            <v>15CDPB</v>
          </cell>
          <cell r="I450">
            <v>60</v>
          </cell>
          <cell r="K450">
            <v>19468138.880000003</v>
          </cell>
          <cell r="M450">
            <v>324468.98133333336</v>
          </cell>
          <cell r="O450">
            <v>16888474.157907739</v>
          </cell>
          <cell r="Q450">
            <v>281474.5692984623</v>
          </cell>
          <cell r="S450">
            <v>13.250700223545266</v>
          </cell>
        </row>
        <row r="451">
          <cell r="E451" t="str">
            <v>55D23 R / L</v>
          </cell>
          <cell r="G451" t="str">
            <v>11CDLS</v>
          </cell>
          <cell r="I451">
            <v>10</v>
          </cell>
          <cell r="K451">
            <v>2342959.85</v>
          </cell>
          <cell r="M451">
            <v>234295.98500000002</v>
          </cell>
          <cell r="O451">
            <v>2262343.7615879104</v>
          </cell>
          <cell r="Q451">
            <v>226234.37615879104</v>
          </cell>
          <cell r="S451">
            <v>3.4407797646250629</v>
          </cell>
        </row>
        <row r="452">
          <cell r="E452" t="str">
            <v>55D23 R / L</v>
          </cell>
          <cell r="H452" t="str">
            <v>buy</v>
          </cell>
          <cell r="I452">
            <v>0</v>
          </cell>
          <cell r="K452">
            <v>0</v>
          </cell>
          <cell r="M452">
            <v>0</v>
          </cell>
          <cell r="O452">
            <v>0</v>
          </cell>
          <cell r="Q452">
            <v>0</v>
          </cell>
          <cell r="S452">
            <v>0</v>
          </cell>
        </row>
        <row r="453">
          <cell r="E453" t="str">
            <v>80D26L</v>
          </cell>
          <cell r="I453">
            <v>0</v>
          </cell>
          <cell r="K453">
            <v>0</v>
          </cell>
          <cell r="M453">
            <v>0</v>
          </cell>
          <cell r="O453">
            <v>0</v>
          </cell>
          <cell r="Q453">
            <v>0</v>
          </cell>
          <cell r="S453">
            <v>0</v>
          </cell>
        </row>
        <row r="454">
          <cell r="E454" t="str">
            <v>X</v>
          </cell>
          <cell r="I454">
            <v>0</v>
          </cell>
          <cell r="K454">
            <v>0</v>
          </cell>
          <cell r="M454">
            <v>0</v>
          </cell>
          <cell r="O454">
            <v>0</v>
          </cell>
          <cell r="Q454">
            <v>0</v>
          </cell>
        </row>
        <row r="455">
          <cell r="I455" t="str">
            <v xml:space="preserve"> </v>
          </cell>
          <cell r="K455" t="str">
            <v xml:space="preserve"> </v>
          </cell>
          <cell r="M455" t="str">
            <v xml:space="preserve"> </v>
          </cell>
          <cell r="O455" t="str">
            <v xml:space="preserve"> </v>
          </cell>
          <cell r="Q455" t="str">
            <v xml:space="preserve"> </v>
          </cell>
          <cell r="S455" t="str">
            <v xml:space="preserve"> </v>
          </cell>
        </row>
        <row r="456">
          <cell r="I456">
            <v>12794</v>
          </cell>
          <cell r="K456">
            <v>3093166783.4600005</v>
          </cell>
          <cell r="O456">
            <v>2615504182.0908313</v>
          </cell>
          <cell r="S456">
            <v>15.442510372326524</v>
          </cell>
        </row>
        <row r="458">
          <cell r="E458" t="str">
            <v>NANO TECH</v>
          </cell>
          <cell r="K458">
            <v>0</v>
          </cell>
          <cell r="M458">
            <v>0</v>
          </cell>
        </row>
        <row r="459">
          <cell r="E459" t="str">
            <v>12 N 24-3/4 PP</v>
          </cell>
          <cell r="G459" t="str">
            <v>09CDSN</v>
          </cell>
          <cell r="H459" t="str">
            <v>buy</v>
          </cell>
          <cell r="I459">
            <v>0</v>
          </cell>
          <cell r="K459">
            <v>0</v>
          </cell>
          <cell r="M459">
            <v>0</v>
          </cell>
          <cell r="O459">
            <v>0</v>
          </cell>
          <cell r="Q459">
            <v>0</v>
          </cell>
          <cell r="S459">
            <v>0</v>
          </cell>
        </row>
        <row r="460">
          <cell r="E460" t="str">
            <v>NS 40 / L / S</v>
          </cell>
          <cell r="I460">
            <v>0</v>
          </cell>
          <cell r="K460">
            <v>0</v>
          </cell>
          <cell r="M460">
            <v>0</v>
          </cell>
          <cell r="O460">
            <v>0</v>
          </cell>
          <cell r="Q460">
            <v>0</v>
          </cell>
          <cell r="S460">
            <v>0</v>
          </cell>
        </row>
        <row r="461">
          <cell r="E461" t="str">
            <v>NS 40 / L / S</v>
          </cell>
          <cell r="F461" t="str">
            <v>US</v>
          </cell>
          <cell r="I461">
            <v>0</v>
          </cell>
          <cell r="K461">
            <v>0</v>
          </cell>
          <cell r="M461">
            <v>0</v>
          </cell>
          <cell r="O461">
            <v>0</v>
          </cell>
          <cell r="Q461">
            <v>0</v>
          </cell>
          <cell r="S461">
            <v>0</v>
          </cell>
        </row>
        <row r="462">
          <cell r="E462" t="str">
            <v>NS 40 Z / ZL / S</v>
          </cell>
          <cell r="I462">
            <v>0</v>
          </cell>
          <cell r="K462">
            <v>0</v>
          </cell>
          <cell r="M462">
            <v>0</v>
          </cell>
          <cell r="O462">
            <v>0</v>
          </cell>
          <cell r="Q462">
            <v>0</v>
          </cell>
          <cell r="S462">
            <v>0</v>
          </cell>
        </row>
        <row r="463">
          <cell r="E463" t="str">
            <v>NS 40 Z / ZL / S</v>
          </cell>
          <cell r="F463" t="str">
            <v>US</v>
          </cell>
          <cell r="G463" t="str">
            <v>09CDPD</v>
          </cell>
          <cell r="I463">
            <v>0</v>
          </cell>
          <cell r="K463">
            <v>0</v>
          </cell>
          <cell r="M463">
            <v>0</v>
          </cell>
          <cell r="O463">
            <v>0</v>
          </cell>
          <cell r="Q463">
            <v>0</v>
          </cell>
          <cell r="S463">
            <v>0</v>
          </cell>
        </row>
        <row r="464">
          <cell r="E464" t="str">
            <v>NS 40 ZAL</v>
          </cell>
          <cell r="G464" t="str">
            <v>07CDPD</v>
          </cell>
          <cell r="I464">
            <v>0</v>
          </cell>
          <cell r="K464">
            <v>0</v>
          </cell>
          <cell r="M464">
            <v>0</v>
          </cell>
          <cell r="O464">
            <v>0</v>
          </cell>
          <cell r="Q464">
            <v>0</v>
          </cell>
          <cell r="S464">
            <v>0</v>
          </cell>
        </row>
        <row r="465">
          <cell r="E465" t="str">
            <v>N 39</v>
          </cell>
          <cell r="I465">
            <v>0</v>
          </cell>
          <cell r="K465">
            <v>0</v>
          </cell>
          <cell r="M465">
            <v>0</v>
          </cell>
          <cell r="O465">
            <v>0</v>
          </cell>
          <cell r="Q465">
            <v>0</v>
          </cell>
          <cell r="S465">
            <v>0</v>
          </cell>
        </row>
        <row r="466">
          <cell r="E466" t="str">
            <v>N 40 / L</v>
          </cell>
          <cell r="I466">
            <v>0</v>
          </cell>
          <cell r="K466">
            <v>0</v>
          </cell>
          <cell r="M466">
            <v>0</v>
          </cell>
          <cell r="O466">
            <v>0</v>
          </cell>
          <cell r="Q466">
            <v>0</v>
          </cell>
          <cell r="S466">
            <v>0</v>
          </cell>
        </row>
        <row r="467">
          <cell r="E467" t="str">
            <v>N 03</v>
          </cell>
          <cell r="G467" t="str">
            <v>15CDPN</v>
          </cell>
          <cell r="I467">
            <v>0</v>
          </cell>
          <cell r="K467">
            <v>0</v>
          </cell>
          <cell r="M467">
            <v>0</v>
          </cell>
          <cell r="O467">
            <v>0</v>
          </cell>
          <cell r="Q467">
            <v>0</v>
          </cell>
          <cell r="S467">
            <v>0</v>
          </cell>
        </row>
        <row r="468">
          <cell r="E468" t="str">
            <v>N 46</v>
          </cell>
          <cell r="I468">
            <v>0</v>
          </cell>
          <cell r="K468">
            <v>0</v>
          </cell>
          <cell r="M468">
            <v>0</v>
          </cell>
          <cell r="O468">
            <v>0</v>
          </cell>
          <cell r="Q468">
            <v>0</v>
          </cell>
          <cell r="S468">
            <v>0</v>
          </cell>
        </row>
        <row r="469">
          <cell r="E469" t="str">
            <v>N 47</v>
          </cell>
          <cell r="I469">
            <v>0</v>
          </cell>
          <cell r="K469">
            <v>0</v>
          </cell>
          <cell r="M469">
            <v>0</v>
          </cell>
          <cell r="O469">
            <v>0</v>
          </cell>
          <cell r="Q469">
            <v>0</v>
          </cell>
          <cell r="S469">
            <v>0</v>
          </cell>
        </row>
        <row r="470">
          <cell r="E470" t="str">
            <v>N 48</v>
          </cell>
          <cell r="I470">
            <v>0</v>
          </cell>
          <cell r="K470">
            <v>0</v>
          </cell>
          <cell r="M470">
            <v>0</v>
          </cell>
          <cell r="O470">
            <v>0</v>
          </cell>
          <cell r="Q470">
            <v>0</v>
          </cell>
          <cell r="S470">
            <v>0</v>
          </cell>
        </row>
        <row r="471">
          <cell r="E471" t="str">
            <v>N 49</v>
          </cell>
          <cell r="I471">
            <v>0</v>
          </cell>
          <cell r="K471">
            <v>0</v>
          </cell>
          <cell r="M471">
            <v>0</v>
          </cell>
          <cell r="O471">
            <v>0</v>
          </cell>
          <cell r="Q471">
            <v>0</v>
          </cell>
          <cell r="S471">
            <v>0</v>
          </cell>
        </row>
        <row r="472">
          <cell r="E472" t="str">
            <v>NS 60 L / S / LS</v>
          </cell>
          <cell r="F472" t="str">
            <v>US</v>
          </cell>
          <cell r="G472" t="str">
            <v>11CDPD</v>
          </cell>
          <cell r="I472">
            <v>0</v>
          </cell>
          <cell r="K472">
            <v>0</v>
          </cell>
          <cell r="M472">
            <v>0</v>
          </cell>
          <cell r="O472">
            <v>0</v>
          </cell>
          <cell r="Q472">
            <v>0</v>
          </cell>
          <cell r="S472">
            <v>0</v>
          </cell>
        </row>
        <row r="473">
          <cell r="E473" t="str">
            <v>NS 60 A / AL / ALS</v>
          </cell>
          <cell r="F473" t="str">
            <v>US</v>
          </cell>
          <cell r="G473" t="str">
            <v>09CDPD</v>
          </cell>
          <cell r="I473">
            <v>0</v>
          </cell>
          <cell r="K473">
            <v>0</v>
          </cell>
          <cell r="M473">
            <v>0</v>
          </cell>
          <cell r="O473">
            <v>0</v>
          </cell>
          <cell r="Q473">
            <v>0</v>
          </cell>
          <cell r="S473">
            <v>0</v>
          </cell>
        </row>
        <row r="474">
          <cell r="E474" t="str">
            <v>N 50 / L</v>
          </cell>
          <cell r="G474" t="str">
            <v>09CDLB</v>
          </cell>
          <cell r="I474">
            <v>0</v>
          </cell>
          <cell r="K474">
            <v>0</v>
          </cell>
          <cell r="M474">
            <v>0</v>
          </cell>
          <cell r="O474">
            <v>0</v>
          </cell>
          <cell r="Q474">
            <v>0</v>
          </cell>
          <cell r="S474">
            <v>0</v>
          </cell>
        </row>
        <row r="475">
          <cell r="E475" t="str">
            <v>N 50 / L</v>
          </cell>
          <cell r="F475" t="str">
            <v>US</v>
          </cell>
          <cell r="I475">
            <v>0</v>
          </cell>
          <cell r="K475">
            <v>0</v>
          </cell>
          <cell r="M475">
            <v>0</v>
          </cell>
          <cell r="O475">
            <v>0</v>
          </cell>
          <cell r="Q475">
            <v>0</v>
          </cell>
          <cell r="S475">
            <v>0</v>
          </cell>
        </row>
        <row r="476">
          <cell r="E476" t="str">
            <v>N 50 Z / ZL</v>
          </cell>
          <cell r="G476" t="str">
            <v>11CDLB</v>
          </cell>
          <cell r="I476">
            <v>0</v>
          </cell>
          <cell r="K476">
            <v>0</v>
          </cell>
          <cell r="M476">
            <v>0</v>
          </cell>
          <cell r="O476">
            <v>0</v>
          </cell>
          <cell r="Q476">
            <v>0</v>
          </cell>
          <cell r="S476">
            <v>0</v>
          </cell>
        </row>
        <row r="477">
          <cell r="E477" t="str">
            <v>N 50 Z / ZL</v>
          </cell>
          <cell r="H477" t="str">
            <v>buy</v>
          </cell>
          <cell r="I477">
            <v>0</v>
          </cell>
          <cell r="K477">
            <v>0</v>
          </cell>
          <cell r="M477">
            <v>0</v>
          </cell>
          <cell r="O477">
            <v>0</v>
          </cell>
          <cell r="Q477">
            <v>0</v>
          </cell>
          <cell r="S477">
            <v>0</v>
          </cell>
        </row>
        <row r="478">
          <cell r="E478" t="str">
            <v>N 50  EF</v>
          </cell>
          <cell r="I478">
            <v>0</v>
          </cell>
          <cell r="K478">
            <v>0</v>
          </cell>
          <cell r="M478">
            <v>0</v>
          </cell>
          <cell r="O478">
            <v>0</v>
          </cell>
          <cell r="Q478">
            <v>0</v>
          </cell>
          <cell r="S478">
            <v>0</v>
          </cell>
        </row>
        <row r="479">
          <cell r="E479" t="str">
            <v>N 50 MZ</v>
          </cell>
          <cell r="I479">
            <v>0</v>
          </cell>
          <cell r="K479">
            <v>0</v>
          </cell>
          <cell r="M479">
            <v>0</v>
          </cell>
          <cell r="O479">
            <v>0</v>
          </cell>
          <cell r="Q479">
            <v>0</v>
          </cell>
          <cell r="S479">
            <v>0</v>
          </cell>
        </row>
        <row r="480">
          <cell r="E480" t="str">
            <v>N 51</v>
          </cell>
          <cell r="I480">
            <v>0</v>
          </cell>
          <cell r="K480">
            <v>0</v>
          </cell>
          <cell r="M480">
            <v>0</v>
          </cell>
          <cell r="O480">
            <v>0</v>
          </cell>
          <cell r="Q480">
            <v>0</v>
          </cell>
          <cell r="S480">
            <v>0</v>
          </cell>
        </row>
        <row r="481">
          <cell r="E481" t="str">
            <v>N 51 Z</v>
          </cell>
          <cell r="I481">
            <v>0</v>
          </cell>
          <cell r="K481">
            <v>0</v>
          </cell>
          <cell r="M481">
            <v>0</v>
          </cell>
          <cell r="O481">
            <v>0</v>
          </cell>
          <cell r="Q481">
            <v>0</v>
          </cell>
          <cell r="S481">
            <v>0</v>
          </cell>
        </row>
        <row r="482">
          <cell r="E482" t="str">
            <v>NS 70 / L</v>
          </cell>
          <cell r="G482" t="str">
            <v>11CDPB</v>
          </cell>
          <cell r="I482">
            <v>0</v>
          </cell>
          <cell r="K482">
            <v>0</v>
          </cell>
          <cell r="M482">
            <v>0</v>
          </cell>
          <cell r="O482">
            <v>0</v>
          </cell>
          <cell r="Q482">
            <v>0</v>
          </cell>
          <cell r="S482">
            <v>0</v>
          </cell>
        </row>
        <row r="483">
          <cell r="E483" t="str">
            <v>N 70 / L</v>
          </cell>
          <cell r="I483">
            <v>0</v>
          </cell>
          <cell r="K483">
            <v>0</v>
          </cell>
          <cell r="M483">
            <v>0</v>
          </cell>
          <cell r="O483">
            <v>0</v>
          </cell>
          <cell r="Q483">
            <v>0</v>
          </cell>
          <cell r="S483">
            <v>0</v>
          </cell>
        </row>
        <row r="484">
          <cell r="E484" t="str">
            <v>N 70 / L</v>
          </cell>
          <cell r="F484" t="str">
            <v>US</v>
          </cell>
          <cell r="I484">
            <v>0</v>
          </cell>
          <cell r="K484">
            <v>0</v>
          </cell>
          <cell r="M484">
            <v>0</v>
          </cell>
          <cell r="O484">
            <v>0</v>
          </cell>
          <cell r="Q484">
            <v>0</v>
          </cell>
          <cell r="S484">
            <v>0</v>
          </cell>
        </row>
        <row r="485">
          <cell r="E485" t="str">
            <v>N 70 / T</v>
          </cell>
          <cell r="I485">
            <v>0</v>
          </cell>
          <cell r="K485">
            <v>0</v>
          </cell>
          <cell r="M485">
            <v>0</v>
          </cell>
          <cell r="O485">
            <v>0</v>
          </cell>
          <cell r="Q485">
            <v>0</v>
          </cell>
          <cell r="S485">
            <v>0</v>
          </cell>
        </row>
        <row r="486">
          <cell r="E486" t="str">
            <v>N 70 Z / ZL</v>
          </cell>
          <cell r="I486">
            <v>0</v>
          </cell>
          <cell r="K486">
            <v>0</v>
          </cell>
          <cell r="M486">
            <v>0</v>
          </cell>
          <cell r="O486">
            <v>0</v>
          </cell>
          <cell r="Q486">
            <v>0</v>
          </cell>
          <cell r="S486">
            <v>0</v>
          </cell>
        </row>
        <row r="487">
          <cell r="E487" t="str">
            <v>N 70 Z / ZL</v>
          </cell>
          <cell r="F487" t="str">
            <v>US</v>
          </cell>
          <cell r="G487" t="str">
            <v>13CDPB</v>
          </cell>
          <cell r="I487">
            <v>0</v>
          </cell>
          <cell r="K487">
            <v>0</v>
          </cell>
          <cell r="M487">
            <v>0</v>
          </cell>
          <cell r="O487">
            <v>0</v>
          </cell>
          <cell r="Q487">
            <v>0</v>
          </cell>
          <cell r="S487">
            <v>0</v>
          </cell>
        </row>
        <row r="488">
          <cell r="E488" t="str">
            <v>N 100 / L</v>
          </cell>
          <cell r="I488">
            <v>0</v>
          </cell>
          <cell r="K488">
            <v>0</v>
          </cell>
          <cell r="M488">
            <v>0</v>
          </cell>
          <cell r="O488">
            <v>0</v>
          </cell>
          <cell r="Q488">
            <v>0</v>
          </cell>
          <cell r="S488">
            <v>0</v>
          </cell>
        </row>
        <row r="489">
          <cell r="E489" t="str">
            <v>N 100 / L</v>
          </cell>
          <cell r="F489" t="str">
            <v>US</v>
          </cell>
          <cell r="G489" t="str">
            <v>15CDPD</v>
          </cell>
          <cell r="I489">
            <v>0</v>
          </cell>
          <cell r="K489">
            <v>0</v>
          </cell>
          <cell r="M489">
            <v>0</v>
          </cell>
          <cell r="O489">
            <v>0</v>
          </cell>
          <cell r="Q489">
            <v>0</v>
          </cell>
          <cell r="S489">
            <v>0</v>
          </cell>
        </row>
        <row r="490">
          <cell r="E490" t="str">
            <v>N 100 CA</v>
          </cell>
          <cell r="I490">
            <v>0</v>
          </cell>
          <cell r="K490">
            <v>0</v>
          </cell>
          <cell r="M490">
            <v>0</v>
          </cell>
          <cell r="O490">
            <v>0</v>
          </cell>
          <cell r="Q490">
            <v>0</v>
          </cell>
          <cell r="S490">
            <v>0</v>
          </cell>
        </row>
        <row r="491">
          <cell r="E491" t="str">
            <v>N 12D</v>
          </cell>
          <cell r="G491" t="str">
            <v>19CDPN</v>
          </cell>
          <cell r="I491">
            <v>0</v>
          </cell>
          <cell r="K491">
            <v>0</v>
          </cell>
          <cell r="M491">
            <v>0</v>
          </cell>
          <cell r="O491">
            <v>0</v>
          </cell>
          <cell r="Q491">
            <v>0</v>
          </cell>
          <cell r="S491">
            <v>0</v>
          </cell>
        </row>
        <row r="492">
          <cell r="E492" t="str">
            <v>N 120</v>
          </cell>
          <cell r="F492" t="str">
            <v>US</v>
          </cell>
          <cell r="G492" t="str">
            <v>19CDPR</v>
          </cell>
          <cell r="I492">
            <v>0</v>
          </cell>
          <cell r="K492">
            <v>0</v>
          </cell>
          <cell r="M492">
            <v>0</v>
          </cell>
          <cell r="O492">
            <v>0</v>
          </cell>
          <cell r="Q492">
            <v>0</v>
          </cell>
          <cell r="S492">
            <v>0</v>
          </cell>
        </row>
        <row r="493">
          <cell r="E493" t="str">
            <v>N 120</v>
          </cell>
          <cell r="I493">
            <v>0</v>
          </cell>
          <cell r="K493">
            <v>0</v>
          </cell>
          <cell r="M493">
            <v>0</v>
          </cell>
          <cell r="O493">
            <v>0</v>
          </cell>
          <cell r="Q493">
            <v>0</v>
          </cell>
          <cell r="S493">
            <v>0</v>
          </cell>
        </row>
        <row r="494">
          <cell r="E494" t="str">
            <v>N 120</v>
          </cell>
          <cell r="H494" t="str">
            <v>buy</v>
          </cell>
          <cell r="I494">
            <v>0</v>
          </cell>
          <cell r="K494">
            <v>0</v>
          </cell>
          <cell r="M494">
            <v>0</v>
          </cell>
          <cell r="O494">
            <v>0</v>
          </cell>
          <cell r="Q494">
            <v>0</v>
          </cell>
          <cell r="S494">
            <v>0</v>
          </cell>
        </row>
        <row r="495">
          <cell r="E495" t="str">
            <v>N 135</v>
          </cell>
          <cell r="I495">
            <v>0</v>
          </cell>
          <cell r="K495">
            <v>0</v>
          </cell>
          <cell r="M495">
            <v>0</v>
          </cell>
          <cell r="O495">
            <v>0</v>
          </cell>
          <cell r="Q495">
            <v>0</v>
          </cell>
          <cell r="S495">
            <v>0</v>
          </cell>
        </row>
        <row r="496">
          <cell r="E496" t="str">
            <v>N 150</v>
          </cell>
          <cell r="I496">
            <v>0</v>
          </cell>
          <cell r="K496">
            <v>0</v>
          </cell>
          <cell r="M496">
            <v>0</v>
          </cell>
          <cell r="O496">
            <v>0</v>
          </cell>
          <cell r="Q496">
            <v>0</v>
          </cell>
          <cell r="S496">
            <v>0</v>
          </cell>
        </row>
        <row r="497">
          <cell r="E497" t="str">
            <v>N 150</v>
          </cell>
          <cell r="H497" t="str">
            <v>buy</v>
          </cell>
          <cell r="I497">
            <v>0</v>
          </cell>
          <cell r="K497">
            <v>0</v>
          </cell>
          <cell r="M497">
            <v>0</v>
          </cell>
          <cell r="O497">
            <v>0</v>
          </cell>
          <cell r="Q497">
            <v>0</v>
          </cell>
          <cell r="S497">
            <v>0</v>
          </cell>
        </row>
        <row r="498">
          <cell r="E498" t="str">
            <v>N 150</v>
          </cell>
          <cell r="F498" t="str">
            <v>US</v>
          </cell>
          <cell r="G498" t="str">
            <v>23CDPR</v>
          </cell>
          <cell r="I498">
            <v>0</v>
          </cell>
          <cell r="K498">
            <v>0</v>
          </cell>
          <cell r="M498">
            <v>0</v>
          </cell>
          <cell r="O498">
            <v>0</v>
          </cell>
          <cell r="Q498">
            <v>0</v>
          </cell>
          <cell r="S498">
            <v>0</v>
          </cell>
        </row>
        <row r="499">
          <cell r="E499" t="str">
            <v>N 150</v>
          </cell>
          <cell r="F499" t="str">
            <v>US</v>
          </cell>
          <cell r="H499" t="str">
            <v>buy</v>
          </cell>
          <cell r="I499">
            <v>0</v>
          </cell>
          <cell r="K499">
            <v>0</v>
          </cell>
          <cell r="M499">
            <v>0</v>
          </cell>
          <cell r="O499">
            <v>0</v>
          </cell>
          <cell r="Q499">
            <v>0</v>
          </cell>
          <cell r="S499">
            <v>0</v>
          </cell>
        </row>
        <row r="500">
          <cell r="E500" t="str">
            <v>N 180</v>
          </cell>
          <cell r="I500">
            <v>0</v>
          </cell>
          <cell r="K500">
            <v>0</v>
          </cell>
          <cell r="M500">
            <v>0</v>
          </cell>
          <cell r="O500">
            <v>0</v>
          </cell>
          <cell r="Q500">
            <v>0</v>
          </cell>
          <cell r="S500">
            <v>0</v>
          </cell>
        </row>
        <row r="501">
          <cell r="E501" t="str">
            <v>N 200</v>
          </cell>
          <cell r="I501">
            <v>0</v>
          </cell>
          <cell r="K501">
            <v>0</v>
          </cell>
          <cell r="M501">
            <v>0</v>
          </cell>
          <cell r="O501">
            <v>0</v>
          </cell>
          <cell r="Q501">
            <v>0</v>
          </cell>
          <cell r="S501">
            <v>0</v>
          </cell>
        </row>
        <row r="502">
          <cell r="E502" t="str">
            <v>N 200</v>
          </cell>
          <cell r="H502" t="str">
            <v>buy</v>
          </cell>
          <cell r="I502">
            <v>0</v>
          </cell>
          <cell r="K502">
            <v>0</v>
          </cell>
          <cell r="M502">
            <v>0</v>
          </cell>
          <cell r="O502">
            <v>0</v>
          </cell>
          <cell r="Q502">
            <v>0</v>
          </cell>
          <cell r="S502">
            <v>0</v>
          </cell>
        </row>
        <row r="503">
          <cell r="E503" t="str">
            <v>N 200</v>
          </cell>
          <cell r="F503" t="str">
            <v>US</v>
          </cell>
          <cell r="I503">
            <v>0</v>
          </cell>
          <cell r="K503">
            <v>0</v>
          </cell>
          <cell r="M503">
            <v>0</v>
          </cell>
          <cell r="O503">
            <v>0</v>
          </cell>
          <cell r="Q503">
            <v>0</v>
          </cell>
          <cell r="S503">
            <v>0</v>
          </cell>
        </row>
        <row r="504">
          <cell r="E504" t="str">
            <v>N 200</v>
          </cell>
          <cell r="F504" t="str">
            <v>US</v>
          </cell>
          <cell r="G504" t="str">
            <v>29CDLF</v>
          </cell>
          <cell r="I504">
            <v>0</v>
          </cell>
          <cell r="K504">
            <v>0</v>
          </cell>
          <cell r="M504">
            <v>0</v>
          </cell>
          <cell r="O504">
            <v>0</v>
          </cell>
          <cell r="Q504">
            <v>0</v>
          </cell>
          <cell r="S504">
            <v>0</v>
          </cell>
        </row>
        <row r="505">
          <cell r="E505" t="str">
            <v>544-59</v>
          </cell>
          <cell r="I505">
            <v>0</v>
          </cell>
          <cell r="K505">
            <v>0</v>
          </cell>
          <cell r="M505">
            <v>0</v>
          </cell>
          <cell r="O505">
            <v>0</v>
          </cell>
          <cell r="Q505">
            <v>0</v>
          </cell>
          <cell r="S505">
            <v>0</v>
          </cell>
        </row>
        <row r="506">
          <cell r="E506" t="str">
            <v>545-19</v>
          </cell>
          <cell r="I506">
            <v>0</v>
          </cell>
          <cell r="K506">
            <v>0</v>
          </cell>
          <cell r="M506">
            <v>0</v>
          </cell>
          <cell r="O506">
            <v>0</v>
          </cell>
          <cell r="Q506">
            <v>0</v>
          </cell>
          <cell r="S506">
            <v>0</v>
          </cell>
        </row>
        <row r="507">
          <cell r="E507" t="str">
            <v>560-48 L</v>
          </cell>
          <cell r="I507">
            <v>0</v>
          </cell>
          <cell r="K507">
            <v>0</v>
          </cell>
          <cell r="M507">
            <v>0</v>
          </cell>
          <cell r="O507">
            <v>0</v>
          </cell>
          <cell r="Q507">
            <v>0</v>
          </cell>
          <cell r="S507">
            <v>0</v>
          </cell>
        </row>
        <row r="508">
          <cell r="E508" t="str">
            <v>570-24/29</v>
          </cell>
          <cell r="I508">
            <v>0</v>
          </cell>
          <cell r="K508">
            <v>0</v>
          </cell>
          <cell r="M508">
            <v>0</v>
          </cell>
          <cell r="O508">
            <v>0</v>
          </cell>
          <cell r="Q508">
            <v>0</v>
          </cell>
          <cell r="S508">
            <v>0</v>
          </cell>
        </row>
        <row r="509">
          <cell r="E509" t="str">
            <v>555-59/30/65</v>
          </cell>
          <cell r="G509" t="str">
            <v>11CDPN</v>
          </cell>
          <cell r="I509">
            <v>0</v>
          </cell>
          <cell r="K509">
            <v>0</v>
          </cell>
          <cell r="M509">
            <v>0</v>
          </cell>
          <cell r="O509">
            <v>0</v>
          </cell>
          <cell r="Q509">
            <v>0</v>
          </cell>
          <cell r="S509">
            <v>0</v>
          </cell>
        </row>
        <row r="510">
          <cell r="E510" t="str">
            <v>566-18 / 38</v>
          </cell>
          <cell r="G510" t="str">
            <v>13CDPR</v>
          </cell>
          <cell r="I510">
            <v>0</v>
          </cell>
          <cell r="K510">
            <v>0</v>
          </cell>
          <cell r="M510">
            <v>0</v>
          </cell>
          <cell r="O510">
            <v>0</v>
          </cell>
          <cell r="Q510">
            <v>0</v>
          </cell>
          <cell r="S510">
            <v>0</v>
          </cell>
        </row>
        <row r="511">
          <cell r="E511" t="str">
            <v>588-15 / 27</v>
          </cell>
          <cell r="I511">
            <v>0</v>
          </cell>
          <cell r="K511">
            <v>0</v>
          </cell>
          <cell r="M511">
            <v>0</v>
          </cell>
          <cell r="O511">
            <v>0</v>
          </cell>
          <cell r="Q511">
            <v>0</v>
          </cell>
          <cell r="S511">
            <v>0</v>
          </cell>
        </row>
        <row r="512">
          <cell r="E512" t="str">
            <v>NX-120-7 R / L</v>
          </cell>
          <cell r="I512">
            <v>0</v>
          </cell>
          <cell r="K512">
            <v>0</v>
          </cell>
          <cell r="M512">
            <v>0</v>
          </cell>
          <cell r="O512">
            <v>0</v>
          </cell>
          <cell r="Q512">
            <v>0</v>
          </cell>
          <cell r="S512">
            <v>0</v>
          </cell>
        </row>
        <row r="513">
          <cell r="E513" t="str">
            <v>NX-120-7 R / L</v>
          </cell>
          <cell r="H513" t="str">
            <v>buy</v>
          </cell>
          <cell r="I513">
            <v>0</v>
          </cell>
          <cell r="K513">
            <v>0</v>
          </cell>
          <cell r="M513">
            <v>0</v>
          </cell>
          <cell r="O513">
            <v>0</v>
          </cell>
          <cell r="Q513">
            <v>0</v>
          </cell>
          <cell r="S513">
            <v>0</v>
          </cell>
        </row>
        <row r="514">
          <cell r="E514" t="str">
            <v>NX-120-7 R / L</v>
          </cell>
          <cell r="F514" t="str">
            <v>US</v>
          </cell>
          <cell r="G514" t="str">
            <v>15CDPB</v>
          </cell>
          <cell r="I514">
            <v>0</v>
          </cell>
          <cell r="K514">
            <v>0</v>
          </cell>
          <cell r="M514">
            <v>0</v>
          </cell>
          <cell r="O514">
            <v>0</v>
          </cell>
          <cell r="Q514">
            <v>0</v>
          </cell>
          <cell r="S514">
            <v>0</v>
          </cell>
        </row>
        <row r="515">
          <cell r="E515" t="str">
            <v>55D23 R / L</v>
          </cell>
          <cell r="I515">
            <v>0</v>
          </cell>
          <cell r="K515">
            <v>0</v>
          </cell>
          <cell r="M515">
            <v>0</v>
          </cell>
          <cell r="O515">
            <v>0</v>
          </cell>
          <cell r="Q515">
            <v>0</v>
          </cell>
          <cell r="S515">
            <v>0</v>
          </cell>
        </row>
        <row r="516">
          <cell r="E516" t="str">
            <v>55D23 R / L</v>
          </cell>
          <cell r="H516" t="str">
            <v>buy</v>
          </cell>
          <cell r="I516">
            <v>0</v>
          </cell>
          <cell r="K516">
            <v>0</v>
          </cell>
          <cell r="M516">
            <v>0</v>
          </cell>
          <cell r="O516">
            <v>0</v>
          </cell>
          <cell r="Q516">
            <v>0</v>
          </cell>
          <cell r="S516">
            <v>0</v>
          </cell>
        </row>
        <row r="517">
          <cell r="E517" t="str">
            <v>DIN45R</v>
          </cell>
          <cell r="G517" t="str">
            <v>11CDPN</v>
          </cell>
          <cell r="I517">
            <v>0</v>
          </cell>
          <cell r="K517">
            <v>0</v>
          </cell>
          <cell r="M517">
            <v>0</v>
          </cell>
          <cell r="O517">
            <v>0</v>
          </cell>
          <cell r="Q517">
            <v>0</v>
          </cell>
          <cell r="S517">
            <v>0</v>
          </cell>
        </row>
        <row r="518">
          <cell r="E518" t="str">
            <v>X</v>
          </cell>
          <cell r="I518">
            <v>0</v>
          </cell>
          <cell r="K518">
            <v>0</v>
          </cell>
          <cell r="M518">
            <v>0</v>
          </cell>
          <cell r="O518">
            <v>0</v>
          </cell>
          <cell r="Q518">
            <v>0</v>
          </cell>
        </row>
        <row r="519">
          <cell r="I519" t="str">
            <v xml:space="preserve"> </v>
          </cell>
          <cell r="K519" t="str">
            <v xml:space="preserve"> </v>
          </cell>
          <cell r="M519" t="str">
            <v xml:space="preserve"> </v>
          </cell>
          <cell r="O519" t="str">
            <v xml:space="preserve"> </v>
          </cell>
          <cell r="Q519" t="str">
            <v xml:space="preserve"> </v>
          </cell>
          <cell r="S519" t="str">
            <v xml:space="preserve"> </v>
          </cell>
        </row>
        <row r="520">
          <cell r="I520">
            <v>0</v>
          </cell>
          <cell r="K520">
            <v>0</v>
          </cell>
          <cell r="O520">
            <v>0</v>
          </cell>
          <cell r="S520">
            <v>0</v>
          </cell>
        </row>
        <row r="522">
          <cell r="E522" t="str">
            <v>INCOE BLANK-AUS</v>
          </cell>
        </row>
        <row r="523">
          <cell r="E523" t="str">
            <v>12 N 24-3/4 PP</v>
          </cell>
          <cell r="G523" t="str">
            <v>09CDSN</v>
          </cell>
          <cell r="H523" t="str">
            <v>buy</v>
          </cell>
          <cell r="I523">
            <v>0</v>
          </cell>
          <cell r="K523">
            <v>0</v>
          </cell>
          <cell r="M523">
            <v>0</v>
          </cell>
          <cell r="O523">
            <v>0</v>
          </cell>
          <cell r="Q523">
            <v>0</v>
          </cell>
          <cell r="S523">
            <v>0</v>
          </cell>
        </row>
        <row r="524">
          <cell r="E524" t="str">
            <v>NS 40 / L / S</v>
          </cell>
          <cell r="I524">
            <v>0</v>
          </cell>
          <cell r="K524">
            <v>0</v>
          </cell>
          <cell r="M524">
            <v>0</v>
          </cell>
          <cell r="O524">
            <v>0</v>
          </cell>
          <cell r="Q524">
            <v>0</v>
          </cell>
          <cell r="S524">
            <v>0</v>
          </cell>
        </row>
        <row r="525">
          <cell r="E525" t="str">
            <v>NS 40 / L / S</v>
          </cell>
          <cell r="G525" t="str">
            <v>11CDPD</v>
          </cell>
          <cell r="I525">
            <v>0</v>
          </cell>
          <cell r="K525">
            <v>0</v>
          </cell>
          <cell r="M525">
            <v>0</v>
          </cell>
          <cell r="O525">
            <v>0</v>
          </cell>
          <cell r="Q525">
            <v>0</v>
          </cell>
          <cell r="S525">
            <v>0</v>
          </cell>
        </row>
        <row r="526">
          <cell r="E526" t="str">
            <v>NS 40 Z / ZL / S</v>
          </cell>
          <cell r="I526">
            <v>0</v>
          </cell>
          <cell r="K526">
            <v>0</v>
          </cell>
          <cell r="M526">
            <v>0</v>
          </cell>
          <cell r="O526">
            <v>0</v>
          </cell>
          <cell r="Q526">
            <v>0</v>
          </cell>
          <cell r="S526">
            <v>0</v>
          </cell>
        </row>
        <row r="527">
          <cell r="E527" t="str">
            <v>NS 40 Z / ZL / S</v>
          </cell>
          <cell r="F527" t="str">
            <v>US</v>
          </cell>
          <cell r="G527" t="str">
            <v>09CDPD</v>
          </cell>
          <cell r="I527">
            <v>0</v>
          </cell>
          <cell r="K527">
            <v>0</v>
          </cell>
          <cell r="M527">
            <v>0</v>
          </cell>
          <cell r="O527">
            <v>0</v>
          </cell>
          <cell r="Q527">
            <v>0</v>
          </cell>
          <cell r="S527">
            <v>0</v>
          </cell>
        </row>
        <row r="528">
          <cell r="E528" t="str">
            <v>NS 40 ZAL</v>
          </cell>
          <cell r="G528" t="str">
            <v>11CDPD</v>
          </cell>
          <cell r="I528">
            <v>0</v>
          </cell>
          <cell r="K528">
            <v>0</v>
          </cell>
          <cell r="M528">
            <v>0</v>
          </cell>
          <cell r="O528">
            <v>0</v>
          </cell>
          <cell r="Q528">
            <v>0</v>
          </cell>
          <cell r="S528">
            <v>0</v>
          </cell>
        </row>
        <row r="529">
          <cell r="E529" t="str">
            <v>N 39</v>
          </cell>
          <cell r="G529" t="str">
            <v>09CDPN</v>
          </cell>
          <cell r="I529">
            <v>0</v>
          </cell>
          <cell r="K529">
            <v>0</v>
          </cell>
          <cell r="M529">
            <v>0</v>
          </cell>
          <cell r="O529">
            <v>0</v>
          </cell>
          <cell r="Q529">
            <v>0</v>
          </cell>
          <cell r="S529">
            <v>0</v>
          </cell>
        </row>
        <row r="530">
          <cell r="E530" t="str">
            <v xml:space="preserve">N 40MR </v>
          </cell>
          <cell r="G530" t="str">
            <v>09CDPN</v>
          </cell>
          <cell r="I530">
            <v>93</v>
          </cell>
          <cell r="K530">
            <v>12425089.85</v>
          </cell>
          <cell r="M530">
            <v>133603.11666666667</v>
          </cell>
          <cell r="O530">
            <v>13824072.051133834</v>
          </cell>
          <cell r="Q530">
            <v>148645.93603369713</v>
          </cell>
          <cell r="S530">
            <v>-11.259332673025568</v>
          </cell>
        </row>
        <row r="531">
          <cell r="E531" t="str">
            <v>N 40 T</v>
          </cell>
          <cell r="G531" t="str">
            <v>11DDPD</v>
          </cell>
          <cell r="I531">
            <v>0</v>
          </cell>
          <cell r="K531">
            <v>0</v>
          </cell>
          <cell r="M531">
            <v>0</v>
          </cell>
          <cell r="O531">
            <v>0</v>
          </cell>
          <cell r="Q531">
            <v>0</v>
          </cell>
          <cell r="S531">
            <v>0</v>
          </cell>
        </row>
        <row r="532">
          <cell r="E532" t="str">
            <v>N 03</v>
          </cell>
          <cell r="G532" t="str">
            <v>15CDPN</v>
          </cell>
          <cell r="I532">
            <v>0</v>
          </cell>
          <cell r="K532">
            <v>0</v>
          </cell>
          <cell r="M532">
            <v>0</v>
          </cell>
          <cell r="O532">
            <v>0</v>
          </cell>
          <cell r="Q532">
            <v>0</v>
          </cell>
          <cell r="S532">
            <v>0</v>
          </cell>
        </row>
        <row r="533">
          <cell r="E533" t="str">
            <v>N 46</v>
          </cell>
          <cell r="G533" t="str">
            <v>07CDPN</v>
          </cell>
          <cell r="I533">
            <v>72</v>
          </cell>
          <cell r="K533">
            <v>13400331.559999999</v>
          </cell>
          <cell r="M533">
            <v>186115.71611111111</v>
          </cell>
          <cell r="O533">
            <v>11937762.15569205</v>
          </cell>
          <cell r="Q533">
            <v>165802.25216238957</v>
          </cell>
          <cell r="S533">
            <v>10.91442698831213</v>
          </cell>
        </row>
        <row r="534">
          <cell r="E534" t="str">
            <v>N 47</v>
          </cell>
          <cell r="G534" t="str">
            <v>07CDPN</v>
          </cell>
          <cell r="I534">
            <v>0</v>
          </cell>
          <cell r="K534">
            <v>0</v>
          </cell>
          <cell r="M534">
            <v>0</v>
          </cell>
          <cell r="O534">
            <v>0</v>
          </cell>
          <cell r="Q534">
            <v>0</v>
          </cell>
          <cell r="S534">
            <v>0</v>
          </cell>
        </row>
        <row r="535">
          <cell r="E535" t="str">
            <v>N 48</v>
          </cell>
          <cell r="I535">
            <v>0</v>
          </cell>
          <cell r="K535">
            <v>0</v>
          </cell>
          <cell r="M535">
            <v>0</v>
          </cell>
          <cell r="O535">
            <v>0</v>
          </cell>
          <cell r="Q535">
            <v>0</v>
          </cell>
          <cell r="S535">
            <v>0</v>
          </cell>
        </row>
        <row r="536">
          <cell r="E536" t="str">
            <v>N 49</v>
          </cell>
          <cell r="I536">
            <v>0</v>
          </cell>
          <cell r="K536">
            <v>0</v>
          </cell>
          <cell r="M536">
            <v>0</v>
          </cell>
          <cell r="O536">
            <v>0</v>
          </cell>
          <cell r="Q536">
            <v>0</v>
          </cell>
          <cell r="S536">
            <v>0</v>
          </cell>
        </row>
        <row r="537">
          <cell r="E537" t="str">
            <v>NS 60 L / S / LS</v>
          </cell>
          <cell r="G537" t="str">
            <v>13CDLD</v>
          </cell>
          <cell r="I537">
            <v>0</v>
          </cell>
          <cell r="K537">
            <v>0</v>
          </cell>
          <cell r="M537">
            <v>0</v>
          </cell>
          <cell r="O537">
            <v>0</v>
          </cell>
          <cell r="Q537">
            <v>0</v>
          </cell>
          <cell r="S537">
            <v>0</v>
          </cell>
        </row>
        <row r="538">
          <cell r="E538" t="str">
            <v>NS 60 A / AL / ALS</v>
          </cell>
          <cell r="F538" t="str">
            <v>US</v>
          </cell>
          <cell r="I538">
            <v>0</v>
          </cell>
          <cell r="K538">
            <v>0</v>
          </cell>
          <cell r="M538">
            <v>0</v>
          </cell>
          <cell r="O538">
            <v>0</v>
          </cell>
          <cell r="Q538">
            <v>0</v>
          </cell>
          <cell r="S538">
            <v>0</v>
          </cell>
        </row>
        <row r="539">
          <cell r="E539" t="str">
            <v>N 50 / L</v>
          </cell>
          <cell r="I539">
            <v>0</v>
          </cell>
          <cell r="K539">
            <v>0</v>
          </cell>
          <cell r="M539">
            <v>0</v>
          </cell>
          <cell r="O539">
            <v>0</v>
          </cell>
          <cell r="Q539">
            <v>0</v>
          </cell>
          <cell r="S539">
            <v>0</v>
          </cell>
        </row>
        <row r="540">
          <cell r="E540" t="str">
            <v>N 50 / L</v>
          </cell>
          <cell r="H540" t="str">
            <v>buy</v>
          </cell>
          <cell r="I540">
            <v>0</v>
          </cell>
          <cell r="K540">
            <v>0</v>
          </cell>
          <cell r="M540">
            <v>0</v>
          </cell>
          <cell r="O540">
            <v>0</v>
          </cell>
          <cell r="Q540">
            <v>0</v>
          </cell>
          <cell r="S540">
            <v>0</v>
          </cell>
        </row>
        <row r="541">
          <cell r="E541" t="str">
            <v>N 50 Z / ZL</v>
          </cell>
          <cell r="I541">
            <v>0</v>
          </cell>
          <cell r="K541">
            <v>0</v>
          </cell>
          <cell r="M541">
            <v>0</v>
          </cell>
          <cell r="O541">
            <v>0</v>
          </cell>
          <cell r="Q541">
            <v>0</v>
          </cell>
          <cell r="S541">
            <v>0</v>
          </cell>
        </row>
        <row r="542">
          <cell r="E542" t="str">
            <v>N 50 Z / ZL</v>
          </cell>
          <cell r="H542" t="str">
            <v>buy</v>
          </cell>
          <cell r="I542">
            <v>0</v>
          </cell>
          <cell r="K542">
            <v>0</v>
          </cell>
          <cell r="M542">
            <v>0</v>
          </cell>
          <cell r="O542">
            <v>0</v>
          </cell>
          <cell r="Q542">
            <v>0</v>
          </cell>
          <cell r="S542">
            <v>0</v>
          </cell>
        </row>
        <row r="543">
          <cell r="E543" t="str">
            <v>N 50  EF</v>
          </cell>
          <cell r="G543" t="str">
            <v>11CDPN</v>
          </cell>
          <cell r="I543">
            <v>0</v>
          </cell>
          <cell r="K543">
            <v>0</v>
          </cell>
          <cell r="M543">
            <v>0</v>
          </cell>
          <cell r="O543">
            <v>0</v>
          </cell>
          <cell r="Q543">
            <v>0</v>
          </cell>
          <cell r="S543">
            <v>0</v>
          </cell>
        </row>
        <row r="544">
          <cell r="E544" t="str">
            <v>N 50 MZ</v>
          </cell>
          <cell r="G544" t="str">
            <v>13CDPN</v>
          </cell>
          <cell r="I544">
            <v>0</v>
          </cell>
          <cell r="K544">
            <v>0</v>
          </cell>
          <cell r="M544">
            <v>0</v>
          </cell>
          <cell r="O544">
            <v>0</v>
          </cell>
          <cell r="Q544">
            <v>0</v>
          </cell>
          <cell r="S544">
            <v>0</v>
          </cell>
        </row>
        <row r="545">
          <cell r="E545" t="str">
            <v>N 51</v>
          </cell>
          <cell r="G545" t="str">
            <v>11CDPN</v>
          </cell>
          <cell r="I545">
            <v>0</v>
          </cell>
          <cell r="K545">
            <v>0</v>
          </cell>
          <cell r="M545">
            <v>0</v>
          </cell>
          <cell r="O545">
            <v>0</v>
          </cell>
          <cell r="Q545">
            <v>0</v>
          </cell>
          <cell r="S545">
            <v>0</v>
          </cell>
        </row>
        <row r="546">
          <cell r="E546" t="str">
            <v>N 51 Z</v>
          </cell>
          <cell r="G546" t="str">
            <v>13CDPN</v>
          </cell>
          <cell r="I546">
            <v>0</v>
          </cell>
          <cell r="K546">
            <v>0</v>
          </cell>
          <cell r="M546">
            <v>0</v>
          </cell>
          <cell r="O546">
            <v>0</v>
          </cell>
          <cell r="Q546">
            <v>0</v>
          </cell>
          <cell r="S546">
            <v>0</v>
          </cell>
        </row>
        <row r="547">
          <cell r="E547" t="str">
            <v>N 52/53</v>
          </cell>
          <cell r="G547" t="str">
            <v>13CDPB</v>
          </cell>
          <cell r="I547">
            <v>0</v>
          </cell>
          <cell r="K547">
            <v>0</v>
          </cell>
          <cell r="M547">
            <v>0</v>
          </cell>
          <cell r="O547">
            <v>0</v>
          </cell>
          <cell r="Q547">
            <v>0</v>
          </cell>
          <cell r="S547">
            <v>0</v>
          </cell>
        </row>
        <row r="548">
          <cell r="E548" t="str">
            <v>NS 70 / L</v>
          </cell>
          <cell r="I548">
            <v>0</v>
          </cell>
          <cell r="K548">
            <v>0</v>
          </cell>
          <cell r="M548">
            <v>0</v>
          </cell>
          <cell r="O548">
            <v>0</v>
          </cell>
          <cell r="Q548">
            <v>0</v>
          </cell>
          <cell r="S548">
            <v>0</v>
          </cell>
        </row>
        <row r="549">
          <cell r="E549" t="str">
            <v>N 70 / L</v>
          </cell>
          <cell r="I549">
            <v>0</v>
          </cell>
          <cell r="K549">
            <v>0</v>
          </cell>
          <cell r="M549">
            <v>0</v>
          </cell>
          <cell r="O549">
            <v>0</v>
          </cell>
          <cell r="Q549">
            <v>0</v>
          </cell>
          <cell r="S549">
            <v>0</v>
          </cell>
        </row>
        <row r="550">
          <cell r="E550" t="str">
            <v>N 70 / L</v>
          </cell>
          <cell r="H550" t="str">
            <v>buy</v>
          </cell>
          <cell r="I550">
            <v>0</v>
          </cell>
          <cell r="K550">
            <v>0</v>
          </cell>
          <cell r="M550">
            <v>0</v>
          </cell>
          <cell r="O550">
            <v>0</v>
          </cell>
          <cell r="Q550">
            <v>0</v>
          </cell>
          <cell r="S550">
            <v>0</v>
          </cell>
        </row>
        <row r="551">
          <cell r="E551" t="str">
            <v>N 70 T</v>
          </cell>
          <cell r="G551" t="str">
            <v>15DDPB</v>
          </cell>
          <cell r="I551">
            <v>0</v>
          </cell>
          <cell r="K551">
            <v>0</v>
          </cell>
          <cell r="M551">
            <v>0</v>
          </cell>
          <cell r="O551">
            <v>0</v>
          </cell>
          <cell r="Q551">
            <v>0</v>
          </cell>
          <cell r="S551">
            <v>0</v>
          </cell>
        </row>
        <row r="552">
          <cell r="E552" t="str">
            <v>N 70 ZZ</v>
          </cell>
          <cell r="G552" t="str">
            <v>17CDPB</v>
          </cell>
          <cell r="I552">
            <v>0</v>
          </cell>
          <cell r="K552">
            <v>0</v>
          </cell>
          <cell r="M552">
            <v>0</v>
          </cell>
          <cell r="O552">
            <v>0</v>
          </cell>
          <cell r="Q552">
            <v>0</v>
          </cell>
          <cell r="S552">
            <v>0</v>
          </cell>
        </row>
        <row r="553">
          <cell r="E553" t="str">
            <v>N 70 Z / ZL</v>
          </cell>
          <cell r="I553">
            <v>0</v>
          </cell>
          <cell r="K553">
            <v>0</v>
          </cell>
          <cell r="M553">
            <v>0</v>
          </cell>
          <cell r="O553">
            <v>0</v>
          </cell>
          <cell r="Q553">
            <v>0</v>
          </cell>
          <cell r="S553">
            <v>0</v>
          </cell>
        </row>
        <row r="554">
          <cell r="E554" t="str">
            <v>N 70 Z / ZL</v>
          </cell>
          <cell r="F554" t="str">
            <v>US</v>
          </cell>
          <cell r="I554">
            <v>0</v>
          </cell>
          <cell r="K554">
            <v>0</v>
          </cell>
          <cell r="M554">
            <v>0</v>
          </cell>
          <cell r="O554">
            <v>0</v>
          </cell>
          <cell r="Q554">
            <v>0</v>
          </cell>
          <cell r="S554">
            <v>0</v>
          </cell>
        </row>
        <row r="555">
          <cell r="E555" t="str">
            <v>N 100 / L</v>
          </cell>
          <cell r="G555" t="str">
            <v>17CDPD</v>
          </cell>
          <cell r="I555">
            <v>0</v>
          </cell>
          <cell r="K555">
            <v>0</v>
          </cell>
          <cell r="M555">
            <v>0</v>
          </cell>
          <cell r="O555">
            <v>0</v>
          </cell>
          <cell r="Q555">
            <v>0</v>
          </cell>
          <cell r="S555">
            <v>0</v>
          </cell>
        </row>
        <row r="556">
          <cell r="E556" t="str">
            <v>N 100 T</v>
          </cell>
          <cell r="G556" t="str">
            <v>19DDPD</v>
          </cell>
          <cell r="I556">
            <v>0</v>
          </cell>
          <cell r="K556">
            <v>0</v>
          </cell>
          <cell r="M556">
            <v>0</v>
          </cell>
          <cell r="O556">
            <v>0</v>
          </cell>
          <cell r="Q556">
            <v>0</v>
          </cell>
          <cell r="S556">
            <v>0</v>
          </cell>
        </row>
        <row r="557">
          <cell r="E557" t="str">
            <v>N 100 CA</v>
          </cell>
          <cell r="I557">
            <v>0</v>
          </cell>
          <cell r="K557">
            <v>0</v>
          </cell>
          <cell r="M557">
            <v>0</v>
          </cell>
          <cell r="O557">
            <v>0</v>
          </cell>
          <cell r="Q557">
            <v>0</v>
          </cell>
          <cell r="S557">
            <v>0</v>
          </cell>
        </row>
        <row r="558">
          <cell r="E558" t="str">
            <v>N 12D</v>
          </cell>
          <cell r="G558" t="str">
            <v>19CDPN</v>
          </cell>
          <cell r="I558">
            <v>0</v>
          </cell>
          <cell r="K558">
            <v>0</v>
          </cell>
          <cell r="M558">
            <v>0</v>
          </cell>
          <cell r="O558">
            <v>0</v>
          </cell>
          <cell r="Q558">
            <v>0</v>
          </cell>
          <cell r="S558">
            <v>0</v>
          </cell>
        </row>
        <row r="559">
          <cell r="E559" t="str">
            <v>N 120</v>
          </cell>
          <cell r="F559" t="str">
            <v>US</v>
          </cell>
          <cell r="I559">
            <v>0</v>
          </cell>
          <cell r="K559">
            <v>0</v>
          </cell>
          <cell r="M559">
            <v>0</v>
          </cell>
          <cell r="O559">
            <v>0</v>
          </cell>
          <cell r="Q559">
            <v>0</v>
          </cell>
          <cell r="S559">
            <v>0</v>
          </cell>
        </row>
        <row r="560">
          <cell r="E560" t="str">
            <v>N 120</v>
          </cell>
          <cell r="G560" t="str">
            <v>21CDPR</v>
          </cell>
          <cell r="I560">
            <v>0</v>
          </cell>
          <cell r="K560">
            <v>0</v>
          </cell>
          <cell r="M560">
            <v>0</v>
          </cell>
          <cell r="O560">
            <v>0</v>
          </cell>
          <cell r="Q560">
            <v>0</v>
          </cell>
          <cell r="S560">
            <v>0</v>
          </cell>
        </row>
        <row r="561">
          <cell r="E561" t="str">
            <v>N 120</v>
          </cell>
          <cell r="H561" t="str">
            <v>buy</v>
          </cell>
          <cell r="I561">
            <v>0</v>
          </cell>
          <cell r="K561">
            <v>0</v>
          </cell>
          <cell r="M561">
            <v>0</v>
          </cell>
          <cell r="O561">
            <v>0</v>
          </cell>
          <cell r="Q561">
            <v>0</v>
          </cell>
          <cell r="S561">
            <v>0</v>
          </cell>
        </row>
        <row r="562">
          <cell r="E562" t="str">
            <v>N 135</v>
          </cell>
          <cell r="I562">
            <v>0</v>
          </cell>
          <cell r="K562">
            <v>0</v>
          </cell>
          <cell r="M562">
            <v>0</v>
          </cell>
          <cell r="O562">
            <v>0</v>
          </cell>
          <cell r="Q562">
            <v>0</v>
          </cell>
          <cell r="S562">
            <v>0</v>
          </cell>
        </row>
        <row r="563">
          <cell r="E563" t="str">
            <v>N 150</v>
          </cell>
          <cell r="I563">
            <v>0</v>
          </cell>
          <cell r="K563">
            <v>0</v>
          </cell>
          <cell r="M563">
            <v>0</v>
          </cell>
          <cell r="O563">
            <v>0</v>
          </cell>
          <cell r="Q563">
            <v>0</v>
          </cell>
          <cell r="S563">
            <v>0</v>
          </cell>
        </row>
        <row r="564">
          <cell r="E564" t="str">
            <v>N 150</v>
          </cell>
          <cell r="H564" t="str">
            <v>buy</v>
          </cell>
          <cell r="I564">
            <v>0</v>
          </cell>
          <cell r="K564">
            <v>0</v>
          </cell>
          <cell r="M564">
            <v>0</v>
          </cell>
          <cell r="O564">
            <v>0</v>
          </cell>
          <cell r="Q564">
            <v>0</v>
          </cell>
          <cell r="S564">
            <v>0</v>
          </cell>
        </row>
        <row r="565">
          <cell r="E565" t="str">
            <v>N 150</v>
          </cell>
          <cell r="F565" t="str">
            <v>US</v>
          </cell>
          <cell r="G565" t="str">
            <v>25CDPR</v>
          </cell>
          <cell r="I565">
            <v>0</v>
          </cell>
          <cell r="K565">
            <v>0</v>
          </cell>
          <cell r="M565">
            <v>0</v>
          </cell>
          <cell r="O565">
            <v>0</v>
          </cell>
          <cell r="Q565">
            <v>0</v>
          </cell>
          <cell r="S565">
            <v>0</v>
          </cell>
        </row>
        <row r="566">
          <cell r="E566" t="str">
            <v>N 150</v>
          </cell>
          <cell r="F566" t="str">
            <v>US</v>
          </cell>
          <cell r="H566" t="str">
            <v>buy</v>
          </cell>
          <cell r="I566">
            <v>0</v>
          </cell>
          <cell r="K566">
            <v>0</v>
          </cell>
          <cell r="M566">
            <v>0</v>
          </cell>
          <cell r="O566">
            <v>0</v>
          </cell>
          <cell r="Q566">
            <v>0</v>
          </cell>
          <cell r="S566">
            <v>0</v>
          </cell>
        </row>
        <row r="567">
          <cell r="E567" t="str">
            <v>N 180</v>
          </cell>
          <cell r="I567">
            <v>0</v>
          </cell>
          <cell r="K567">
            <v>0</v>
          </cell>
          <cell r="M567">
            <v>0</v>
          </cell>
          <cell r="O567">
            <v>0</v>
          </cell>
          <cell r="Q567">
            <v>0</v>
          </cell>
          <cell r="S567">
            <v>0</v>
          </cell>
        </row>
        <row r="568">
          <cell r="E568" t="str">
            <v>N 200</v>
          </cell>
          <cell r="I568">
            <v>0</v>
          </cell>
          <cell r="K568">
            <v>0</v>
          </cell>
          <cell r="M568">
            <v>0</v>
          </cell>
          <cell r="O568">
            <v>0</v>
          </cell>
          <cell r="Q568">
            <v>0</v>
          </cell>
          <cell r="S568">
            <v>0</v>
          </cell>
        </row>
        <row r="569">
          <cell r="E569" t="str">
            <v>N 200 T</v>
          </cell>
          <cell r="G569" t="str">
            <v>39DDPF</v>
          </cell>
          <cell r="I569">
            <v>0</v>
          </cell>
          <cell r="K569">
            <v>0</v>
          </cell>
          <cell r="M569">
            <v>0</v>
          </cell>
          <cell r="O569">
            <v>0</v>
          </cell>
          <cell r="Q569">
            <v>0</v>
          </cell>
          <cell r="S569">
            <v>0</v>
          </cell>
        </row>
        <row r="570">
          <cell r="E570" t="str">
            <v>N 200</v>
          </cell>
          <cell r="F570" t="str">
            <v>US</v>
          </cell>
          <cell r="G570" t="str">
            <v>33CDPR</v>
          </cell>
          <cell r="I570">
            <v>0</v>
          </cell>
          <cell r="K570">
            <v>0</v>
          </cell>
          <cell r="M570">
            <v>0</v>
          </cell>
          <cell r="O570">
            <v>0</v>
          </cell>
          <cell r="Q570">
            <v>0</v>
          </cell>
          <cell r="S570">
            <v>0</v>
          </cell>
        </row>
        <row r="571">
          <cell r="E571" t="str">
            <v>N 200</v>
          </cell>
          <cell r="F571" t="str">
            <v>US</v>
          </cell>
          <cell r="H571" t="str">
            <v>buy</v>
          </cell>
          <cell r="I571">
            <v>0</v>
          </cell>
          <cell r="K571">
            <v>0</v>
          </cell>
          <cell r="M571">
            <v>0</v>
          </cell>
          <cell r="O571">
            <v>0</v>
          </cell>
          <cell r="Q571">
            <v>0</v>
          </cell>
          <cell r="S571">
            <v>0</v>
          </cell>
        </row>
        <row r="572">
          <cell r="E572" t="str">
            <v>544-59</v>
          </cell>
          <cell r="I572">
            <v>0</v>
          </cell>
          <cell r="K572">
            <v>0</v>
          </cell>
          <cell r="M572">
            <v>0</v>
          </cell>
          <cell r="O572">
            <v>0</v>
          </cell>
          <cell r="Q572">
            <v>0</v>
          </cell>
          <cell r="S572">
            <v>0</v>
          </cell>
        </row>
        <row r="573">
          <cell r="E573" t="str">
            <v>545-19</v>
          </cell>
          <cell r="I573">
            <v>0</v>
          </cell>
          <cell r="K573">
            <v>0</v>
          </cell>
          <cell r="M573">
            <v>0</v>
          </cell>
          <cell r="O573">
            <v>0</v>
          </cell>
          <cell r="Q573">
            <v>0</v>
          </cell>
          <cell r="S573">
            <v>0</v>
          </cell>
        </row>
        <row r="574">
          <cell r="E574" t="str">
            <v>560-48 L</v>
          </cell>
          <cell r="I574">
            <v>0</v>
          </cell>
          <cell r="K574">
            <v>0</v>
          </cell>
          <cell r="M574">
            <v>0</v>
          </cell>
          <cell r="O574">
            <v>0</v>
          </cell>
          <cell r="Q574">
            <v>0</v>
          </cell>
          <cell r="S574">
            <v>0</v>
          </cell>
        </row>
        <row r="575">
          <cell r="E575" t="str">
            <v>570-24/29</v>
          </cell>
          <cell r="I575">
            <v>0</v>
          </cell>
          <cell r="K575">
            <v>0</v>
          </cell>
          <cell r="M575">
            <v>0</v>
          </cell>
          <cell r="O575">
            <v>0</v>
          </cell>
          <cell r="Q575">
            <v>0</v>
          </cell>
          <cell r="S575">
            <v>0</v>
          </cell>
        </row>
        <row r="576">
          <cell r="E576" t="str">
            <v>555-59/30/65</v>
          </cell>
          <cell r="G576" t="str">
            <v>59CDPN</v>
          </cell>
          <cell r="I576">
            <v>0</v>
          </cell>
          <cell r="K576">
            <v>0</v>
          </cell>
          <cell r="M576">
            <v>0</v>
          </cell>
          <cell r="O576">
            <v>0</v>
          </cell>
          <cell r="Q576">
            <v>0</v>
          </cell>
          <cell r="S576">
            <v>0</v>
          </cell>
        </row>
        <row r="577">
          <cell r="E577" t="str">
            <v>566-18 / 38</v>
          </cell>
          <cell r="G577" t="str">
            <v>38CDPR</v>
          </cell>
          <cell r="I577">
            <v>0</v>
          </cell>
          <cell r="K577">
            <v>0</v>
          </cell>
          <cell r="M577">
            <v>0</v>
          </cell>
          <cell r="O577">
            <v>0</v>
          </cell>
          <cell r="Q577">
            <v>0</v>
          </cell>
          <cell r="S577">
            <v>0</v>
          </cell>
        </row>
        <row r="578">
          <cell r="E578" t="str">
            <v>588-15 / 27</v>
          </cell>
          <cell r="I578">
            <v>0</v>
          </cell>
          <cell r="K578">
            <v>0</v>
          </cell>
          <cell r="M578">
            <v>0</v>
          </cell>
          <cell r="O578">
            <v>0</v>
          </cell>
          <cell r="Q578">
            <v>0</v>
          </cell>
          <cell r="S578">
            <v>0</v>
          </cell>
        </row>
        <row r="579">
          <cell r="E579" t="str">
            <v>NX-120-7 R / L</v>
          </cell>
          <cell r="I579">
            <v>0</v>
          </cell>
          <cell r="K579">
            <v>0</v>
          </cell>
          <cell r="M579">
            <v>0</v>
          </cell>
          <cell r="O579">
            <v>0</v>
          </cell>
          <cell r="Q579">
            <v>0</v>
          </cell>
          <cell r="S579">
            <v>0</v>
          </cell>
        </row>
        <row r="580">
          <cell r="E580" t="str">
            <v>NX-120-7 R / L</v>
          </cell>
          <cell r="H580" t="str">
            <v>buy</v>
          </cell>
          <cell r="I580">
            <v>0</v>
          </cell>
          <cell r="K580">
            <v>0</v>
          </cell>
          <cell r="M580">
            <v>0</v>
          </cell>
          <cell r="O580">
            <v>0</v>
          </cell>
          <cell r="Q580">
            <v>0</v>
          </cell>
          <cell r="S580">
            <v>0</v>
          </cell>
        </row>
        <row r="581">
          <cell r="E581" t="str">
            <v>NX-120-7 R / L</v>
          </cell>
          <cell r="F581" t="str">
            <v>US</v>
          </cell>
          <cell r="I581">
            <v>0</v>
          </cell>
          <cell r="K581">
            <v>0</v>
          </cell>
          <cell r="M581">
            <v>0</v>
          </cell>
          <cell r="O581">
            <v>0</v>
          </cell>
          <cell r="Q581">
            <v>0</v>
          </cell>
          <cell r="S581">
            <v>0</v>
          </cell>
        </row>
        <row r="582">
          <cell r="E582" t="str">
            <v>55D23 R / L</v>
          </cell>
          <cell r="G582" t="str">
            <v>11CDPS</v>
          </cell>
          <cell r="I582">
            <v>0</v>
          </cell>
          <cell r="K582">
            <v>0</v>
          </cell>
          <cell r="M582">
            <v>0</v>
          </cell>
          <cell r="O582">
            <v>0</v>
          </cell>
          <cell r="Q582">
            <v>0</v>
          </cell>
          <cell r="S582">
            <v>0</v>
          </cell>
        </row>
        <row r="583">
          <cell r="E583" t="str">
            <v>55D23 R / L</v>
          </cell>
          <cell r="I583">
            <v>0</v>
          </cell>
          <cell r="K583">
            <v>0</v>
          </cell>
          <cell r="M583">
            <v>0</v>
          </cell>
          <cell r="O583">
            <v>0</v>
          </cell>
          <cell r="Q583">
            <v>0</v>
          </cell>
          <cell r="S583">
            <v>0</v>
          </cell>
        </row>
        <row r="584">
          <cell r="E584" t="str">
            <v>N-86</v>
          </cell>
          <cell r="G584" t="str">
            <v>17CDPR</v>
          </cell>
          <cell r="I584">
            <v>0</v>
          </cell>
          <cell r="K584">
            <v>0</v>
          </cell>
          <cell r="M584">
            <v>0</v>
          </cell>
          <cell r="O584">
            <v>0</v>
          </cell>
          <cell r="Q584">
            <v>0</v>
          </cell>
          <cell r="S584">
            <v>0</v>
          </cell>
        </row>
        <row r="585">
          <cell r="E585" t="str">
            <v>80D26L</v>
          </cell>
          <cell r="I585">
            <v>0</v>
          </cell>
          <cell r="K585">
            <v>0</v>
          </cell>
          <cell r="M585">
            <v>0</v>
          </cell>
          <cell r="O585">
            <v>0</v>
          </cell>
          <cell r="Q585">
            <v>0</v>
          </cell>
          <cell r="S585">
            <v>0</v>
          </cell>
        </row>
        <row r="586">
          <cell r="E586" t="str">
            <v>X</v>
          </cell>
          <cell r="I586">
            <v>0</v>
          </cell>
          <cell r="K586">
            <v>0</v>
          </cell>
          <cell r="M586">
            <v>0</v>
          </cell>
          <cell r="O586">
            <v>0</v>
          </cell>
          <cell r="Q586">
            <v>0</v>
          </cell>
        </row>
        <row r="587">
          <cell r="I587" t="str">
            <v xml:space="preserve"> </v>
          </cell>
          <cell r="K587" t="str">
            <v xml:space="preserve"> </v>
          </cell>
          <cell r="M587" t="str">
            <v xml:space="preserve"> </v>
          </cell>
          <cell r="O587" t="str">
            <v xml:space="preserve"> </v>
          </cell>
          <cell r="Q587" t="str">
            <v xml:space="preserve"> </v>
          </cell>
          <cell r="S587" t="str">
            <v xml:space="preserve"> </v>
          </cell>
        </row>
        <row r="588">
          <cell r="I588">
            <v>165</v>
          </cell>
          <cell r="K588">
            <v>25825421.409999996</v>
          </cell>
          <cell r="O588">
            <v>25761834.206825882</v>
          </cell>
          <cell r="S588">
            <v>0.24621942141665443</v>
          </cell>
        </row>
        <row r="591">
          <cell r="E591" t="str">
            <v>PRE-QTM</v>
          </cell>
        </row>
        <row r="592">
          <cell r="E592" t="str">
            <v>12 N 24-3/4 PP</v>
          </cell>
          <cell r="G592" t="str">
            <v>09CDSN</v>
          </cell>
          <cell r="H592" t="str">
            <v>buy</v>
          </cell>
          <cell r="I592">
            <v>0</v>
          </cell>
          <cell r="K592">
            <v>0</v>
          </cell>
          <cell r="M592">
            <v>0</v>
          </cell>
          <cell r="O592">
            <v>0</v>
          </cell>
          <cell r="Q592">
            <v>0</v>
          </cell>
          <cell r="S592">
            <v>0</v>
          </cell>
        </row>
        <row r="593">
          <cell r="E593" t="str">
            <v>NS 40 / L / S</v>
          </cell>
          <cell r="G593" t="str">
            <v>09CDLD</v>
          </cell>
          <cell r="I593">
            <v>0</v>
          </cell>
          <cell r="K593">
            <v>0</v>
          </cell>
          <cell r="M593">
            <v>0</v>
          </cell>
          <cell r="O593">
            <v>0</v>
          </cell>
          <cell r="Q593">
            <v>0</v>
          </cell>
          <cell r="S593">
            <v>0</v>
          </cell>
        </row>
        <row r="594">
          <cell r="E594" t="str">
            <v>NS 40 / L / S</v>
          </cell>
          <cell r="F594" t="str">
            <v>US</v>
          </cell>
          <cell r="G594" t="str">
            <v>07CDPD</v>
          </cell>
          <cell r="I594">
            <v>0</v>
          </cell>
          <cell r="K594">
            <v>0</v>
          </cell>
          <cell r="M594">
            <v>0</v>
          </cell>
          <cell r="O594">
            <v>0</v>
          </cell>
          <cell r="Q594">
            <v>0</v>
          </cell>
          <cell r="S594">
            <v>0</v>
          </cell>
        </row>
        <row r="595">
          <cell r="E595" t="str">
            <v>NS 40 Z / ZL / S</v>
          </cell>
          <cell r="G595" t="str">
            <v>11CDLD</v>
          </cell>
          <cell r="I595">
            <v>0</v>
          </cell>
          <cell r="K595">
            <v>0</v>
          </cell>
          <cell r="M595">
            <v>0</v>
          </cell>
          <cell r="O595">
            <v>0</v>
          </cell>
          <cell r="Q595">
            <v>0</v>
          </cell>
          <cell r="S595">
            <v>0</v>
          </cell>
        </row>
        <row r="596">
          <cell r="E596" t="str">
            <v>NS 40 Z / ZL / S</v>
          </cell>
          <cell r="F596" t="str">
            <v>US</v>
          </cell>
          <cell r="G596" t="str">
            <v>09CDPD</v>
          </cell>
          <cell r="I596">
            <v>440</v>
          </cell>
          <cell r="K596">
            <v>68394445.019999996</v>
          </cell>
          <cell r="M596">
            <v>155441.92049999998</v>
          </cell>
          <cell r="O596">
            <v>60806498.441586986</v>
          </cell>
          <cell r="Q596">
            <v>138196.58736724316</v>
          </cell>
          <cell r="S596">
            <v>11.09439016018645</v>
          </cell>
        </row>
        <row r="597">
          <cell r="E597" t="str">
            <v>NS 40 ZAL</v>
          </cell>
          <cell r="I597">
            <v>0</v>
          </cell>
          <cell r="K597">
            <v>0</v>
          </cell>
          <cell r="M597">
            <v>0</v>
          </cell>
          <cell r="O597">
            <v>0</v>
          </cell>
          <cell r="Q597">
            <v>0</v>
          </cell>
          <cell r="S597">
            <v>0</v>
          </cell>
        </row>
        <row r="598">
          <cell r="E598" t="str">
            <v>N 39</v>
          </cell>
          <cell r="I598">
            <v>0</v>
          </cell>
          <cell r="K598">
            <v>0</v>
          </cell>
          <cell r="M598">
            <v>0</v>
          </cell>
          <cell r="O598">
            <v>0</v>
          </cell>
          <cell r="Q598">
            <v>0</v>
          </cell>
          <cell r="S598">
            <v>0</v>
          </cell>
        </row>
        <row r="599">
          <cell r="E599" t="str">
            <v>N 40 / L</v>
          </cell>
          <cell r="G599" t="str">
            <v>11CDLD</v>
          </cell>
          <cell r="I599">
            <v>768</v>
          </cell>
          <cell r="K599">
            <v>132940877.08999999</v>
          </cell>
          <cell r="M599">
            <v>173100.10037760416</v>
          </cell>
          <cell r="O599">
            <v>125739340.5596239</v>
          </cell>
          <cell r="Q599">
            <v>163723.09968701028</v>
          </cell>
          <cell r="S599">
            <v>5.4170971999084259</v>
          </cell>
        </row>
        <row r="600">
          <cell r="E600" t="str">
            <v>N 40 / L</v>
          </cell>
          <cell r="F600" t="str">
            <v>US</v>
          </cell>
          <cell r="G600" t="str">
            <v>09CDPD</v>
          </cell>
          <cell r="I600">
            <v>15</v>
          </cell>
          <cell r="K600">
            <v>2360308.3800000004</v>
          </cell>
          <cell r="M600">
            <v>157353.89200000002</v>
          </cell>
          <cell r="O600">
            <v>2103882.3204321093</v>
          </cell>
          <cell r="Q600">
            <v>140258.82136214062</v>
          </cell>
          <cell r="S600">
            <v>10.864091393341198</v>
          </cell>
        </row>
        <row r="601">
          <cell r="E601" t="str">
            <v>N 46</v>
          </cell>
          <cell r="I601">
            <v>0</v>
          </cell>
          <cell r="K601">
            <v>0</v>
          </cell>
          <cell r="M601">
            <v>0</v>
          </cell>
          <cell r="O601">
            <v>0</v>
          </cell>
          <cell r="Q601">
            <v>0</v>
          </cell>
          <cell r="S601">
            <v>0</v>
          </cell>
        </row>
        <row r="602">
          <cell r="E602" t="str">
            <v>N 47</v>
          </cell>
          <cell r="I602">
            <v>0</v>
          </cell>
          <cell r="K602">
            <v>0</v>
          </cell>
          <cell r="M602">
            <v>0</v>
          </cell>
          <cell r="O602">
            <v>0</v>
          </cell>
          <cell r="Q602">
            <v>0</v>
          </cell>
          <cell r="S602">
            <v>0</v>
          </cell>
        </row>
        <row r="603">
          <cell r="E603" t="str">
            <v>N 48</v>
          </cell>
          <cell r="G603" t="str">
            <v>09CDPN</v>
          </cell>
          <cell r="I603">
            <v>0</v>
          </cell>
          <cell r="K603">
            <v>0</v>
          </cell>
          <cell r="M603">
            <v>0</v>
          </cell>
          <cell r="O603">
            <v>0</v>
          </cell>
          <cell r="Q603">
            <v>0</v>
          </cell>
          <cell r="S603">
            <v>0</v>
          </cell>
        </row>
        <row r="604">
          <cell r="E604" t="str">
            <v>N 49</v>
          </cell>
          <cell r="G604" t="str">
            <v>09CDPN</v>
          </cell>
          <cell r="I604">
            <v>0</v>
          </cell>
          <cell r="K604">
            <v>0</v>
          </cell>
          <cell r="M604">
            <v>0</v>
          </cell>
          <cell r="O604">
            <v>0</v>
          </cell>
          <cell r="Q604">
            <v>0</v>
          </cell>
          <cell r="S604">
            <v>0</v>
          </cell>
        </row>
        <row r="605">
          <cell r="E605" t="str">
            <v>NS 60 L / S / LS</v>
          </cell>
          <cell r="G605" t="str">
            <v>13CDLD</v>
          </cell>
          <cell r="I605">
            <v>224</v>
          </cell>
          <cell r="K605">
            <v>43832014.760000005</v>
          </cell>
          <cell r="M605">
            <v>195678.6373214286</v>
          </cell>
          <cell r="O605">
            <v>41922587.158457078</v>
          </cell>
          <cell r="Q605">
            <v>187154.40695739767</v>
          </cell>
          <cell r="S605">
            <v>4.3562396389896776</v>
          </cell>
        </row>
        <row r="606">
          <cell r="E606" t="str">
            <v>NS 60 A / AL / ALS</v>
          </cell>
          <cell r="F606" t="str">
            <v>US</v>
          </cell>
          <cell r="G606" t="str">
            <v>11CDPD</v>
          </cell>
          <cell r="I606">
            <v>64</v>
          </cell>
          <cell r="K606">
            <v>11386902.950000001</v>
          </cell>
          <cell r="M606">
            <v>177920.35859375002</v>
          </cell>
          <cell r="O606">
            <v>10367315.883603776</v>
          </cell>
          <cell r="Q606">
            <v>161989.310681309</v>
          </cell>
          <cell r="S606">
            <v>8.9540331631282157</v>
          </cell>
        </row>
        <row r="607">
          <cell r="E607" t="str">
            <v>N 50 / L</v>
          </cell>
          <cell r="G607" t="str">
            <v>09CDLB</v>
          </cell>
          <cell r="I607">
            <v>5448</v>
          </cell>
          <cell r="K607">
            <v>1086756789.22</v>
          </cell>
          <cell r="M607">
            <v>199478.11843245229</v>
          </cell>
          <cell r="O607">
            <v>1007051834.9997658</v>
          </cell>
          <cell r="Q607">
            <v>184847.98733475877</v>
          </cell>
          <cell r="S607">
            <v>7.3342034768829052</v>
          </cell>
        </row>
        <row r="608">
          <cell r="E608" t="str">
            <v xml:space="preserve">N 50 / L </v>
          </cell>
          <cell r="F608" t="str">
            <v>US</v>
          </cell>
          <cell r="G608" t="str">
            <v>07CDPB</v>
          </cell>
          <cell r="I608">
            <v>0</v>
          </cell>
          <cell r="K608">
            <v>0</v>
          </cell>
          <cell r="M608">
            <v>0</v>
          </cell>
          <cell r="O608">
            <v>0</v>
          </cell>
          <cell r="Q608">
            <v>0</v>
          </cell>
          <cell r="S608">
            <v>0</v>
          </cell>
        </row>
        <row r="609">
          <cell r="E609" t="str">
            <v>N 50 Z / ZL</v>
          </cell>
          <cell r="G609" t="str">
            <v>11CDLB</v>
          </cell>
          <cell r="I609">
            <v>3266</v>
          </cell>
          <cell r="K609">
            <v>758883015.06000006</v>
          </cell>
          <cell r="M609">
            <v>232358.54717085121</v>
          </cell>
          <cell r="O609">
            <v>708284904.91826892</v>
          </cell>
          <cell r="Q609">
            <v>216866.16807050488</v>
          </cell>
          <cell r="S609">
            <v>6.6674453292027636</v>
          </cell>
        </row>
        <row r="610">
          <cell r="E610" t="str">
            <v>N 50 Z / ZL</v>
          </cell>
          <cell r="F610" t="str">
            <v>US</v>
          </cell>
          <cell r="G610" t="str">
            <v>09CDPB</v>
          </cell>
          <cell r="I610">
            <v>216</v>
          </cell>
          <cell r="K610">
            <v>46647472.269999996</v>
          </cell>
          <cell r="M610">
            <v>215960.51976851851</v>
          </cell>
          <cell r="O610">
            <v>39514914.382220477</v>
          </cell>
          <cell r="Q610">
            <v>182939.41843620592</v>
          </cell>
          <cell r="S610">
            <v>15.290341664164771</v>
          </cell>
        </row>
        <row r="611">
          <cell r="E611" t="str">
            <v>N 50  EF</v>
          </cell>
          <cell r="I611">
            <v>0</v>
          </cell>
          <cell r="K611">
            <v>0</v>
          </cell>
          <cell r="M611">
            <v>0</v>
          </cell>
          <cell r="O611">
            <v>0</v>
          </cell>
          <cell r="Q611">
            <v>0</v>
          </cell>
          <cell r="S611">
            <v>0</v>
          </cell>
        </row>
        <row r="612">
          <cell r="E612" t="str">
            <v>N 50 MZ</v>
          </cell>
          <cell r="I612">
            <v>0</v>
          </cell>
          <cell r="K612">
            <v>0</v>
          </cell>
          <cell r="M612">
            <v>0</v>
          </cell>
          <cell r="O612">
            <v>0</v>
          </cell>
          <cell r="Q612">
            <v>0</v>
          </cell>
          <cell r="S612">
            <v>0</v>
          </cell>
        </row>
        <row r="613">
          <cell r="E613" t="str">
            <v>N 51</v>
          </cell>
          <cell r="G613" t="str">
            <v>11CDPN</v>
          </cell>
          <cell r="I613">
            <v>0</v>
          </cell>
          <cell r="K613">
            <v>0</v>
          </cell>
          <cell r="M613">
            <v>0</v>
          </cell>
          <cell r="O613">
            <v>0</v>
          </cell>
          <cell r="Q613">
            <v>0</v>
          </cell>
          <cell r="S613">
            <v>0</v>
          </cell>
        </row>
        <row r="614">
          <cell r="E614" t="str">
            <v>N 51 Z</v>
          </cell>
          <cell r="G614" t="str">
            <v>13CDPN</v>
          </cell>
          <cell r="I614">
            <v>0</v>
          </cell>
          <cell r="K614">
            <v>0</v>
          </cell>
          <cell r="M614">
            <v>0</v>
          </cell>
          <cell r="O614">
            <v>0</v>
          </cell>
          <cell r="Q614">
            <v>0</v>
          </cell>
          <cell r="S614">
            <v>0</v>
          </cell>
        </row>
        <row r="615">
          <cell r="E615" t="str">
            <v>NS 70 / L</v>
          </cell>
          <cell r="F615" t="str">
            <v>US</v>
          </cell>
          <cell r="G615" t="str">
            <v>11CDPB</v>
          </cell>
          <cell r="I615">
            <v>144</v>
          </cell>
          <cell r="K615">
            <v>33488839.34</v>
          </cell>
          <cell r="M615">
            <v>232561.38430555555</v>
          </cell>
          <cell r="O615">
            <v>29708720.108280648</v>
          </cell>
          <cell r="Q615">
            <v>206310.55630750451</v>
          </cell>
          <cell r="S615">
            <v>11.287698547391201</v>
          </cell>
        </row>
        <row r="616">
          <cell r="E616" t="str">
            <v>NS 70 / L</v>
          </cell>
          <cell r="G616" t="str">
            <v>13CDLB</v>
          </cell>
          <cell r="I616">
            <v>50</v>
          </cell>
          <cell r="K616">
            <v>12509380.09</v>
          </cell>
          <cell r="M616">
            <v>250187.6018</v>
          </cell>
          <cell r="O616">
            <v>11999055.39038006</v>
          </cell>
          <cell r="Q616">
            <v>239981.10780760122</v>
          </cell>
          <cell r="S616">
            <v>4.0795362835596762</v>
          </cell>
        </row>
        <row r="617">
          <cell r="E617" t="str">
            <v>N 70 / L</v>
          </cell>
          <cell r="G617" t="str">
            <v>13CDLB</v>
          </cell>
          <cell r="I617">
            <v>7246</v>
          </cell>
          <cell r="K617">
            <v>1992035238.4399998</v>
          </cell>
          <cell r="M617">
            <v>274915.15849296161</v>
          </cell>
          <cell r="O617">
            <v>1784545605.329968</v>
          </cell>
          <cell r="Q617">
            <v>246280.10010074082</v>
          </cell>
          <cell r="S617">
            <v>10.415961982305134</v>
          </cell>
        </row>
        <row r="618">
          <cell r="E618" t="str">
            <v>N 70 / L</v>
          </cell>
          <cell r="F618" t="str">
            <v>US</v>
          </cell>
          <cell r="G618" t="str">
            <v>11CDPB</v>
          </cell>
          <cell r="I618">
            <v>112</v>
          </cell>
          <cell r="K618">
            <v>28611994.98</v>
          </cell>
          <cell r="M618">
            <v>255464.24089285714</v>
          </cell>
          <cell r="O618">
            <v>23806886.968584053</v>
          </cell>
          <cell r="Q618">
            <v>212561.49079092903</v>
          </cell>
          <cell r="S618">
            <v>16.79403346314983</v>
          </cell>
        </row>
        <row r="619">
          <cell r="E619" t="str">
            <v>N 70 / T</v>
          </cell>
          <cell r="G619" t="str">
            <v>15DDPB</v>
          </cell>
          <cell r="I619">
            <v>0</v>
          </cell>
          <cell r="K619">
            <v>0</v>
          </cell>
          <cell r="M619">
            <v>0</v>
          </cell>
          <cell r="O619">
            <v>0</v>
          </cell>
          <cell r="Q619">
            <v>0</v>
          </cell>
          <cell r="S619">
            <v>0</v>
          </cell>
        </row>
        <row r="620">
          <cell r="E620" t="str">
            <v>N 70 Z / ZL</v>
          </cell>
          <cell r="G620" t="str">
            <v>15CDLB</v>
          </cell>
          <cell r="I620">
            <v>336</v>
          </cell>
          <cell r="K620">
            <v>103822414.03</v>
          </cell>
          <cell r="M620">
            <v>308995.27985119045</v>
          </cell>
          <cell r="O620">
            <v>93530721.79640168</v>
          </cell>
          <cell r="Q620">
            <v>278365.24344167166</v>
          </cell>
          <cell r="S620">
            <v>9.912784565599182</v>
          </cell>
        </row>
        <row r="621">
          <cell r="E621" t="str">
            <v>N 70 Z / ZL</v>
          </cell>
          <cell r="F621" t="str">
            <v>US</v>
          </cell>
          <cell r="G621" t="str">
            <v>13CDPB</v>
          </cell>
          <cell r="I621">
            <v>72</v>
          </cell>
          <cell r="K621">
            <v>20670273.93</v>
          </cell>
          <cell r="M621">
            <v>287087.13791666669</v>
          </cell>
          <cell r="O621">
            <v>17545698.909067396</v>
          </cell>
          <cell r="Q621">
            <v>243690.26262593607</v>
          </cell>
          <cell r="S621">
            <v>15.116272921752255</v>
          </cell>
        </row>
        <row r="622">
          <cell r="E622" t="str">
            <v>N 100 / L</v>
          </cell>
          <cell r="G622" t="str">
            <v>17CDLD</v>
          </cell>
          <cell r="I622">
            <v>366</v>
          </cell>
          <cell r="K622">
            <v>136283148.59999999</v>
          </cell>
          <cell r="M622">
            <v>372358.32950819668</v>
          </cell>
          <cell r="O622">
            <v>127009805.07666729</v>
          </cell>
          <cell r="Q622">
            <v>347021.32534608548</v>
          </cell>
          <cell r="S622">
            <v>6.8044682109235595</v>
          </cell>
        </row>
        <row r="623">
          <cell r="E623" t="str">
            <v>N 100 / L</v>
          </cell>
          <cell r="H623" t="str">
            <v>buy</v>
          </cell>
          <cell r="I623">
            <v>0</v>
          </cell>
          <cell r="K623">
            <v>0</v>
          </cell>
          <cell r="M623">
            <v>0</v>
          </cell>
          <cell r="O623">
            <v>0</v>
          </cell>
          <cell r="Q623">
            <v>0</v>
          </cell>
          <cell r="S623">
            <v>0</v>
          </cell>
        </row>
        <row r="624">
          <cell r="E624" t="str">
            <v>N 100 / L</v>
          </cell>
          <cell r="F624" t="str">
            <v>US</v>
          </cell>
          <cell r="G624" t="str">
            <v>15CDPD</v>
          </cell>
          <cell r="I624">
            <v>72</v>
          </cell>
          <cell r="K624">
            <v>25188339.790000003</v>
          </cell>
          <cell r="M624">
            <v>349838.05263888894</v>
          </cell>
          <cell r="O624">
            <v>22181301.281548899</v>
          </cell>
          <cell r="Q624">
            <v>308073.62891040137</v>
          </cell>
          <cell r="S624">
            <v>11.938216387111495</v>
          </cell>
        </row>
        <row r="625">
          <cell r="E625" t="str">
            <v>N 100 / T</v>
          </cell>
          <cell r="G625" t="str">
            <v>19DDPD</v>
          </cell>
          <cell r="I625">
            <v>0</v>
          </cell>
          <cell r="K625">
            <v>0</v>
          </cell>
          <cell r="M625">
            <v>0</v>
          </cell>
          <cell r="O625">
            <v>0</v>
          </cell>
          <cell r="Q625">
            <v>0</v>
          </cell>
          <cell r="S625">
            <v>0</v>
          </cell>
        </row>
        <row r="626">
          <cell r="E626" t="str">
            <v>N 120</v>
          </cell>
          <cell r="F626" t="str">
            <v>US</v>
          </cell>
          <cell r="G626" t="str">
            <v>19CDPR</v>
          </cell>
          <cell r="I626">
            <v>180</v>
          </cell>
          <cell r="K626">
            <v>77466727.079999998</v>
          </cell>
          <cell r="M626">
            <v>430370.70600000001</v>
          </cell>
          <cell r="O626">
            <v>70901956.679794684</v>
          </cell>
          <cell r="Q626">
            <v>393899.75933219271</v>
          </cell>
          <cell r="S626">
            <v>8.4743097425890568</v>
          </cell>
        </row>
        <row r="627">
          <cell r="E627" t="str">
            <v>N 120</v>
          </cell>
          <cell r="G627" t="str">
            <v>21CDLR</v>
          </cell>
          <cell r="I627">
            <v>1110</v>
          </cell>
          <cell r="K627">
            <v>508537550.71999997</v>
          </cell>
          <cell r="M627">
            <v>458141.93758558558</v>
          </cell>
          <cell r="O627">
            <v>466609835.9842391</v>
          </cell>
          <cell r="Q627">
            <v>420369.22160742263</v>
          </cell>
          <cell r="S627">
            <v>8.2447627862285913</v>
          </cell>
        </row>
        <row r="628">
          <cell r="E628" t="str">
            <v>N 120</v>
          </cell>
          <cell r="H628" t="str">
            <v>buy</v>
          </cell>
          <cell r="I628">
            <v>0</v>
          </cell>
          <cell r="K628">
            <v>0</v>
          </cell>
          <cell r="M628">
            <v>0</v>
          </cell>
          <cell r="O628">
            <v>0</v>
          </cell>
          <cell r="Q628">
            <v>0</v>
          </cell>
          <cell r="S628">
            <v>0</v>
          </cell>
        </row>
        <row r="629">
          <cell r="E629" t="str">
            <v>N 135</v>
          </cell>
          <cell r="I629">
            <v>0</v>
          </cell>
          <cell r="K629">
            <v>0</v>
          </cell>
          <cell r="M629">
            <v>0</v>
          </cell>
          <cell r="O629">
            <v>0</v>
          </cell>
          <cell r="Q629">
            <v>0</v>
          </cell>
          <cell r="S629">
            <v>0</v>
          </cell>
        </row>
        <row r="630">
          <cell r="E630" t="str">
            <v>N 150</v>
          </cell>
          <cell r="G630" t="str">
            <v>27CDLR</v>
          </cell>
          <cell r="I630">
            <v>2016</v>
          </cell>
          <cell r="K630">
            <v>1134223729.75</v>
          </cell>
          <cell r="M630">
            <v>562610.97705853172</v>
          </cell>
          <cell r="O630">
            <v>1019654594.949276</v>
          </cell>
          <cell r="Q630">
            <v>505781.04908198211</v>
          </cell>
          <cell r="S630">
            <v>10.101105434108376</v>
          </cell>
        </row>
        <row r="631">
          <cell r="E631" t="str">
            <v>N 150</v>
          </cell>
          <cell r="H631" t="str">
            <v>buy</v>
          </cell>
          <cell r="I631">
            <v>0</v>
          </cell>
          <cell r="K631">
            <v>0</v>
          </cell>
          <cell r="M631">
            <v>0</v>
          </cell>
          <cell r="O631">
            <v>0</v>
          </cell>
          <cell r="Q631">
            <v>0</v>
          </cell>
          <cell r="S631">
            <v>0</v>
          </cell>
        </row>
        <row r="632">
          <cell r="E632" t="str">
            <v>N 150</v>
          </cell>
          <cell r="F632" t="str">
            <v>US</v>
          </cell>
          <cell r="G632" t="str">
            <v>25CDPR</v>
          </cell>
          <cell r="I632">
            <v>1800</v>
          </cell>
          <cell r="K632">
            <v>951384665.51999998</v>
          </cell>
          <cell r="M632">
            <v>528547.03639999998</v>
          </cell>
          <cell r="O632">
            <v>866353602.15557265</v>
          </cell>
          <cell r="Q632">
            <v>481307.55675309594</v>
          </cell>
          <cell r="S632">
            <v>8.9376112992058552</v>
          </cell>
        </row>
        <row r="633">
          <cell r="E633" t="str">
            <v>N 150</v>
          </cell>
          <cell r="F633" t="str">
            <v>US</v>
          </cell>
          <cell r="G633" t="str">
            <v>23CDPR</v>
          </cell>
          <cell r="I633">
            <v>0</v>
          </cell>
          <cell r="K633">
            <v>0</v>
          </cell>
          <cell r="M633">
            <v>0</v>
          </cell>
          <cell r="O633">
            <v>0</v>
          </cell>
          <cell r="Q633">
            <v>0</v>
          </cell>
          <cell r="S633">
            <v>0</v>
          </cell>
        </row>
        <row r="634">
          <cell r="E634" t="str">
            <v>N 150 T</v>
          </cell>
          <cell r="G634" t="str">
            <v>29DDPR</v>
          </cell>
          <cell r="I634">
            <v>0</v>
          </cell>
          <cell r="K634">
            <v>0</v>
          </cell>
          <cell r="M634">
            <v>0</v>
          </cell>
          <cell r="O634">
            <v>0</v>
          </cell>
          <cell r="Q634">
            <v>0</v>
          </cell>
          <cell r="S634">
            <v>0</v>
          </cell>
        </row>
        <row r="635">
          <cell r="E635" t="str">
            <v>N 200</v>
          </cell>
          <cell r="G635" t="str">
            <v>37CDLF</v>
          </cell>
          <cell r="I635">
            <v>90</v>
          </cell>
          <cell r="K635">
            <v>69996867.879999995</v>
          </cell>
          <cell r="M635">
            <v>777742.97644444439</v>
          </cell>
          <cell r="O635">
            <v>60922875.384571582</v>
          </cell>
          <cell r="Q635">
            <v>676920.83760635089</v>
          </cell>
          <cell r="S635">
            <v>12.963426465002016</v>
          </cell>
        </row>
        <row r="636">
          <cell r="E636" t="str">
            <v>N 200</v>
          </cell>
          <cell r="F636" t="str">
            <v>US</v>
          </cell>
          <cell r="G636" t="str">
            <v>35CDPF</v>
          </cell>
          <cell r="I636">
            <v>0</v>
          </cell>
          <cell r="K636">
            <v>0</v>
          </cell>
          <cell r="M636">
            <v>0</v>
          </cell>
          <cell r="O636">
            <v>0</v>
          </cell>
          <cell r="Q636">
            <v>0</v>
          </cell>
          <cell r="S636">
            <v>0</v>
          </cell>
        </row>
        <row r="637">
          <cell r="E637" t="str">
            <v>N 200</v>
          </cell>
          <cell r="F637" t="str">
            <v>US</v>
          </cell>
          <cell r="G637" t="str">
            <v>22CDPF</v>
          </cell>
          <cell r="I637">
            <v>0</v>
          </cell>
          <cell r="K637">
            <v>0</v>
          </cell>
          <cell r="M637">
            <v>0</v>
          </cell>
          <cell r="O637">
            <v>0</v>
          </cell>
          <cell r="Q637">
            <v>0</v>
          </cell>
          <cell r="S637">
            <v>0</v>
          </cell>
        </row>
        <row r="638">
          <cell r="E638" t="str">
            <v>N 200</v>
          </cell>
          <cell r="F638" t="str">
            <v>US</v>
          </cell>
          <cell r="G638" t="str">
            <v>31CDPF</v>
          </cell>
          <cell r="I638">
            <v>0</v>
          </cell>
          <cell r="K638">
            <v>0</v>
          </cell>
          <cell r="M638">
            <v>0</v>
          </cell>
          <cell r="O638">
            <v>0</v>
          </cell>
          <cell r="Q638">
            <v>0</v>
          </cell>
          <cell r="S638">
            <v>0</v>
          </cell>
        </row>
        <row r="639">
          <cell r="E639" t="str">
            <v>N 200</v>
          </cell>
          <cell r="F639" t="str">
            <v>US</v>
          </cell>
          <cell r="G639" t="str">
            <v>29CDLF</v>
          </cell>
          <cell r="I639">
            <v>0</v>
          </cell>
          <cell r="K639">
            <v>0</v>
          </cell>
          <cell r="M639">
            <v>0</v>
          </cell>
          <cell r="O639">
            <v>0</v>
          </cell>
          <cell r="Q639">
            <v>0</v>
          </cell>
          <cell r="S639">
            <v>0</v>
          </cell>
        </row>
        <row r="640">
          <cell r="E640" t="str">
            <v>N 200</v>
          </cell>
          <cell r="F640" t="str">
            <v>US</v>
          </cell>
          <cell r="G640" t="str">
            <v>27CDLF</v>
          </cell>
          <cell r="I640">
            <v>0</v>
          </cell>
          <cell r="K640">
            <v>0</v>
          </cell>
          <cell r="M640">
            <v>0</v>
          </cell>
          <cell r="O640">
            <v>0</v>
          </cell>
          <cell r="Q640">
            <v>0</v>
          </cell>
          <cell r="S640">
            <v>0</v>
          </cell>
        </row>
        <row r="641">
          <cell r="E641" t="str">
            <v>544-59/64</v>
          </cell>
          <cell r="G641" t="str">
            <v>09CDPN</v>
          </cell>
          <cell r="I641">
            <v>75</v>
          </cell>
          <cell r="K641">
            <v>15847382.59</v>
          </cell>
          <cell r="M641">
            <v>211298.43453333332</v>
          </cell>
          <cell r="O641">
            <v>13422329.776800027</v>
          </cell>
          <cell r="Q641">
            <v>178964.39702400035</v>
          </cell>
          <cell r="S641">
            <v>15.302544754174278</v>
          </cell>
        </row>
        <row r="642">
          <cell r="E642" t="str">
            <v>545-19</v>
          </cell>
          <cell r="G642" t="str">
            <v>11CDPN</v>
          </cell>
          <cell r="I642">
            <v>0</v>
          </cell>
          <cell r="K642">
            <v>0</v>
          </cell>
          <cell r="M642">
            <v>0</v>
          </cell>
          <cell r="O642">
            <v>0</v>
          </cell>
          <cell r="Q642">
            <v>0</v>
          </cell>
          <cell r="S642">
            <v>0</v>
          </cell>
        </row>
        <row r="643">
          <cell r="E643" t="str">
            <v>560-48 L</v>
          </cell>
          <cell r="G643" t="str">
            <v>11CDPN</v>
          </cell>
          <cell r="I643">
            <v>0</v>
          </cell>
          <cell r="K643">
            <v>0</v>
          </cell>
          <cell r="M643">
            <v>0</v>
          </cell>
          <cell r="O643">
            <v>0</v>
          </cell>
          <cell r="Q643">
            <v>0</v>
          </cell>
          <cell r="S643">
            <v>0</v>
          </cell>
        </row>
        <row r="644">
          <cell r="E644" t="str">
            <v>570-24/29</v>
          </cell>
          <cell r="G644" t="str">
            <v>13CDPN</v>
          </cell>
          <cell r="I644">
            <v>0</v>
          </cell>
          <cell r="K644">
            <v>0</v>
          </cell>
          <cell r="M644">
            <v>0</v>
          </cell>
          <cell r="O644">
            <v>0</v>
          </cell>
          <cell r="Q644">
            <v>0</v>
          </cell>
          <cell r="S644">
            <v>0</v>
          </cell>
        </row>
        <row r="645">
          <cell r="E645" t="str">
            <v>555-59/30/65</v>
          </cell>
          <cell r="G645" t="str">
            <v>11CDPN</v>
          </cell>
          <cell r="I645">
            <v>1980</v>
          </cell>
          <cell r="K645">
            <v>487817956.09999996</v>
          </cell>
          <cell r="M645">
            <v>246372.70510101007</v>
          </cell>
          <cell r="O645">
            <v>417590736.1923992</v>
          </cell>
          <cell r="Q645">
            <v>210904.41221838343</v>
          </cell>
          <cell r="S645">
            <v>14.396194119021843</v>
          </cell>
        </row>
        <row r="646">
          <cell r="E646" t="str">
            <v>566-18 / 38</v>
          </cell>
          <cell r="F646" t="str">
            <v>US</v>
          </cell>
          <cell r="G646" t="str">
            <v>11CDPR</v>
          </cell>
          <cell r="I646">
            <v>0</v>
          </cell>
          <cell r="K646">
            <v>0</v>
          </cell>
          <cell r="M646">
            <v>0</v>
          </cell>
          <cell r="O646">
            <v>0</v>
          </cell>
          <cell r="Q646">
            <v>0</v>
          </cell>
          <cell r="S646">
            <v>0</v>
          </cell>
        </row>
        <row r="647">
          <cell r="E647" t="str">
            <v>566-18 / 38</v>
          </cell>
          <cell r="G647" t="str">
            <v>13CDPR</v>
          </cell>
          <cell r="I647">
            <v>111</v>
          </cell>
          <cell r="K647">
            <v>30200248.359999999</v>
          </cell>
          <cell r="M647">
            <v>272074.30954954954</v>
          </cell>
          <cell r="O647">
            <v>27131420.93712315</v>
          </cell>
          <cell r="Q647">
            <v>244427.21564975812</v>
          </cell>
          <cell r="S647">
            <v>10.161596640845801</v>
          </cell>
        </row>
        <row r="648">
          <cell r="E648" t="str">
            <v>588-15 / 27</v>
          </cell>
          <cell r="G648" t="str">
            <v>17CDPR</v>
          </cell>
          <cell r="I648">
            <v>56</v>
          </cell>
          <cell r="K648">
            <v>19578043.18</v>
          </cell>
          <cell r="M648">
            <v>349607.91392857145</v>
          </cell>
          <cell r="O648">
            <v>17383610.896148577</v>
          </cell>
          <cell r="Q648">
            <v>310421.62314551033</v>
          </cell>
          <cell r="S648">
            <v>11.208639513540092</v>
          </cell>
        </row>
        <row r="649">
          <cell r="E649" t="str">
            <v>NX-120-7 R / L</v>
          </cell>
          <cell r="G649" t="str">
            <v>17CDPB</v>
          </cell>
          <cell r="I649">
            <v>18</v>
          </cell>
          <cell r="K649">
            <v>6285254.3399999999</v>
          </cell>
          <cell r="M649">
            <v>349180.79666666663</v>
          </cell>
          <cell r="O649">
            <v>5579665.173191946</v>
          </cell>
          <cell r="Q649">
            <v>309981.39851066365</v>
          </cell>
          <cell r="S649">
            <v>11.226103648942455</v>
          </cell>
        </row>
        <row r="650">
          <cell r="E650" t="str">
            <v>NX-120-7 R / L</v>
          </cell>
          <cell r="H650" t="str">
            <v>buy</v>
          </cell>
          <cell r="I650">
            <v>0</v>
          </cell>
          <cell r="K650">
            <v>0</v>
          </cell>
          <cell r="M650">
            <v>0</v>
          </cell>
          <cell r="O650">
            <v>0</v>
          </cell>
          <cell r="Q650">
            <v>0</v>
          </cell>
          <cell r="S650">
            <v>0</v>
          </cell>
        </row>
        <row r="651">
          <cell r="E651" t="str">
            <v xml:space="preserve">NX-120-7 R / L  </v>
          </cell>
          <cell r="F651" t="str">
            <v>US</v>
          </cell>
          <cell r="G651" t="str">
            <v>15CDPB</v>
          </cell>
          <cell r="I651">
            <v>72</v>
          </cell>
          <cell r="K651">
            <v>23361839.32</v>
          </cell>
          <cell r="M651">
            <v>324469.99055555556</v>
          </cell>
          <cell r="O651">
            <v>20332510.747599076</v>
          </cell>
          <cell r="Q651">
            <v>282395.98260554275</v>
          </cell>
          <cell r="S651">
            <v>12.966995153534526</v>
          </cell>
        </row>
        <row r="652">
          <cell r="E652" t="str">
            <v>55D23 R / L</v>
          </cell>
          <cell r="G652" t="str">
            <v>11CDLS</v>
          </cell>
          <cell r="I652">
            <v>204</v>
          </cell>
          <cell r="K652">
            <v>47797743.390000001</v>
          </cell>
          <cell r="M652">
            <v>234302.66367647061</v>
          </cell>
          <cell r="O652">
            <v>46112973.500295155</v>
          </cell>
          <cell r="Q652">
            <v>226043.98774654488</v>
          </cell>
          <cell r="S652">
            <v>3.5247896034717883</v>
          </cell>
        </row>
        <row r="653">
          <cell r="E653" t="str">
            <v>55D23 R / L</v>
          </cell>
          <cell r="H653" t="str">
            <v>buy</v>
          </cell>
          <cell r="I653">
            <v>0</v>
          </cell>
          <cell r="K653">
            <v>0</v>
          </cell>
          <cell r="M653">
            <v>0</v>
          </cell>
          <cell r="O653">
            <v>0</v>
          </cell>
          <cell r="Q653">
            <v>0</v>
          </cell>
          <cell r="S653">
            <v>0</v>
          </cell>
        </row>
        <row r="654">
          <cell r="E654" t="str">
            <v>80D26L</v>
          </cell>
          <cell r="G654" t="str">
            <v>13CDPB</v>
          </cell>
          <cell r="I654">
            <v>0</v>
          </cell>
          <cell r="K654">
            <v>0</v>
          </cell>
          <cell r="M654">
            <v>0</v>
          </cell>
          <cell r="O654">
            <v>0</v>
          </cell>
          <cell r="Q654">
            <v>0</v>
          </cell>
          <cell r="S654">
            <v>0</v>
          </cell>
        </row>
        <row r="655">
          <cell r="E655" t="str">
            <v>X</v>
          </cell>
          <cell r="I655">
            <v>0</v>
          </cell>
          <cell r="K655">
            <v>0</v>
          </cell>
          <cell r="M655">
            <v>0</v>
          </cell>
          <cell r="O655">
            <v>0</v>
          </cell>
          <cell r="Q655">
            <v>0</v>
          </cell>
          <cell r="S655">
            <v>0</v>
          </cell>
        </row>
        <row r="657">
          <cell r="I657">
            <v>26551</v>
          </cell>
          <cell r="K657">
            <v>7876309462.1800013</v>
          </cell>
          <cell r="O657">
            <v>7138115185.9018688</v>
          </cell>
          <cell r="S657">
            <v>9.3723371310224621</v>
          </cell>
        </row>
        <row r="660">
          <cell r="E660" t="str">
            <v>JAPAN STD.</v>
          </cell>
        </row>
        <row r="661">
          <cell r="E661" t="str">
            <v>12 N 24-3/4 PP</v>
          </cell>
          <cell r="G661" t="str">
            <v>09CDSN</v>
          </cell>
          <cell r="H661" t="str">
            <v>buy</v>
          </cell>
          <cell r="I661">
            <v>260</v>
          </cell>
          <cell r="K661">
            <v>34834849.109999999</v>
          </cell>
          <cell r="M661">
            <v>133980.18888461537</v>
          </cell>
          <cell r="O661">
            <v>37687000</v>
          </cell>
          <cell r="Q661">
            <v>144950</v>
          </cell>
          <cell r="S661">
            <v>-8.1876366996555703</v>
          </cell>
        </row>
        <row r="662">
          <cell r="E662" t="str">
            <v>NS 40 / L / S</v>
          </cell>
          <cell r="F662" t="str">
            <v>US</v>
          </cell>
          <cell r="G662" t="str">
            <v>07CDPD</v>
          </cell>
          <cell r="I662">
            <v>0</v>
          </cell>
          <cell r="K662">
            <v>0</v>
          </cell>
          <cell r="M662">
            <v>0</v>
          </cell>
          <cell r="O662">
            <v>0</v>
          </cell>
          <cell r="Q662">
            <v>0</v>
          </cell>
          <cell r="S662">
            <v>0</v>
          </cell>
        </row>
        <row r="663">
          <cell r="E663" t="str">
            <v>NS 40 / L / S</v>
          </cell>
          <cell r="G663" t="str">
            <v>09CDPD</v>
          </cell>
          <cell r="I663">
            <v>800</v>
          </cell>
          <cell r="K663">
            <v>121597390.88000001</v>
          </cell>
          <cell r="M663">
            <v>151996.73860000001</v>
          </cell>
          <cell r="O663">
            <v>109842492.95698725</v>
          </cell>
          <cell r="Q663">
            <v>137303.11619623407</v>
          </cell>
          <cell r="S663">
            <v>9.6670642667104971</v>
          </cell>
        </row>
        <row r="664">
          <cell r="E664" t="str">
            <v>NS 40 / L / S</v>
          </cell>
          <cell r="H664" t="str">
            <v>buy</v>
          </cell>
          <cell r="I664">
            <v>0</v>
          </cell>
          <cell r="K664">
            <v>0</v>
          </cell>
          <cell r="M664">
            <v>0</v>
          </cell>
          <cell r="O664">
            <v>0</v>
          </cell>
          <cell r="Q664">
            <v>0</v>
          </cell>
          <cell r="S664">
            <v>0</v>
          </cell>
        </row>
        <row r="665">
          <cell r="E665" t="str">
            <v>NS 40 Z / ZL / S</v>
          </cell>
          <cell r="F665" t="str">
            <v>US</v>
          </cell>
          <cell r="G665" t="str">
            <v>09CDPD</v>
          </cell>
          <cell r="I665">
            <v>0</v>
          </cell>
          <cell r="K665">
            <v>0</v>
          </cell>
          <cell r="M665">
            <v>0</v>
          </cell>
          <cell r="O665">
            <v>0</v>
          </cell>
          <cell r="Q665">
            <v>0</v>
          </cell>
          <cell r="S665">
            <v>0</v>
          </cell>
        </row>
        <row r="666">
          <cell r="E666" t="str">
            <v>NS 40 Z / ZL / S</v>
          </cell>
          <cell r="G666" t="str">
            <v>11CDLD</v>
          </cell>
          <cell r="I666">
            <v>60</v>
          </cell>
          <cell r="K666">
            <v>10258158.540000001</v>
          </cell>
          <cell r="M666">
            <v>170969.30900000001</v>
          </cell>
          <cell r="O666">
            <v>9652376.1119725481</v>
          </cell>
          <cell r="Q666">
            <v>160872.93519954247</v>
          </cell>
          <cell r="S666">
            <v>5.9053720574243869</v>
          </cell>
        </row>
        <row r="667">
          <cell r="E667" t="str">
            <v>NS 40 Z / ZL / S</v>
          </cell>
          <cell r="G667" t="str">
            <v>11CDLD</v>
          </cell>
          <cell r="H667" t="str">
            <v>buy</v>
          </cell>
          <cell r="I667">
            <v>0</v>
          </cell>
          <cell r="K667">
            <v>0</v>
          </cell>
          <cell r="M667">
            <v>0</v>
          </cell>
          <cell r="O667">
            <v>0</v>
          </cell>
          <cell r="Q667">
            <v>0</v>
          </cell>
          <cell r="S667">
            <v>0</v>
          </cell>
        </row>
        <row r="668">
          <cell r="E668" t="str">
            <v>NS 40 ZAL</v>
          </cell>
          <cell r="I668">
            <v>0</v>
          </cell>
          <cell r="K668">
            <v>0</v>
          </cell>
          <cell r="M668">
            <v>0</v>
          </cell>
          <cell r="O668">
            <v>0</v>
          </cell>
          <cell r="Q668">
            <v>0</v>
          </cell>
          <cell r="S668">
            <v>0</v>
          </cell>
        </row>
        <row r="669">
          <cell r="E669" t="str">
            <v>N40 T</v>
          </cell>
          <cell r="I669">
            <v>0</v>
          </cell>
          <cell r="K669">
            <v>0</v>
          </cell>
          <cell r="M669">
            <v>0</v>
          </cell>
          <cell r="O669">
            <v>0</v>
          </cell>
          <cell r="Q669">
            <v>0</v>
          </cell>
          <cell r="S669">
            <v>0</v>
          </cell>
        </row>
        <row r="670">
          <cell r="E670" t="str">
            <v>N 40 / L</v>
          </cell>
          <cell r="F670" t="str">
            <v>US</v>
          </cell>
          <cell r="G670" t="str">
            <v>09CDPD</v>
          </cell>
          <cell r="I670">
            <v>0</v>
          </cell>
          <cell r="K670">
            <v>0</v>
          </cell>
          <cell r="M670">
            <v>0</v>
          </cell>
          <cell r="O670">
            <v>0</v>
          </cell>
          <cell r="Q670">
            <v>0</v>
          </cell>
          <cell r="S670">
            <v>0</v>
          </cell>
        </row>
        <row r="671">
          <cell r="E671" t="str">
            <v>N 40 / L</v>
          </cell>
          <cell r="G671" t="str">
            <v>11CDLD</v>
          </cell>
          <cell r="I671">
            <v>1920</v>
          </cell>
          <cell r="K671">
            <v>338804892.16999996</v>
          </cell>
          <cell r="M671">
            <v>176460.88133854166</v>
          </cell>
          <cell r="O671">
            <v>310375647.06378734</v>
          </cell>
          <cell r="Q671">
            <v>161653.98284572258</v>
          </cell>
          <cell r="S671">
            <v>8.3910373678865966</v>
          </cell>
        </row>
        <row r="672">
          <cell r="E672" t="str">
            <v>N 40 / L</v>
          </cell>
          <cell r="H672" t="str">
            <v>buy</v>
          </cell>
          <cell r="I672">
            <v>0</v>
          </cell>
          <cell r="K672">
            <v>0</v>
          </cell>
          <cell r="M672">
            <v>0</v>
          </cell>
          <cell r="O672">
            <v>0</v>
          </cell>
          <cell r="Q672">
            <v>0</v>
          </cell>
          <cell r="S672">
            <v>0</v>
          </cell>
        </row>
        <row r="673">
          <cell r="E673" t="str">
            <v>N 46</v>
          </cell>
          <cell r="I673">
            <v>0</v>
          </cell>
          <cell r="K673">
            <v>0</v>
          </cell>
          <cell r="M673">
            <v>0</v>
          </cell>
          <cell r="O673">
            <v>0</v>
          </cell>
          <cell r="Q673">
            <v>0</v>
          </cell>
          <cell r="S673">
            <v>0</v>
          </cell>
        </row>
        <row r="674">
          <cell r="E674" t="str">
            <v>N 47</v>
          </cell>
          <cell r="I674">
            <v>0</v>
          </cell>
          <cell r="K674">
            <v>0</v>
          </cell>
          <cell r="M674">
            <v>0</v>
          </cell>
          <cell r="O674">
            <v>0</v>
          </cell>
          <cell r="Q674">
            <v>0</v>
          </cell>
          <cell r="S674">
            <v>0</v>
          </cell>
        </row>
        <row r="675">
          <cell r="E675" t="str">
            <v>N 48</v>
          </cell>
          <cell r="I675">
            <v>0</v>
          </cell>
          <cell r="K675">
            <v>0</v>
          </cell>
          <cell r="M675">
            <v>0</v>
          </cell>
          <cell r="O675">
            <v>0</v>
          </cell>
          <cell r="Q675">
            <v>0</v>
          </cell>
          <cell r="S675">
            <v>0</v>
          </cell>
        </row>
        <row r="676">
          <cell r="E676" t="str">
            <v>N 49</v>
          </cell>
          <cell r="I676">
            <v>0</v>
          </cell>
          <cell r="K676">
            <v>0</v>
          </cell>
          <cell r="M676">
            <v>0</v>
          </cell>
          <cell r="O676">
            <v>0</v>
          </cell>
          <cell r="Q676">
            <v>0</v>
          </cell>
          <cell r="S676">
            <v>0</v>
          </cell>
        </row>
        <row r="677">
          <cell r="E677" t="str">
            <v>NS 60 L / S / LS</v>
          </cell>
          <cell r="G677" t="str">
            <v>13CDPD</v>
          </cell>
          <cell r="I677">
            <v>0</v>
          </cell>
          <cell r="K677">
            <v>0</v>
          </cell>
          <cell r="M677">
            <v>0</v>
          </cell>
          <cell r="O677">
            <v>0</v>
          </cell>
          <cell r="Q677">
            <v>0</v>
          </cell>
          <cell r="S677">
            <v>0</v>
          </cell>
        </row>
        <row r="678">
          <cell r="E678" t="str">
            <v xml:space="preserve">NS 60 L / S / LS </v>
          </cell>
          <cell r="H678" t="str">
            <v>buy</v>
          </cell>
          <cell r="I678">
            <v>0</v>
          </cell>
          <cell r="K678">
            <v>0</v>
          </cell>
          <cell r="M678">
            <v>0</v>
          </cell>
          <cell r="O678">
            <v>0</v>
          </cell>
          <cell r="Q678">
            <v>0</v>
          </cell>
          <cell r="S678">
            <v>0</v>
          </cell>
        </row>
        <row r="679">
          <cell r="E679" t="str">
            <v>NS 60 A / AL / ALS</v>
          </cell>
          <cell r="F679" t="str">
            <v>US</v>
          </cell>
          <cell r="G679" t="str">
            <v>11CDPD</v>
          </cell>
          <cell r="I679">
            <v>0</v>
          </cell>
          <cell r="K679">
            <v>0</v>
          </cell>
          <cell r="M679">
            <v>0</v>
          </cell>
          <cell r="O679">
            <v>0</v>
          </cell>
          <cell r="Q679">
            <v>0</v>
          </cell>
          <cell r="S679">
            <v>0</v>
          </cell>
        </row>
        <row r="680">
          <cell r="E680" t="str">
            <v xml:space="preserve">N 50 / L </v>
          </cell>
          <cell r="F680" t="str">
            <v>US</v>
          </cell>
          <cell r="G680" t="str">
            <v>07CDPB</v>
          </cell>
          <cell r="I680">
            <v>0</v>
          </cell>
          <cell r="K680">
            <v>0</v>
          </cell>
          <cell r="M680">
            <v>0</v>
          </cell>
          <cell r="O680">
            <v>0</v>
          </cell>
          <cell r="Q680">
            <v>0</v>
          </cell>
          <cell r="S680">
            <v>0</v>
          </cell>
        </row>
        <row r="681">
          <cell r="E681" t="str">
            <v xml:space="preserve">N 50 / L </v>
          </cell>
          <cell r="G681" t="str">
            <v>09CDLB</v>
          </cell>
          <cell r="I681">
            <v>1248</v>
          </cell>
          <cell r="K681">
            <v>253782108.22</v>
          </cell>
          <cell r="M681">
            <v>203351.04825320514</v>
          </cell>
          <cell r="O681">
            <v>230362407.50917581</v>
          </cell>
          <cell r="Q681">
            <v>184585.2624272242</v>
          </cell>
          <cell r="S681">
            <v>9.2282710058196926</v>
          </cell>
        </row>
        <row r="682">
          <cell r="E682" t="str">
            <v>N 50 / L</v>
          </cell>
          <cell r="G682" t="str">
            <v>09CDLB</v>
          </cell>
          <cell r="H682" t="str">
            <v>buy</v>
          </cell>
          <cell r="I682">
            <v>0</v>
          </cell>
          <cell r="K682">
            <v>0</v>
          </cell>
          <cell r="M682">
            <v>0</v>
          </cell>
          <cell r="O682">
            <v>0</v>
          </cell>
          <cell r="Q682">
            <v>0</v>
          </cell>
          <cell r="S682">
            <v>0</v>
          </cell>
        </row>
        <row r="683">
          <cell r="E683" t="str">
            <v>N 50 Z / ZL</v>
          </cell>
          <cell r="G683" t="str">
            <v>11CDLB</v>
          </cell>
          <cell r="I683">
            <v>0</v>
          </cell>
          <cell r="K683">
            <v>0</v>
          </cell>
          <cell r="M683">
            <v>0</v>
          </cell>
          <cell r="O683">
            <v>0</v>
          </cell>
          <cell r="Q683">
            <v>0</v>
          </cell>
          <cell r="S683">
            <v>0</v>
          </cell>
        </row>
        <row r="684">
          <cell r="E684" t="str">
            <v>N 50 Z / ZL</v>
          </cell>
          <cell r="F684" t="str">
            <v>US</v>
          </cell>
          <cell r="G684" t="str">
            <v>09CDPB</v>
          </cell>
          <cell r="I684">
            <v>0</v>
          </cell>
          <cell r="K684">
            <v>0</v>
          </cell>
          <cell r="M684">
            <v>0</v>
          </cell>
          <cell r="O684">
            <v>0</v>
          </cell>
          <cell r="Q684">
            <v>0</v>
          </cell>
          <cell r="S684">
            <v>0</v>
          </cell>
        </row>
        <row r="685">
          <cell r="E685" t="str">
            <v>N 50  EF</v>
          </cell>
          <cell r="I685">
            <v>0</v>
          </cell>
          <cell r="K685">
            <v>0</v>
          </cell>
          <cell r="M685">
            <v>0</v>
          </cell>
          <cell r="O685">
            <v>0</v>
          </cell>
          <cell r="Q685">
            <v>0</v>
          </cell>
          <cell r="S685">
            <v>0</v>
          </cell>
        </row>
        <row r="686">
          <cell r="E686" t="str">
            <v>N 50 MZ</v>
          </cell>
          <cell r="I686">
            <v>0</v>
          </cell>
          <cell r="K686">
            <v>0</v>
          </cell>
          <cell r="M686">
            <v>0</v>
          </cell>
          <cell r="O686">
            <v>0</v>
          </cell>
          <cell r="Q686">
            <v>0</v>
          </cell>
          <cell r="S686">
            <v>0</v>
          </cell>
        </row>
        <row r="687">
          <cell r="E687" t="str">
            <v>N 51</v>
          </cell>
          <cell r="I687">
            <v>0</v>
          </cell>
          <cell r="K687">
            <v>0</v>
          </cell>
          <cell r="M687">
            <v>0</v>
          </cell>
          <cell r="O687">
            <v>0</v>
          </cell>
          <cell r="Q687">
            <v>0</v>
          </cell>
          <cell r="S687">
            <v>0</v>
          </cell>
        </row>
        <row r="688">
          <cell r="E688" t="str">
            <v>NS 70 / L</v>
          </cell>
          <cell r="F688" t="str">
            <v>US</v>
          </cell>
          <cell r="G688" t="str">
            <v>11CDPB</v>
          </cell>
          <cell r="I688">
            <v>0</v>
          </cell>
          <cell r="K688">
            <v>0</v>
          </cell>
          <cell r="M688">
            <v>0</v>
          </cell>
          <cell r="O688">
            <v>0</v>
          </cell>
          <cell r="Q688">
            <v>0</v>
          </cell>
          <cell r="S688">
            <v>0</v>
          </cell>
        </row>
        <row r="689">
          <cell r="E689" t="str">
            <v>NS 70 / L</v>
          </cell>
          <cell r="G689" t="str">
            <v>13CDLB</v>
          </cell>
          <cell r="I689">
            <v>0</v>
          </cell>
          <cell r="K689">
            <v>0</v>
          </cell>
          <cell r="M689">
            <v>0</v>
          </cell>
          <cell r="O689">
            <v>0</v>
          </cell>
          <cell r="Q689">
            <v>0</v>
          </cell>
          <cell r="S689">
            <v>0</v>
          </cell>
        </row>
        <row r="690">
          <cell r="E690" t="str">
            <v>N 70 / L</v>
          </cell>
          <cell r="F690" t="str">
            <v>US</v>
          </cell>
          <cell r="G690" t="str">
            <v>11CDPB</v>
          </cell>
          <cell r="I690">
            <v>0</v>
          </cell>
          <cell r="K690">
            <v>0</v>
          </cell>
          <cell r="M690">
            <v>0</v>
          </cell>
          <cell r="O690">
            <v>0</v>
          </cell>
          <cell r="Q690">
            <v>0</v>
          </cell>
          <cell r="S690">
            <v>0</v>
          </cell>
        </row>
        <row r="691">
          <cell r="E691" t="str">
            <v>N 70 / L</v>
          </cell>
          <cell r="G691" t="str">
            <v>13CDPB</v>
          </cell>
          <cell r="I691">
            <v>4893</v>
          </cell>
          <cell r="K691">
            <v>1371279039.3200002</v>
          </cell>
          <cell r="M691">
            <v>280253.22692008998</v>
          </cell>
          <cell r="O691">
            <v>1203926082.3972893</v>
          </cell>
          <cell r="Q691">
            <v>246050.70149137324</v>
          </cell>
          <cell r="S691">
            <v>12.204150440868631</v>
          </cell>
        </row>
        <row r="692">
          <cell r="E692" t="str">
            <v>N 70 / L</v>
          </cell>
          <cell r="G692" t="str">
            <v>13CDPB</v>
          </cell>
          <cell r="H692" t="str">
            <v>buy</v>
          </cell>
          <cell r="I692">
            <v>0</v>
          </cell>
          <cell r="K692">
            <v>0</v>
          </cell>
          <cell r="M692">
            <v>0</v>
          </cell>
          <cell r="O692">
            <v>0</v>
          </cell>
          <cell r="Q692">
            <v>0</v>
          </cell>
          <cell r="S692">
            <v>0</v>
          </cell>
        </row>
        <row r="693">
          <cell r="E693" t="str">
            <v>N 70 / T</v>
          </cell>
          <cell r="G693" t="str">
            <v>15DDPB</v>
          </cell>
          <cell r="I693">
            <v>0</v>
          </cell>
          <cell r="K693">
            <v>0</v>
          </cell>
          <cell r="M693">
            <v>0</v>
          </cell>
          <cell r="O693">
            <v>0</v>
          </cell>
          <cell r="Q693">
            <v>0</v>
          </cell>
          <cell r="S693">
            <v>0</v>
          </cell>
        </row>
        <row r="694">
          <cell r="E694" t="str">
            <v>N 70 Z / ZL</v>
          </cell>
          <cell r="G694" t="str">
            <v>15CDLB</v>
          </cell>
          <cell r="I694">
            <v>0</v>
          </cell>
          <cell r="K694">
            <v>0</v>
          </cell>
          <cell r="M694">
            <v>0</v>
          </cell>
          <cell r="O694">
            <v>0</v>
          </cell>
          <cell r="Q694">
            <v>0</v>
          </cell>
          <cell r="S694">
            <v>0</v>
          </cell>
        </row>
        <row r="695">
          <cell r="E695" t="str">
            <v>N 70 Z / ZL</v>
          </cell>
          <cell r="H695" t="str">
            <v>buy</v>
          </cell>
          <cell r="I695">
            <v>0</v>
          </cell>
          <cell r="K695">
            <v>0</v>
          </cell>
          <cell r="M695">
            <v>0</v>
          </cell>
          <cell r="O695">
            <v>0</v>
          </cell>
          <cell r="Q695">
            <v>0</v>
          </cell>
          <cell r="S695">
            <v>0</v>
          </cell>
        </row>
        <row r="696">
          <cell r="E696" t="str">
            <v>N 70 Z / ZL</v>
          </cell>
          <cell r="F696" t="str">
            <v>US</v>
          </cell>
          <cell r="G696" t="str">
            <v>13CDPB</v>
          </cell>
          <cell r="I696">
            <v>0</v>
          </cell>
          <cell r="K696">
            <v>0</v>
          </cell>
          <cell r="M696">
            <v>0</v>
          </cell>
          <cell r="O696">
            <v>0</v>
          </cell>
          <cell r="Q696">
            <v>0</v>
          </cell>
          <cell r="S696">
            <v>0</v>
          </cell>
        </row>
        <row r="697">
          <cell r="E697" t="str">
            <v>N 70 ZZZL</v>
          </cell>
          <cell r="G697" t="str">
            <v>15CDPB</v>
          </cell>
          <cell r="I697">
            <v>0</v>
          </cell>
          <cell r="K697">
            <v>0</v>
          </cell>
          <cell r="M697">
            <v>0</v>
          </cell>
          <cell r="O697">
            <v>0</v>
          </cell>
          <cell r="Q697">
            <v>0</v>
          </cell>
          <cell r="S697">
            <v>0</v>
          </cell>
        </row>
        <row r="698">
          <cell r="E698" t="str">
            <v>N 100 / L</v>
          </cell>
          <cell r="G698" t="str">
            <v>17CDLD</v>
          </cell>
          <cell r="I698">
            <v>20</v>
          </cell>
          <cell r="K698">
            <v>7447151.7000000002</v>
          </cell>
          <cell r="M698">
            <v>372357.58500000002</v>
          </cell>
          <cell r="O698">
            <v>6934875.8243489359</v>
          </cell>
          <cell r="Q698">
            <v>346743.79121744679</v>
          </cell>
          <cell r="S698">
            <v>6.8788161741228464</v>
          </cell>
        </row>
        <row r="699">
          <cell r="E699" t="str">
            <v>N 100 / L</v>
          </cell>
          <cell r="G699" t="str">
            <v>17CDLD</v>
          </cell>
          <cell r="H699" t="str">
            <v>buy</v>
          </cell>
          <cell r="I699">
            <v>0</v>
          </cell>
          <cell r="K699">
            <v>0</v>
          </cell>
          <cell r="M699">
            <v>0</v>
          </cell>
          <cell r="O699">
            <v>0</v>
          </cell>
          <cell r="Q699">
            <v>0</v>
          </cell>
          <cell r="S699">
            <v>0</v>
          </cell>
        </row>
        <row r="700">
          <cell r="E700" t="str">
            <v>N 100 / L</v>
          </cell>
          <cell r="F700" t="str">
            <v>US</v>
          </cell>
          <cell r="G700" t="str">
            <v>15CDPD</v>
          </cell>
          <cell r="I700">
            <v>0</v>
          </cell>
          <cell r="K700">
            <v>0</v>
          </cell>
          <cell r="M700">
            <v>0</v>
          </cell>
          <cell r="O700">
            <v>0</v>
          </cell>
          <cell r="Q700">
            <v>0</v>
          </cell>
          <cell r="S700">
            <v>0</v>
          </cell>
        </row>
        <row r="701">
          <cell r="E701" t="str">
            <v>N 100 / T</v>
          </cell>
          <cell r="G701" t="str">
            <v>19DDPD</v>
          </cell>
          <cell r="I701">
            <v>0</v>
          </cell>
          <cell r="K701">
            <v>0</v>
          </cell>
          <cell r="M701">
            <v>0</v>
          </cell>
          <cell r="O701">
            <v>0</v>
          </cell>
          <cell r="Q701">
            <v>0</v>
          </cell>
          <cell r="S701">
            <v>0</v>
          </cell>
        </row>
        <row r="702">
          <cell r="E702" t="str">
            <v>N 120</v>
          </cell>
          <cell r="F702" t="str">
            <v>US</v>
          </cell>
          <cell r="G702" t="str">
            <v>19CDLR</v>
          </cell>
          <cell r="I702">
            <v>0</v>
          </cell>
          <cell r="K702">
            <v>0</v>
          </cell>
          <cell r="M702">
            <v>0</v>
          </cell>
          <cell r="O702">
            <v>0</v>
          </cell>
          <cell r="Q702">
            <v>0</v>
          </cell>
          <cell r="S702">
            <v>0</v>
          </cell>
        </row>
        <row r="703">
          <cell r="E703" t="str">
            <v>N 120</v>
          </cell>
          <cell r="G703" t="str">
            <v>21CDLR</v>
          </cell>
          <cell r="I703">
            <v>180</v>
          </cell>
          <cell r="K703">
            <v>82465556.13000001</v>
          </cell>
          <cell r="M703">
            <v>458141.97850000008</v>
          </cell>
          <cell r="O703">
            <v>75460640.579537645</v>
          </cell>
          <cell r="Q703">
            <v>419225.78099743137</v>
          </cell>
          <cell r="S703">
            <v>8.4943531326214554</v>
          </cell>
        </row>
        <row r="704">
          <cell r="E704" t="str">
            <v>N 120</v>
          </cell>
          <cell r="G704" t="str">
            <v>21CDLR</v>
          </cell>
          <cell r="H704" t="str">
            <v>buy</v>
          </cell>
          <cell r="I704">
            <v>0</v>
          </cell>
          <cell r="K704">
            <v>0</v>
          </cell>
          <cell r="M704">
            <v>0</v>
          </cell>
          <cell r="O704">
            <v>0</v>
          </cell>
          <cell r="Q704">
            <v>0</v>
          </cell>
          <cell r="S704">
            <v>0</v>
          </cell>
        </row>
        <row r="705">
          <cell r="E705" t="str">
            <v>N 135</v>
          </cell>
          <cell r="I705">
            <v>0</v>
          </cell>
          <cell r="K705">
            <v>0</v>
          </cell>
          <cell r="M705">
            <v>0</v>
          </cell>
          <cell r="O705">
            <v>0</v>
          </cell>
          <cell r="Q705">
            <v>0</v>
          </cell>
          <cell r="S705">
            <v>0</v>
          </cell>
        </row>
        <row r="706">
          <cell r="E706" t="str">
            <v>N 150</v>
          </cell>
          <cell r="G706" t="str">
            <v>27CDLR</v>
          </cell>
          <cell r="I706">
            <v>1848</v>
          </cell>
          <cell r="K706">
            <v>1058057597.4399999</v>
          </cell>
          <cell r="M706">
            <v>572541.98995670991</v>
          </cell>
          <cell r="O706">
            <v>932251759.03929448</v>
          </cell>
          <cell r="Q706">
            <v>504465.23757537582</v>
          </cell>
          <cell r="S706">
            <v>11.890263696900448</v>
          </cell>
        </row>
        <row r="707">
          <cell r="E707" t="str">
            <v>N 150</v>
          </cell>
          <cell r="G707" t="str">
            <v>27CDLR</v>
          </cell>
          <cell r="H707" t="str">
            <v>buy</v>
          </cell>
          <cell r="I707">
            <v>0</v>
          </cell>
          <cell r="K707">
            <v>0</v>
          </cell>
          <cell r="M707">
            <v>0</v>
          </cell>
          <cell r="O707">
            <v>0</v>
          </cell>
          <cell r="Q707">
            <v>0</v>
          </cell>
          <cell r="S707">
            <v>0</v>
          </cell>
        </row>
        <row r="708">
          <cell r="E708" t="str">
            <v>N 150</v>
          </cell>
          <cell r="F708" t="str">
            <v>US</v>
          </cell>
          <cell r="G708" t="str">
            <v>25CDPR</v>
          </cell>
          <cell r="I708">
            <v>0</v>
          </cell>
          <cell r="K708">
            <v>0</v>
          </cell>
          <cell r="M708">
            <v>0</v>
          </cell>
          <cell r="O708">
            <v>0</v>
          </cell>
          <cell r="Q708">
            <v>0</v>
          </cell>
          <cell r="S708">
            <v>0</v>
          </cell>
        </row>
        <row r="709">
          <cell r="E709" t="str">
            <v>N 150</v>
          </cell>
          <cell r="F709" t="str">
            <v>US</v>
          </cell>
          <cell r="G709" t="str">
            <v>23CDPR</v>
          </cell>
          <cell r="I709">
            <v>0</v>
          </cell>
          <cell r="K709">
            <v>0</v>
          </cell>
          <cell r="M709">
            <v>0</v>
          </cell>
          <cell r="O709">
            <v>0</v>
          </cell>
          <cell r="Q709">
            <v>0</v>
          </cell>
          <cell r="S709">
            <v>0</v>
          </cell>
        </row>
        <row r="710">
          <cell r="E710" t="str">
            <v>N 150 T</v>
          </cell>
          <cell r="I710">
            <v>0</v>
          </cell>
          <cell r="K710">
            <v>0</v>
          </cell>
          <cell r="M710">
            <v>0</v>
          </cell>
          <cell r="O710">
            <v>0</v>
          </cell>
          <cell r="Q710">
            <v>0</v>
          </cell>
          <cell r="S710">
            <v>0</v>
          </cell>
        </row>
        <row r="711">
          <cell r="E711" t="str">
            <v>N 180</v>
          </cell>
          <cell r="I711">
            <v>0</v>
          </cell>
          <cell r="K711">
            <v>0</v>
          </cell>
          <cell r="M711">
            <v>0</v>
          </cell>
          <cell r="O711">
            <v>0</v>
          </cell>
          <cell r="Q711">
            <v>0</v>
          </cell>
          <cell r="S711">
            <v>0</v>
          </cell>
        </row>
        <row r="712">
          <cell r="E712" t="str">
            <v>N 200</v>
          </cell>
          <cell r="G712" t="str">
            <v>37CDLF</v>
          </cell>
          <cell r="I712">
            <v>90</v>
          </cell>
          <cell r="K712">
            <v>71356048</v>
          </cell>
          <cell r="M712">
            <v>792844.97777777782</v>
          </cell>
          <cell r="O712">
            <v>60902784.022917517</v>
          </cell>
          <cell r="Q712">
            <v>676697.60025463905</v>
          </cell>
          <cell r="S712">
            <v>14.649443558144483</v>
          </cell>
        </row>
        <row r="713">
          <cell r="E713" t="str">
            <v>N 200</v>
          </cell>
          <cell r="H713" t="str">
            <v>buy</v>
          </cell>
          <cell r="I713">
            <v>0</v>
          </cell>
          <cell r="K713">
            <v>0</v>
          </cell>
          <cell r="M713">
            <v>0</v>
          </cell>
          <cell r="O713">
            <v>0</v>
          </cell>
          <cell r="Q713">
            <v>0</v>
          </cell>
          <cell r="S713">
            <v>0</v>
          </cell>
        </row>
        <row r="714">
          <cell r="E714" t="str">
            <v>N 200</v>
          </cell>
          <cell r="F714" t="str">
            <v>US</v>
          </cell>
          <cell r="G714" t="str">
            <v>35CDPF</v>
          </cell>
          <cell r="I714">
            <v>0</v>
          </cell>
          <cell r="K714">
            <v>0</v>
          </cell>
          <cell r="M714">
            <v>0</v>
          </cell>
          <cell r="O714">
            <v>0</v>
          </cell>
          <cell r="Q714">
            <v>0</v>
          </cell>
          <cell r="S714">
            <v>0</v>
          </cell>
        </row>
        <row r="715">
          <cell r="E715" t="str">
            <v>N 200</v>
          </cell>
          <cell r="F715" t="str">
            <v>US</v>
          </cell>
          <cell r="G715" t="str">
            <v>33CDPF</v>
          </cell>
          <cell r="I715">
            <v>0</v>
          </cell>
          <cell r="K715">
            <v>0</v>
          </cell>
          <cell r="M715">
            <v>0</v>
          </cell>
          <cell r="O715">
            <v>0</v>
          </cell>
          <cell r="Q715">
            <v>0</v>
          </cell>
          <cell r="S715">
            <v>0</v>
          </cell>
        </row>
        <row r="716">
          <cell r="E716" t="str">
            <v>N 200</v>
          </cell>
          <cell r="F716" t="str">
            <v>US</v>
          </cell>
          <cell r="G716" t="str">
            <v>31CDPF</v>
          </cell>
          <cell r="I716">
            <v>0</v>
          </cell>
          <cell r="K716">
            <v>0</v>
          </cell>
          <cell r="M716">
            <v>0</v>
          </cell>
          <cell r="O716">
            <v>0</v>
          </cell>
          <cell r="Q716">
            <v>0</v>
          </cell>
          <cell r="S716">
            <v>0</v>
          </cell>
        </row>
        <row r="717">
          <cell r="E717" t="str">
            <v>N 200</v>
          </cell>
          <cell r="F717" t="str">
            <v>US</v>
          </cell>
          <cell r="G717" t="str">
            <v>29CDLF</v>
          </cell>
          <cell r="I717">
            <v>0</v>
          </cell>
          <cell r="K717">
            <v>0</v>
          </cell>
          <cell r="M717">
            <v>0</v>
          </cell>
          <cell r="O717">
            <v>0</v>
          </cell>
          <cell r="Q717">
            <v>0</v>
          </cell>
          <cell r="S717">
            <v>0</v>
          </cell>
        </row>
        <row r="718">
          <cell r="E718" t="str">
            <v>N 200</v>
          </cell>
          <cell r="F718" t="str">
            <v>US</v>
          </cell>
          <cell r="G718" t="str">
            <v>27CDLF</v>
          </cell>
          <cell r="I718">
            <v>0</v>
          </cell>
          <cell r="K718">
            <v>0</v>
          </cell>
          <cell r="M718">
            <v>0</v>
          </cell>
          <cell r="O718">
            <v>0</v>
          </cell>
          <cell r="Q718">
            <v>0</v>
          </cell>
          <cell r="S718">
            <v>0</v>
          </cell>
        </row>
        <row r="719">
          <cell r="E719" t="str">
            <v>544-59/64</v>
          </cell>
          <cell r="G719" t="str">
            <v>09CDPN</v>
          </cell>
          <cell r="I719">
            <v>0</v>
          </cell>
          <cell r="K719">
            <v>0</v>
          </cell>
          <cell r="M719">
            <v>0</v>
          </cell>
          <cell r="O719">
            <v>0</v>
          </cell>
          <cell r="Q719">
            <v>0</v>
          </cell>
          <cell r="S719">
            <v>0</v>
          </cell>
        </row>
        <row r="720">
          <cell r="E720" t="str">
            <v>545-19</v>
          </cell>
          <cell r="G720" t="str">
            <v>11CDPN</v>
          </cell>
          <cell r="I720">
            <v>192</v>
          </cell>
          <cell r="K720">
            <v>47304899.809999995</v>
          </cell>
          <cell r="M720">
            <v>246379.68651041665</v>
          </cell>
          <cell r="O720">
            <v>37831779.218270808</v>
          </cell>
          <cell r="Q720">
            <v>197040.51676182714</v>
          </cell>
          <cell r="S720">
            <v>20.025664634695232</v>
          </cell>
        </row>
        <row r="721">
          <cell r="E721" t="str">
            <v>560-48L</v>
          </cell>
          <cell r="G721" t="str">
            <v>11CDPN</v>
          </cell>
          <cell r="I721">
            <v>0</v>
          </cell>
          <cell r="K721">
            <v>0</v>
          </cell>
          <cell r="M721">
            <v>0</v>
          </cell>
          <cell r="O721">
            <v>0</v>
          </cell>
          <cell r="Q721">
            <v>0</v>
          </cell>
          <cell r="S721">
            <v>0</v>
          </cell>
        </row>
        <row r="722">
          <cell r="E722" t="str">
            <v>570-24/29</v>
          </cell>
          <cell r="G722" t="str">
            <v>13CDPN</v>
          </cell>
          <cell r="I722">
            <v>0</v>
          </cell>
          <cell r="K722">
            <v>0</v>
          </cell>
          <cell r="M722">
            <v>0</v>
          </cell>
          <cell r="O722">
            <v>0</v>
          </cell>
          <cell r="Q722">
            <v>0</v>
          </cell>
          <cell r="S722">
            <v>0</v>
          </cell>
        </row>
        <row r="723">
          <cell r="E723" t="str">
            <v>555-59/30/65</v>
          </cell>
          <cell r="G723" t="str">
            <v>11CDPN</v>
          </cell>
          <cell r="I723">
            <v>192</v>
          </cell>
          <cell r="K723">
            <v>48222010.32</v>
          </cell>
          <cell r="M723">
            <v>251156.30374999999</v>
          </cell>
          <cell r="O723">
            <v>40483962.352502391</v>
          </cell>
          <cell r="Q723">
            <v>210853.97058594995</v>
          </cell>
          <cell r="S723">
            <v>16.046713764416126</v>
          </cell>
        </row>
        <row r="724">
          <cell r="E724" t="str">
            <v>566-18 / 38</v>
          </cell>
          <cell r="G724" t="str">
            <v>13CDPR</v>
          </cell>
          <cell r="I724">
            <v>0</v>
          </cell>
          <cell r="K724">
            <v>0</v>
          </cell>
          <cell r="M724">
            <v>0</v>
          </cell>
          <cell r="O724">
            <v>0</v>
          </cell>
          <cell r="Q724">
            <v>0</v>
          </cell>
          <cell r="S724">
            <v>0</v>
          </cell>
        </row>
        <row r="725">
          <cell r="E725" t="str">
            <v>588-15 / 27</v>
          </cell>
          <cell r="G725" t="str">
            <v>17CDPR</v>
          </cell>
          <cell r="I725">
            <v>112</v>
          </cell>
          <cell r="K725">
            <v>39916424.289999999</v>
          </cell>
          <cell r="M725">
            <v>356396.64544642856</v>
          </cell>
          <cell r="O725">
            <v>34153499.180741787</v>
          </cell>
          <cell r="Q725">
            <v>304941.9569709088</v>
          </cell>
          <cell r="S725">
            <v>14.437478335708448</v>
          </cell>
        </row>
        <row r="726">
          <cell r="E726" t="str">
            <v>NX-120-7 R / L</v>
          </cell>
          <cell r="G726" t="str">
            <v>17CDPB</v>
          </cell>
          <cell r="I726">
            <v>189</v>
          </cell>
          <cell r="K726">
            <v>65995443.059999995</v>
          </cell>
          <cell r="M726">
            <v>349182.23841269838</v>
          </cell>
          <cell r="O726">
            <v>58543125.883186951</v>
          </cell>
          <cell r="Q726">
            <v>309751.98879993096</v>
          </cell>
          <cell r="S726">
            <v>11.292169324536147</v>
          </cell>
        </row>
        <row r="727">
          <cell r="E727" t="str">
            <v>NX-120-7 R / L</v>
          </cell>
          <cell r="H727" t="str">
            <v>buy</v>
          </cell>
          <cell r="I727">
            <v>0</v>
          </cell>
          <cell r="K727">
            <v>0</v>
          </cell>
          <cell r="M727">
            <v>0</v>
          </cell>
          <cell r="O727">
            <v>0</v>
          </cell>
          <cell r="Q727">
            <v>0</v>
          </cell>
          <cell r="S727">
            <v>0</v>
          </cell>
        </row>
        <row r="728">
          <cell r="E728" t="str">
            <v xml:space="preserve">NX-120-7 R / L  </v>
          </cell>
          <cell r="F728" t="str">
            <v>US</v>
          </cell>
          <cell r="G728" t="str">
            <v>15CDPB</v>
          </cell>
          <cell r="I728">
            <v>0</v>
          </cell>
          <cell r="K728">
            <v>0</v>
          </cell>
          <cell r="M728">
            <v>0</v>
          </cell>
          <cell r="O728">
            <v>0</v>
          </cell>
          <cell r="Q728">
            <v>0</v>
          </cell>
          <cell r="S728">
            <v>0</v>
          </cell>
        </row>
        <row r="729">
          <cell r="E729" t="str">
            <v xml:space="preserve">NX-120-7 R / L  </v>
          </cell>
          <cell r="F729" t="str">
            <v>US</v>
          </cell>
          <cell r="G729" t="str">
            <v>13CDPB</v>
          </cell>
          <cell r="I729">
            <v>0</v>
          </cell>
          <cell r="K729">
            <v>0</v>
          </cell>
          <cell r="M729">
            <v>0</v>
          </cell>
          <cell r="O729">
            <v>0</v>
          </cell>
          <cell r="Q729">
            <v>0</v>
          </cell>
          <cell r="S729">
            <v>0</v>
          </cell>
        </row>
        <row r="730">
          <cell r="E730" t="str">
            <v>55D23 R / L</v>
          </cell>
          <cell r="G730" t="str">
            <v>11CDLS</v>
          </cell>
          <cell r="I730">
            <v>30</v>
          </cell>
          <cell r="K730">
            <v>7029061.21</v>
          </cell>
          <cell r="M730">
            <v>234302.04033333334</v>
          </cell>
          <cell r="O730">
            <v>6816417.486413206</v>
          </cell>
          <cell r="Q730">
            <v>227213.91621377354</v>
          </cell>
          <cell r="S730">
            <v>3.0252080218660353</v>
          </cell>
        </row>
        <row r="731">
          <cell r="E731" t="str">
            <v>55D23 R / L</v>
          </cell>
          <cell r="H731" t="str">
            <v>buy</v>
          </cell>
          <cell r="I731">
            <v>0</v>
          </cell>
          <cell r="K731">
            <v>0</v>
          </cell>
          <cell r="M731">
            <v>0</v>
          </cell>
          <cell r="O731">
            <v>0</v>
          </cell>
          <cell r="Q731">
            <v>0</v>
          </cell>
          <cell r="S731">
            <v>0</v>
          </cell>
        </row>
        <row r="732">
          <cell r="E732" t="str">
            <v>80D26L</v>
          </cell>
          <cell r="G732" t="str">
            <v>13CDPB</v>
          </cell>
          <cell r="I732">
            <v>744</v>
          </cell>
          <cell r="K732">
            <v>184071264.01000002</v>
          </cell>
          <cell r="M732">
            <v>247407.61291666669</v>
          </cell>
          <cell r="O732">
            <v>174190746.06755176</v>
          </cell>
          <cell r="Q732">
            <v>234127.34686498894</v>
          </cell>
          <cell r="S732">
            <v>5.3677677477737546</v>
          </cell>
        </row>
        <row r="733">
          <cell r="E733" t="str">
            <v>X</v>
          </cell>
          <cell r="I733">
            <v>0</v>
          </cell>
          <cell r="K733">
            <v>0</v>
          </cell>
          <cell r="M733">
            <v>0</v>
          </cell>
          <cell r="O733">
            <v>0</v>
          </cell>
          <cell r="Q733">
            <v>0</v>
          </cell>
          <cell r="S733">
            <v>0</v>
          </cell>
        </row>
        <row r="735">
          <cell r="I735">
            <v>12778</v>
          </cell>
          <cell r="K735">
            <v>3742421894.2100005</v>
          </cell>
          <cell r="O735">
            <v>3329415595.6939774</v>
          </cell>
          <cell r="S735">
            <v>11.035802755295876</v>
          </cell>
        </row>
        <row r="738">
          <cell r="E738" t="str">
            <v>ASAHI EXP</v>
          </cell>
        </row>
        <row r="739">
          <cell r="E739" t="str">
            <v>12 N 24-3/4 PP</v>
          </cell>
          <cell r="G739" t="str">
            <v>09CDSN</v>
          </cell>
          <cell r="H739" t="str">
            <v>buy</v>
          </cell>
          <cell r="I739">
            <v>0</v>
          </cell>
          <cell r="K739">
            <v>0</v>
          </cell>
          <cell r="M739">
            <v>0</v>
          </cell>
          <cell r="O739">
            <v>0</v>
          </cell>
          <cell r="Q739">
            <v>0</v>
          </cell>
          <cell r="S739">
            <v>0</v>
          </cell>
        </row>
        <row r="740">
          <cell r="E740" t="str">
            <v>NS 40 / L / S</v>
          </cell>
          <cell r="G740" t="str">
            <v>09CDLD</v>
          </cell>
          <cell r="I740">
            <v>0</v>
          </cell>
          <cell r="K740">
            <v>0</v>
          </cell>
          <cell r="M740">
            <v>0</v>
          </cell>
          <cell r="O740">
            <v>0</v>
          </cell>
          <cell r="Q740">
            <v>0</v>
          </cell>
          <cell r="S740">
            <v>0</v>
          </cell>
        </row>
        <row r="741">
          <cell r="E741" t="str">
            <v>NS 40 / L / S</v>
          </cell>
          <cell r="H741" t="str">
            <v>buy</v>
          </cell>
          <cell r="I741">
            <v>0</v>
          </cell>
          <cell r="K741">
            <v>0</v>
          </cell>
          <cell r="M741">
            <v>0</v>
          </cell>
          <cell r="O741">
            <v>0</v>
          </cell>
          <cell r="Q741">
            <v>0</v>
          </cell>
          <cell r="S741">
            <v>0</v>
          </cell>
        </row>
        <row r="742">
          <cell r="E742" t="str">
            <v>NS 40 Z / ZL / S</v>
          </cell>
          <cell r="G742" t="str">
            <v>11CDLD</v>
          </cell>
          <cell r="I742">
            <v>0</v>
          </cell>
          <cell r="K742">
            <v>0</v>
          </cell>
          <cell r="M742">
            <v>0</v>
          </cell>
          <cell r="O742">
            <v>0</v>
          </cell>
          <cell r="Q742">
            <v>0</v>
          </cell>
          <cell r="S742">
            <v>0</v>
          </cell>
        </row>
        <row r="743">
          <cell r="E743" t="str">
            <v>NS 40 Z / ZL / S</v>
          </cell>
          <cell r="H743" t="str">
            <v>buy</v>
          </cell>
          <cell r="I743">
            <v>0</v>
          </cell>
          <cell r="K743">
            <v>0</v>
          </cell>
          <cell r="M743">
            <v>0</v>
          </cell>
          <cell r="O743">
            <v>0</v>
          </cell>
          <cell r="Q743">
            <v>0</v>
          </cell>
          <cell r="S743">
            <v>0</v>
          </cell>
        </row>
        <row r="744">
          <cell r="E744" t="str">
            <v>NS 40 ZAL</v>
          </cell>
          <cell r="I744">
            <v>0</v>
          </cell>
          <cell r="K744">
            <v>0</v>
          </cell>
          <cell r="M744">
            <v>0</v>
          </cell>
          <cell r="O744">
            <v>0</v>
          </cell>
          <cell r="Q744">
            <v>0</v>
          </cell>
          <cell r="S744">
            <v>0</v>
          </cell>
        </row>
        <row r="745">
          <cell r="E745" t="str">
            <v>N 39</v>
          </cell>
          <cell r="I745">
            <v>0</v>
          </cell>
          <cell r="K745">
            <v>0</v>
          </cell>
          <cell r="M745">
            <v>0</v>
          </cell>
          <cell r="O745">
            <v>0</v>
          </cell>
          <cell r="Q745">
            <v>0</v>
          </cell>
          <cell r="S745">
            <v>0</v>
          </cell>
        </row>
        <row r="746">
          <cell r="E746" t="str">
            <v>N 40 / L</v>
          </cell>
          <cell r="G746" t="str">
            <v>11CDLD</v>
          </cell>
          <cell r="I746">
            <v>0</v>
          </cell>
          <cell r="K746">
            <v>0</v>
          </cell>
          <cell r="M746">
            <v>0</v>
          </cell>
          <cell r="O746">
            <v>0</v>
          </cell>
          <cell r="Q746">
            <v>0</v>
          </cell>
          <cell r="S746">
            <v>0</v>
          </cell>
        </row>
        <row r="747">
          <cell r="E747" t="str">
            <v>N 40 / L</v>
          </cell>
          <cell r="F747" t="str">
            <v>US</v>
          </cell>
          <cell r="G747" t="str">
            <v>09CDPD</v>
          </cell>
          <cell r="I747">
            <v>200</v>
          </cell>
          <cell r="K747">
            <v>31471323.380000003</v>
          </cell>
          <cell r="M747">
            <v>157356.61690000002</v>
          </cell>
          <cell r="O747">
            <v>28208293.520980343</v>
          </cell>
          <cell r="Q747">
            <v>141041.46760490173</v>
          </cell>
          <cell r="S747">
            <v>10.368263894149791</v>
          </cell>
        </row>
        <row r="748">
          <cell r="E748" t="str">
            <v>N 46</v>
          </cell>
          <cell r="I748">
            <v>0</v>
          </cell>
          <cell r="K748">
            <v>0</v>
          </cell>
          <cell r="M748">
            <v>0</v>
          </cell>
          <cell r="O748">
            <v>0</v>
          </cell>
          <cell r="Q748">
            <v>0</v>
          </cell>
          <cell r="S748">
            <v>0</v>
          </cell>
        </row>
        <row r="749">
          <cell r="E749" t="str">
            <v>N 47</v>
          </cell>
          <cell r="I749">
            <v>0</v>
          </cell>
          <cell r="K749">
            <v>0</v>
          </cell>
          <cell r="M749">
            <v>0</v>
          </cell>
          <cell r="O749">
            <v>0</v>
          </cell>
          <cell r="Q749">
            <v>0</v>
          </cell>
          <cell r="S749">
            <v>0</v>
          </cell>
        </row>
        <row r="750">
          <cell r="E750" t="str">
            <v>N 48</v>
          </cell>
          <cell r="I750">
            <v>0</v>
          </cell>
          <cell r="K750">
            <v>0</v>
          </cell>
          <cell r="M750">
            <v>0</v>
          </cell>
          <cell r="O750">
            <v>0</v>
          </cell>
          <cell r="Q750">
            <v>0</v>
          </cell>
          <cell r="S750">
            <v>0</v>
          </cell>
        </row>
        <row r="751">
          <cell r="E751" t="str">
            <v>N 49</v>
          </cell>
          <cell r="I751">
            <v>0</v>
          </cell>
          <cell r="K751">
            <v>0</v>
          </cell>
          <cell r="M751">
            <v>0</v>
          </cell>
          <cell r="O751">
            <v>0</v>
          </cell>
          <cell r="Q751">
            <v>0</v>
          </cell>
          <cell r="S751">
            <v>0</v>
          </cell>
        </row>
        <row r="752">
          <cell r="E752" t="str">
            <v>NS 60 L / S / LS</v>
          </cell>
          <cell r="G752" t="str">
            <v>13CDLD</v>
          </cell>
          <cell r="I752">
            <v>0</v>
          </cell>
          <cell r="K752">
            <v>0</v>
          </cell>
          <cell r="M752">
            <v>0</v>
          </cell>
          <cell r="O752">
            <v>0</v>
          </cell>
          <cell r="Q752">
            <v>0</v>
          </cell>
          <cell r="S752">
            <v>0</v>
          </cell>
        </row>
        <row r="753">
          <cell r="E753" t="str">
            <v>NS 60 A / AL / ALS</v>
          </cell>
          <cell r="F753" t="str">
            <v>US</v>
          </cell>
          <cell r="G753" t="str">
            <v>11CDPD</v>
          </cell>
          <cell r="I753">
            <v>128</v>
          </cell>
          <cell r="K753">
            <v>22773805.900000002</v>
          </cell>
          <cell r="M753">
            <v>177920.35859375002</v>
          </cell>
          <cell r="O753">
            <v>20884544.602133021</v>
          </cell>
          <cell r="Q753">
            <v>163160.50470416422</v>
          </cell>
          <cell r="S753">
            <v>8.2957644680153493</v>
          </cell>
        </row>
        <row r="754">
          <cell r="E754" t="str">
            <v>N 50 / L</v>
          </cell>
          <cell r="G754" t="str">
            <v>09CDLB</v>
          </cell>
          <cell r="I754">
            <v>0</v>
          </cell>
          <cell r="K754">
            <v>0</v>
          </cell>
          <cell r="M754">
            <v>0</v>
          </cell>
          <cell r="O754">
            <v>0</v>
          </cell>
          <cell r="Q754">
            <v>0</v>
          </cell>
          <cell r="S754">
            <v>0</v>
          </cell>
        </row>
        <row r="755">
          <cell r="E755" t="str">
            <v>N 50 / L</v>
          </cell>
          <cell r="G755" t="str">
            <v>07CDPB</v>
          </cell>
          <cell r="I755">
            <v>800</v>
          </cell>
          <cell r="K755">
            <v>148339922.80000001</v>
          </cell>
          <cell r="M755">
            <v>185424.90350000001</v>
          </cell>
          <cell r="O755">
            <v>122768833.72154148</v>
          </cell>
          <cell r="Q755">
            <v>153461.04215192684</v>
          </cell>
          <cell r="S755">
            <v>17.23817067973998</v>
          </cell>
        </row>
        <row r="756">
          <cell r="E756" t="str">
            <v>N 50 Z / ZL</v>
          </cell>
          <cell r="G756" t="str">
            <v>11CDLB</v>
          </cell>
          <cell r="I756">
            <v>0</v>
          </cell>
          <cell r="K756">
            <v>0</v>
          </cell>
          <cell r="M756">
            <v>0</v>
          </cell>
          <cell r="O756">
            <v>0</v>
          </cell>
          <cell r="Q756">
            <v>0</v>
          </cell>
          <cell r="S756">
            <v>0</v>
          </cell>
        </row>
        <row r="757">
          <cell r="E757" t="str">
            <v>N 50 Z / ZL</v>
          </cell>
          <cell r="F757" t="str">
            <v>US</v>
          </cell>
          <cell r="G757" t="str">
            <v>09CDPB</v>
          </cell>
          <cell r="I757">
            <v>0</v>
          </cell>
          <cell r="K757">
            <v>0</v>
          </cell>
          <cell r="M757">
            <v>0</v>
          </cell>
          <cell r="O757">
            <v>0</v>
          </cell>
          <cell r="Q757">
            <v>0</v>
          </cell>
          <cell r="S757">
            <v>0</v>
          </cell>
        </row>
        <row r="758">
          <cell r="E758" t="str">
            <v>N 50  EF</v>
          </cell>
          <cell r="I758">
            <v>0</v>
          </cell>
          <cell r="K758">
            <v>0</v>
          </cell>
          <cell r="M758">
            <v>0</v>
          </cell>
          <cell r="O758">
            <v>0</v>
          </cell>
          <cell r="Q758">
            <v>0</v>
          </cell>
          <cell r="S758">
            <v>0</v>
          </cell>
        </row>
        <row r="759">
          <cell r="E759" t="str">
            <v>N 50 MZ</v>
          </cell>
          <cell r="I759">
            <v>0</v>
          </cell>
          <cell r="K759">
            <v>0</v>
          </cell>
          <cell r="M759">
            <v>0</v>
          </cell>
          <cell r="O759">
            <v>0</v>
          </cell>
          <cell r="Q759">
            <v>0</v>
          </cell>
          <cell r="S759">
            <v>0</v>
          </cell>
        </row>
        <row r="760">
          <cell r="E760" t="str">
            <v>N 51</v>
          </cell>
          <cell r="I760">
            <v>0</v>
          </cell>
          <cell r="K760">
            <v>0</v>
          </cell>
          <cell r="M760">
            <v>0</v>
          </cell>
          <cell r="O760">
            <v>0</v>
          </cell>
          <cell r="Q760">
            <v>0</v>
          </cell>
          <cell r="S760">
            <v>0</v>
          </cell>
        </row>
        <row r="761">
          <cell r="E761" t="str">
            <v>NS 70 / L</v>
          </cell>
          <cell r="G761" t="str">
            <v>13CDLB</v>
          </cell>
          <cell r="I761">
            <v>0</v>
          </cell>
          <cell r="K761">
            <v>0</v>
          </cell>
          <cell r="M761">
            <v>0</v>
          </cell>
          <cell r="O761">
            <v>0</v>
          </cell>
          <cell r="Q761">
            <v>0</v>
          </cell>
          <cell r="S761">
            <v>0</v>
          </cell>
        </row>
        <row r="762">
          <cell r="E762" t="str">
            <v>NS 70 / L</v>
          </cell>
          <cell r="G762" t="str">
            <v>11CDPB</v>
          </cell>
          <cell r="I762">
            <v>168</v>
          </cell>
          <cell r="K762">
            <v>39070342.839999996</v>
          </cell>
          <cell r="M762">
            <v>232561.5645238095</v>
          </cell>
          <cell r="O762">
            <v>34790725.513772391</v>
          </cell>
          <cell r="Q762">
            <v>207087.6518676928</v>
          </cell>
          <cell r="S762">
            <v>10.953621123196683</v>
          </cell>
        </row>
        <row r="763">
          <cell r="E763" t="str">
            <v>N 70 / L</v>
          </cell>
          <cell r="G763" t="str">
            <v>13CDLB</v>
          </cell>
          <cell r="I763">
            <v>0</v>
          </cell>
          <cell r="K763">
            <v>0</v>
          </cell>
          <cell r="M763">
            <v>0</v>
          </cell>
          <cell r="O763">
            <v>0</v>
          </cell>
          <cell r="Q763">
            <v>0</v>
          </cell>
          <cell r="S763">
            <v>0</v>
          </cell>
        </row>
        <row r="764">
          <cell r="E764" t="str">
            <v>N 70 / L</v>
          </cell>
          <cell r="G764" t="str">
            <v>11CDPB</v>
          </cell>
          <cell r="I764">
            <v>800</v>
          </cell>
          <cell r="K764">
            <v>204371859.84</v>
          </cell>
          <cell r="M764">
            <v>255464.8248</v>
          </cell>
          <cell r="O764">
            <v>170293422.66594526</v>
          </cell>
          <cell r="Q764">
            <v>212866.77833243157</v>
          </cell>
          <cell r="S764">
            <v>16.674720874358286</v>
          </cell>
        </row>
        <row r="765">
          <cell r="E765" t="str">
            <v>N 70 / T</v>
          </cell>
          <cell r="I765">
            <v>0</v>
          </cell>
          <cell r="K765">
            <v>0</v>
          </cell>
          <cell r="M765">
            <v>0</v>
          </cell>
          <cell r="O765">
            <v>0</v>
          </cell>
          <cell r="Q765">
            <v>0</v>
          </cell>
          <cell r="S765">
            <v>0</v>
          </cell>
        </row>
        <row r="766">
          <cell r="E766" t="str">
            <v>N 70 Z / ZL</v>
          </cell>
          <cell r="G766" t="str">
            <v>15CDLB</v>
          </cell>
          <cell r="I766">
            <v>0</v>
          </cell>
          <cell r="K766">
            <v>0</v>
          </cell>
          <cell r="M766">
            <v>0</v>
          </cell>
          <cell r="O766">
            <v>0</v>
          </cell>
          <cell r="Q766">
            <v>0</v>
          </cell>
          <cell r="S766">
            <v>0</v>
          </cell>
        </row>
        <row r="767">
          <cell r="E767" t="str">
            <v>N 70 Z / ZL</v>
          </cell>
          <cell r="G767" t="str">
            <v>13CDPB</v>
          </cell>
          <cell r="I767">
            <v>0</v>
          </cell>
          <cell r="K767">
            <v>0</v>
          </cell>
          <cell r="M767">
            <v>0</v>
          </cell>
          <cell r="O767">
            <v>0</v>
          </cell>
          <cell r="Q767">
            <v>0</v>
          </cell>
          <cell r="S767">
            <v>0</v>
          </cell>
        </row>
        <row r="768">
          <cell r="E768" t="str">
            <v>N 100 / L</v>
          </cell>
          <cell r="G768" t="str">
            <v>17CDLD</v>
          </cell>
          <cell r="I768">
            <v>0</v>
          </cell>
          <cell r="K768">
            <v>0</v>
          </cell>
          <cell r="M768">
            <v>0</v>
          </cell>
          <cell r="O768">
            <v>0</v>
          </cell>
          <cell r="Q768">
            <v>0</v>
          </cell>
          <cell r="S768">
            <v>0</v>
          </cell>
        </row>
        <row r="769">
          <cell r="E769" t="str">
            <v>N 100 / L</v>
          </cell>
          <cell r="H769" t="str">
            <v>buy</v>
          </cell>
          <cell r="I769">
            <v>0</v>
          </cell>
          <cell r="K769">
            <v>0</v>
          </cell>
          <cell r="M769">
            <v>0</v>
          </cell>
          <cell r="O769">
            <v>0</v>
          </cell>
          <cell r="Q769">
            <v>0</v>
          </cell>
          <cell r="S769">
            <v>0</v>
          </cell>
        </row>
        <row r="770">
          <cell r="E770" t="str">
            <v>N 100 / L</v>
          </cell>
          <cell r="F770" t="str">
            <v>US</v>
          </cell>
          <cell r="G770" t="str">
            <v>15CDPD</v>
          </cell>
          <cell r="I770">
            <v>96</v>
          </cell>
          <cell r="K770">
            <v>33584392.5</v>
          </cell>
          <cell r="M770">
            <v>349837.421875</v>
          </cell>
          <cell r="O770">
            <v>29701890.370821264</v>
          </cell>
          <cell r="Q770">
            <v>309394.6913627215</v>
          </cell>
          <cell r="S770">
            <v>11.560435786291919</v>
          </cell>
        </row>
        <row r="771">
          <cell r="E771" t="str">
            <v>N 100 / T</v>
          </cell>
          <cell r="I771">
            <v>0</v>
          </cell>
          <cell r="K771">
            <v>0</v>
          </cell>
          <cell r="M771">
            <v>0</v>
          </cell>
          <cell r="O771">
            <v>0</v>
          </cell>
          <cell r="Q771">
            <v>0</v>
          </cell>
          <cell r="S771">
            <v>0</v>
          </cell>
        </row>
        <row r="772">
          <cell r="E772" t="str">
            <v>N 120</v>
          </cell>
          <cell r="F772" t="str">
            <v>US</v>
          </cell>
          <cell r="G772" t="str">
            <v>19CDPR</v>
          </cell>
          <cell r="I772">
            <v>150</v>
          </cell>
          <cell r="K772">
            <v>64555605.899999999</v>
          </cell>
          <cell r="M772">
            <v>430370.70600000001</v>
          </cell>
          <cell r="O772">
            <v>59204026.041014895</v>
          </cell>
          <cell r="Q772">
            <v>394693.50694009929</v>
          </cell>
          <cell r="S772">
            <v>8.2898762770114587</v>
          </cell>
        </row>
        <row r="773">
          <cell r="E773" t="str">
            <v>N 120</v>
          </cell>
          <cell r="G773" t="str">
            <v>21CDLR</v>
          </cell>
          <cell r="I773">
            <v>0</v>
          </cell>
          <cell r="K773">
            <v>0</v>
          </cell>
          <cell r="M773">
            <v>0</v>
          </cell>
          <cell r="O773">
            <v>0</v>
          </cell>
          <cell r="Q773">
            <v>0</v>
          </cell>
          <cell r="S773">
            <v>0</v>
          </cell>
        </row>
        <row r="774">
          <cell r="E774" t="str">
            <v>N 120</v>
          </cell>
          <cell r="H774" t="str">
            <v>buy</v>
          </cell>
          <cell r="I774">
            <v>0</v>
          </cell>
          <cell r="K774">
            <v>0</v>
          </cell>
          <cell r="M774">
            <v>0</v>
          </cell>
          <cell r="O774">
            <v>0</v>
          </cell>
          <cell r="Q774">
            <v>0</v>
          </cell>
          <cell r="S774">
            <v>0</v>
          </cell>
        </row>
        <row r="775">
          <cell r="E775" t="str">
            <v>N 135</v>
          </cell>
          <cell r="I775">
            <v>0</v>
          </cell>
          <cell r="K775">
            <v>0</v>
          </cell>
          <cell r="M775">
            <v>0</v>
          </cell>
          <cell r="O775">
            <v>0</v>
          </cell>
          <cell r="Q775">
            <v>0</v>
          </cell>
          <cell r="S775">
            <v>0</v>
          </cell>
        </row>
        <row r="776">
          <cell r="E776" t="str">
            <v>N 150</v>
          </cell>
          <cell r="G776" t="str">
            <v>27CDLR</v>
          </cell>
          <cell r="I776">
            <v>0</v>
          </cell>
          <cell r="K776">
            <v>0</v>
          </cell>
          <cell r="M776">
            <v>0</v>
          </cell>
          <cell r="O776">
            <v>0</v>
          </cell>
          <cell r="Q776">
            <v>0</v>
          </cell>
          <cell r="S776">
            <v>0</v>
          </cell>
        </row>
        <row r="777">
          <cell r="E777" t="str">
            <v>N 150</v>
          </cell>
          <cell r="H777" t="str">
            <v>buy</v>
          </cell>
          <cell r="I777">
            <v>0</v>
          </cell>
          <cell r="K777">
            <v>0</v>
          </cell>
          <cell r="M777">
            <v>0</v>
          </cell>
          <cell r="O777">
            <v>0</v>
          </cell>
          <cell r="Q777">
            <v>0</v>
          </cell>
          <cell r="S777">
            <v>0</v>
          </cell>
        </row>
        <row r="778">
          <cell r="E778" t="str">
            <v>N 150</v>
          </cell>
          <cell r="F778" t="str">
            <v>US</v>
          </cell>
          <cell r="G778" t="str">
            <v>25CDPR</v>
          </cell>
          <cell r="I778">
            <v>100</v>
          </cell>
          <cell r="K778">
            <v>52854703.640000001</v>
          </cell>
          <cell r="M778">
            <v>528547.03639999998</v>
          </cell>
          <cell r="O778">
            <v>48216236.186930306</v>
          </cell>
          <cell r="Q778">
            <v>482162.36186930304</v>
          </cell>
          <cell r="S778">
            <v>8.7758839490670084</v>
          </cell>
        </row>
        <row r="779">
          <cell r="E779" t="str">
            <v>N 150</v>
          </cell>
          <cell r="F779" t="str">
            <v>US</v>
          </cell>
          <cell r="G779" t="str">
            <v>23CDPR</v>
          </cell>
          <cell r="I779">
            <v>0</v>
          </cell>
          <cell r="K779">
            <v>0</v>
          </cell>
          <cell r="M779">
            <v>0</v>
          </cell>
          <cell r="O779">
            <v>0</v>
          </cell>
          <cell r="Q779">
            <v>0</v>
          </cell>
          <cell r="S779">
            <v>0</v>
          </cell>
        </row>
        <row r="780">
          <cell r="E780" t="str">
            <v>N 180</v>
          </cell>
          <cell r="I780">
            <v>0</v>
          </cell>
          <cell r="K780">
            <v>0</v>
          </cell>
          <cell r="M780">
            <v>0</v>
          </cell>
          <cell r="O780">
            <v>0</v>
          </cell>
          <cell r="Q780">
            <v>0</v>
          </cell>
          <cell r="S780">
            <v>0</v>
          </cell>
        </row>
        <row r="781">
          <cell r="E781" t="str">
            <v>N 200</v>
          </cell>
          <cell r="G781" t="str">
            <v>37CDLF</v>
          </cell>
          <cell r="I781">
            <v>0</v>
          </cell>
          <cell r="K781">
            <v>0</v>
          </cell>
          <cell r="M781">
            <v>0</v>
          </cell>
          <cell r="O781">
            <v>0</v>
          </cell>
          <cell r="Q781">
            <v>0</v>
          </cell>
          <cell r="S781">
            <v>0</v>
          </cell>
        </row>
        <row r="782">
          <cell r="E782" t="str">
            <v>N 200</v>
          </cell>
          <cell r="H782" t="str">
            <v>buy</v>
          </cell>
          <cell r="I782">
            <v>0</v>
          </cell>
          <cell r="K782">
            <v>0</v>
          </cell>
          <cell r="M782">
            <v>0</v>
          </cell>
          <cell r="O782">
            <v>0</v>
          </cell>
          <cell r="Q782">
            <v>0</v>
          </cell>
          <cell r="S782">
            <v>0</v>
          </cell>
        </row>
        <row r="783">
          <cell r="E783" t="str">
            <v>N 200</v>
          </cell>
          <cell r="F783" t="str">
            <v>US</v>
          </cell>
          <cell r="G783" t="str">
            <v>29CDLF</v>
          </cell>
          <cell r="I783">
            <v>18</v>
          </cell>
          <cell r="K783">
            <v>11878202.42</v>
          </cell>
          <cell r="M783">
            <v>659900.13444444444</v>
          </cell>
          <cell r="O783">
            <v>10174263.543371852</v>
          </cell>
          <cell r="Q783">
            <v>565236.86352065846</v>
          </cell>
          <cell r="S783">
            <v>14.345090413336692</v>
          </cell>
        </row>
        <row r="784">
          <cell r="E784" t="str">
            <v>N 200</v>
          </cell>
          <cell r="F784" t="str">
            <v>US</v>
          </cell>
          <cell r="G784" t="str">
            <v>27CDLF</v>
          </cell>
          <cell r="I784">
            <v>0</v>
          </cell>
          <cell r="K784">
            <v>0</v>
          </cell>
          <cell r="M784">
            <v>0</v>
          </cell>
          <cell r="O784">
            <v>0</v>
          </cell>
          <cell r="Q784">
            <v>0</v>
          </cell>
          <cell r="S784">
            <v>0</v>
          </cell>
        </row>
        <row r="785">
          <cell r="E785" t="str">
            <v>544-59</v>
          </cell>
          <cell r="G785" t="str">
            <v>09CDPN</v>
          </cell>
          <cell r="I785">
            <v>0</v>
          </cell>
          <cell r="K785">
            <v>0</v>
          </cell>
          <cell r="M785">
            <v>0</v>
          </cell>
          <cell r="O785">
            <v>0</v>
          </cell>
          <cell r="Q785">
            <v>0</v>
          </cell>
          <cell r="S785">
            <v>0</v>
          </cell>
        </row>
        <row r="786">
          <cell r="E786" t="str">
            <v>545-19</v>
          </cell>
          <cell r="G786" t="str">
            <v>11CDPN</v>
          </cell>
          <cell r="I786">
            <v>0</v>
          </cell>
          <cell r="K786">
            <v>0</v>
          </cell>
          <cell r="M786">
            <v>0</v>
          </cell>
          <cell r="O786">
            <v>0</v>
          </cell>
          <cell r="Q786">
            <v>0</v>
          </cell>
          <cell r="S786">
            <v>0</v>
          </cell>
        </row>
        <row r="787">
          <cell r="E787" t="str">
            <v>560-48 L</v>
          </cell>
          <cell r="I787">
            <v>0</v>
          </cell>
          <cell r="K787">
            <v>0</v>
          </cell>
          <cell r="M787">
            <v>0</v>
          </cell>
          <cell r="O787">
            <v>0</v>
          </cell>
          <cell r="Q787">
            <v>0</v>
          </cell>
          <cell r="S787">
            <v>0</v>
          </cell>
        </row>
        <row r="788">
          <cell r="E788" t="str">
            <v>570-24/29</v>
          </cell>
          <cell r="G788" t="str">
            <v>13CDPN</v>
          </cell>
          <cell r="I788">
            <v>0</v>
          </cell>
          <cell r="K788">
            <v>0</v>
          </cell>
          <cell r="M788">
            <v>0</v>
          </cell>
          <cell r="O788">
            <v>0</v>
          </cell>
          <cell r="Q788">
            <v>0</v>
          </cell>
          <cell r="S788">
            <v>0</v>
          </cell>
        </row>
        <row r="789">
          <cell r="E789" t="str">
            <v>555-59/30/65</v>
          </cell>
          <cell r="G789" t="str">
            <v>11CDPN</v>
          </cell>
          <cell r="I789">
            <v>0</v>
          </cell>
          <cell r="K789">
            <v>0</v>
          </cell>
          <cell r="M789">
            <v>0</v>
          </cell>
          <cell r="O789">
            <v>0</v>
          </cell>
          <cell r="Q789">
            <v>0</v>
          </cell>
          <cell r="S789">
            <v>0</v>
          </cell>
        </row>
        <row r="790">
          <cell r="E790" t="str">
            <v>566-18 / 38</v>
          </cell>
          <cell r="G790" t="str">
            <v>13CDPR</v>
          </cell>
          <cell r="I790">
            <v>0</v>
          </cell>
          <cell r="K790">
            <v>0</v>
          </cell>
          <cell r="M790">
            <v>0</v>
          </cell>
          <cell r="O790">
            <v>0</v>
          </cell>
          <cell r="Q790">
            <v>0</v>
          </cell>
          <cell r="S790">
            <v>0</v>
          </cell>
        </row>
        <row r="791">
          <cell r="E791" t="str">
            <v>588-15 / 27</v>
          </cell>
          <cell r="G791" t="str">
            <v>17CDPR</v>
          </cell>
          <cell r="I791">
            <v>0</v>
          </cell>
          <cell r="K791">
            <v>0</v>
          </cell>
          <cell r="M791">
            <v>0</v>
          </cell>
          <cell r="O791">
            <v>0</v>
          </cell>
          <cell r="Q791">
            <v>0</v>
          </cell>
          <cell r="S791">
            <v>0</v>
          </cell>
        </row>
        <row r="792">
          <cell r="E792" t="str">
            <v>NX-120-7 R / L</v>
          </cell>
          <cell r="G792" t="str">
            <v>17CDPB</v>
          </cell>
          <cell r="I792">
            <v>0</v>
          </cell>
          <cell r="K792">
            <v>0</v>
          </cell>
          <cell r="M792">
            <v>0</v>
          </cell>
          <cell r="O792">
            <v>0</v>
          </cell>
          <cell r="Q792">
            <v>0</v>
          </cell>
          <cell r="S792">
            <v>0</v>
          </cell>
        </row>
        <row r="793">
          <cell r="E793" t="str">
            <v>NX-120-7 R / L</v>
          </cell>
          <cell r="H793" t="str">
            <v>buy</v>
          </cell>
          <cell r="I793">
            <v>0</v>
          </cell>
          <cell r="K793">
            <v>0</v>
          </cell>
          <cell r="M793">
            <v>0</v>
          </cell>
          <cell r="O793">
            <v>0</v>
          </cell>
          <cell r="Q793">
            <v>0</v>
          </cell>
          <cell r="S793">
            <v>0</v>
          </cell>
        </row>
        <row r="794">
          <cell r="E794" t="str">
            <v>NX-120-7 R / L</v>
          </cell>
          <cell r="F794" t="str">
            <v>US</v>
          </cell>
          <cell r="G794" t="str">
            <v>15CDPB</v>
          </cell>
          <cell r="I794">
            <v>252</v>
          </cell>
          <cell r="K794">
            <v>81766437.61999999</v>
          </cell>
          <cell r="M794">
            <v>324469.9905555555</v>
          </cell>
          <cell r="O794">
            <v>71240720.07705541</v>
          </cell>
          <cell r="Q794">
            <v>282701.27014704526</v>
          </cell>
          <cell r="S794">
            <v>12.872907086721369</v>
          </cell>
        </row>
        <row r="795">
          <cell r="E795" t="str">
            <v>55D23 R / L</v>
          </cell>
          <cell r="G795" t="str">
            <v>11CDLS</v>
          </cell>
          <cell r="I795">
            <v>0</v>
          </cell>
          <cell r="K795">
            <v>0</v>
          </cell>
          <cell r="M795">
            <v>0</v>
          </cell>
          <cell r="O795">
            <v>0</v>
          </cell>
          <cell r="Q795">
            <v>0</v>
          </cell>
          <cell r="S795">
            <v>0</v>
          </cell>
        </row>
        <row r="796">
          <cell r="E796" t="str">
            <v>55D23 R / L</v>
          </cell>
          <cell r="H796" t="str">
            <v>buy</v>
          </cell>
          <cell r="I796">
            <v>0</v>
          </cell>
          <cell r="K796">
            <v>0</v>
          </cell>
          <cell r="M796">
            <v>0</v>
          </cell>
          <cell r="O796">
            <v>0</v>
          </cell>
          <cell r="Q796">
            <v>0</v>
          </cell>
          <cell r="S796">
            <v>0</v>
          </cell>
        </row>
        <row r="797">
          <cell r="E797" t="str">
            <v>80D26L</v>
          </cell>
          <cell r="I797">
            <v>0</v>
          </cell>
          <cell r="K797">
            <v>0</v>
          </cell>
          <cell r="M797">
            <v>0</v>
          </cell>
          <cell r="O797">
            <v>0</v>
          </cell>
          <cell r="Q797">
            <v>0</v>
          </cell>
          <cell r="S797">
            <v>0</v>
          </cell>
        </row>
        <row r="798">
          <cell r="E798" t="str">
            <v>X</v>
          </cell>
          <cell r="I798">
            <v>0</v>
          </cell>
          <cell r="K798">
            <v>0</v>
          </cell>
          <cell r="M798">
            <v>0</v>
          </cell>
          <cell r="O798">
            <v>0</v>
          </cell>
          <cell r="Q798">
            <v>0</v>
          </cell>
          <cell r="S798">
            <v>0</v>
          </cell>
        </row>
        <row r="800">
          <cell r="I800">
            <v>2712</v>
          </cell>
          <cell r="K800">
            <v>690666596.83999991</v>
          </cell>
          <cell r="N800" t="str">
            <v xml:space="preserve"> </v>
          </cell>
          <cell r="O800">
            <v>595482956.24356627</v>
          </cell>
          <cell r="Q800" t="str">
            <v xml:space="preserve"> </v>
          </cell>
          <cell r="S800">
            <v>13.781416537577812</v>
          </cell>
        </row>
        <row r="803">
          <cell r="E803" t="str">
            <v>OHAYO EXP</v>
          </cell>
          <cell r="K803" t="str">
            <v xml:space="preserve"> </v>
          </cell>
          <cell r="O803">
            <v>0</v>
          </cell>
        </row>
        <row r="804">
          <cell r="E804" t="str">
            <v>12 N 24-3/4 PP</v>
          </cell>
          <cell r="G804" t="str">
            <v>09CDSN</v>
          </cell>
          <cell r="H804" t="str">
            <v>buy</v>
          </cell>
          <cell r="I804">
            <v>0</v>
          </cell>
          <cell r="K804">
            <v>0</v>
          </cell>
          <cell r="M804">
            <v>0</v>
          </cell>
          <cell r="O804">
            <v>0</v>
          </cell>
          <cell r="Q804">
            <v>0</v>
          </cell>
          <cell r="S804">
            <v>0</v>
          </cell>
        </row>
        <row r="805">
          <cell r="E805" t="str">
            <v>NS 40 / L / S</v>
          </cell>
          <cell r="G805" t="str">
            <v>09CDLD</v>
          </cell>
          <cell r="I805">
            <v>2100</v>
          </cell>
          <cell r="K805">
            <v>313114171.65000004</v>
          </cell>
          <cell r="M805">
            <v>149101.98650000003</v>
          </cell>
          <cell r="O805">
            <v>292201374.38399893</v>
          </cell>
          <cell r="Q805">
            <v>139143.51161142805</v>
          </cell>
          <cell r="S805">
            <v>6.6789686189539452</v>
          </cell>
        </row>
        <row r="806">
          <cell r="E806" t="str">
            <v>NS 40 / L / S</v>
          </cell>
          <cell r="F806" t="str">
            <v>US</v>
          </cell>
          <cell r="G806" t="str">
            <v>07CDPD</v>
          </cell>
          <cell r="I806">
            <v>0</v>
          </cell>
          <cell r="K806">
            <v>0</v>
          </cell>
          <cell r="M806">
            <v>0</v>
          </cell>
          <cell r="O806">
            <v>0</v>
          </cell>
          <cell r="Q806">
            <v>0</v>
          </cell>
          <cell r="S806">
            <v>0</v>
          </cell>
        </row>
        <row r="807">
          <cell r="E807" t="str">
            <v>NS 40 Z / ZL / S</v>
          </cell>
          <cell r="G807" t="str">
            <v>11CDLD</v>
          </cell>
          <cell r="I807">
            <v>0</v>
          </cell>
          <cell r="K807">
            <v>0</v>
          </cell>
          <cell r="M807">
            <v>0</v>
          </cell>
          <cell r="O807">
            <v>0</v>
          </cell>
          <cell r="Q807">
            <v>0</v>
          </cell>
          <cell r="S807">
            <v>0</v>
          </cell>
        </row>
        <row r="808">
          <cell r="E808" t="str">
            <v>NS 40 Z / ZL / S</v>
          </cell>
          <cell r="F808" t="str">
            <v>US</v>
          </cell>
          <cell r="G808" t="str">
            <v>09CDPD</v>
          </cell>
          <cell r="I808">
            <v>0</v>
          </cell>
          <cell r="K808">
            <v>0</v>
          </cell>
          <cell r="M808">
            <v>0</v>
          </cell>
          <cell r="O808">
            <v>0</v>
          </cell>
          <cell r="Q808">
            <v>0</v>
          </cell>
          <cell r="S808">
            <v>0</v>
          </cell>
        </row>
        <row r="809">
          <cell r="E809" t="str">
            <v>NS 40 ZAL</v>
          </cell>
          <cell r="I809">
            <v>0</v>
          </cell>
          <cell r="K809">
            <v>0</v>
          </cell>
          <cell r="M809">
            <v>0</v>
          </cell>
          <cell r="O809">
            <v>0</v>
          </cell>
          <cell r="Q809">
            <v>0</v>
          </cell>
          <cell r="S809">
            <v>0</v>
          </cell>
        </row>
        <row r="810">
          <cell r="E810" t="str">
            <v>N 39</v>
          </cell>
          <cell r="I810">
            <v>0</v>
          </cell>
          <cell r="K810">
            <v>0</v>
          </cell>
          <cell r="M810">
            <v>0</v>
          </cell>
          <cell r="O810">
            <v>0</v>
          </cell>
          <cell r="Q810">
            <v>0</v>
          </cell>
          <cell r="S810">
            <v>0</v>
          </cell>
        </row>
        <row r="811">
          <cell r="E811" t="str">
            <v>N 40 / L</v>
          </cell>
          <cell r="G811" t="str">
            <v>11CDLD</v>
          </cell>
          <cell r="I811">
            <v>0</v>
          </cell>
          <cell r="K811">
            <v>0</v>
          </cell>
          <cell r="M811">
            <v>0</v>
          </cell>
          <cell r="O811">
            <v>0</v>
          </cell>
          <cell r="Q811">
            <v>0</v>
          </cell>
          <cell r="S811">
            <v>0</v>
          </cell>
        </row>
        <row r="812">
          <cell r="E812" t="str">
            <v>N 40 / L</v>
          </cell>
          <cell r="F812" t="str">
            <v>US</v>
          </cell>
          <cell r="G812" t="str">
            <v>09CDPD</v>
          </cell>
          <cell r="I812">
            <v>0</v>
          </cell>
          <cell r="K812">
            <v>0</v>
          </cell>
          <cell r="M812">
            <v>0</v>
          </cell>
          <cell r="O812">
            <v>0</v>
          </cell>
          <cell r="Q812">
            <v>0</v>
          </cell>
          <cell r="S812">
            <v>0</v>
          </cell>
        </row>
        <row r="813">
          <cell r="E813" t="str">
            <v>N 46</v>
          </cell>
          <cell r="I813">
            <v>0</v>
          </cell>
          <cell r="K813">
            <v>0</v>
          </cell>
          <cell r="M813">
            <v>0</v>
          </cell>
          <cell r="O813">
            <v>0</v>
          </cell>
          <cell r="Q813">
            <v>0</v>
          </cell>
          <cell r="S813">
            <v>0</v>
          </cell>
        </row>
        <row r="814">
          <cell r="E814" t="str">
            <v>N 47</v>
          </cell>
          <cell r="I814">
            <v>0</v>
          </cell>
          <cell r="K814">
            <v>0</v>
          </cell>
          <cell r="M814">
            <v>0</v>
          </cell>
          <cell r="O814">
            <v>0</v>
          </cell>
          <cell r="Q814">
            <v>0</v>
          </cell>
          <cell r="S814">
            <v>0</v>
          </cell>
        </row>
        <row r="815">
          <cell r="E815" t="str">
            <v>N 48</v>
          </cell>
          <cell r="I815">
            <v>0</v>
          </cell>
          <cell r="K815">
            <v>0</v>
          </cell>
          <cell r="M815">
            <v>0</v>
          </cell>
          <cell r="O815">
            <v>0</v>
          </cell>
          <cell r="Q815">
            <v>0</v>
          </cell>
          <cell r="S815">
            <v>0</v>
          </cell>
        </row>
        <row r="816">
          <cell r="E816" t="str">
            <v>N 49</v>
          </cell>
          <cell r="I816">
            <v>0</v>
          </cell>
          <cell r="K816">
            <v>0</v>
          </cell>
          <cell r="M816">
            <v>0</v>
          </cell>
          <cell r="O816">
            <v>0</v>
          </cell>
          <cell r="Q816">
            <v>0</v>
          </cell>
          <cell r="S816">
            <v>0</v>
          </cell>
        </row>
        <row r="817">
          <cell r="E817" t="str">
            <v>NS 60 L / S / LS</v>
          </cell>
          <cell r="G817" t="str">
            <v>13CDLD</v>
          </cell>
          <cell r="I817">
            <v>0</v>
          </cell>
          <cell r="K817">
            <v>0</v>
          </cell>
          <cell r="M817">
            <v>0</v>
          </cell>
          <cell r="O817">
            <v>0</v>
          </cell>
          <cell r="Q817">
            <v>0</v>
          </cell>
          <cell r="S817">
            <v>0</v>
          </cell>
        </row>
        <row r="818">
          <cell r="E818" t="str">
            <v>NS 60 A / AL / ALS</v>
          </cell>
          <cell r="F818" t="str">
            <v>US</v>
          </cell>
          <cell r="G818" t="str">
            <v>11CDPD</v>
          </cell>
          <cell r="I818">
            <v>0</v>
          </cell>
          <cell r="K818">
            <v>0</v>
          </cell>
          <cell r="M818">
            <v>0</v>
          </cell>
          <cell r="O818">
            <v>0</v>
          </cell>
          <cell r="Q818">
            <v>0</v>
          </cell>
          <cell r="S818">
            <v>0</v>
          </cell>
        </row>
        <row r="819">
          <cell r="E819" t="str">
            <v>N 50 / L</v>
          </cell>
          <cell r="G819" t="str">
            <v>09CDLB</v>
          </cell>
          <cell r="I819">
            <v>3040</v>
          </cell>
          <cell r="K819">
            <v>606413415.48000002</v>
          </cell>
          <cell r="M819">
            <v>199478.09719736842</v>
          </cell>
          <cell r="O819">
            <v>563923420.15726495</v>
          </cell>
          <cell r="Q819">
            <v>185501.12505173188</v>
          </cell>
          <cell r="S819">
            <v>7.0067703382027844</v>
          </cell>
        </row>
        <row r="820">
          <cell r="E820" t="str">
            <v>N 50 / L</v>
          </cell>
          <cell r="F820" t="str">
            <v>US</v>
          </cell>
          <cell r="G820" t="str">
            <v>07CDPB</v>
          </cell>
          <cell r="I820">
            <v>0</v>
          </cell>
          <cell r="K820">
            <v>0</v>
          </cell>
          <cell r="M820">
            <v>0</v>
          </cell>
          <cell r="O820">
            <v>0</v>
          </cell>
          <cell r="Q820">
            <v>0</v>
          </cell>
          <cell r="S820">
            <v>0</v>
          </cell>
        </row>
        <row r="821">
          <cell r="E821" t="str">
            <v>N 50 Z / ZL</v>
          </cell>
          <cell r="G821" t="str">
            <v>11CDLB</v>
          </cell>
          <cell r="I821">
            <v>0</v>
          </cell>
          <cell r="K821">
            <v>0</v>
          </cell>
          <cell r="M821">
            <v>0</v>
          </cell>
          <cell r="O821">
            <v>0</v>
          </cell>
          <cell r="Q821">
            <v>0</v>
          </cell>
          <cell r="S821">
            <v>0</v>
          </cell>
        </row>
        <row r="822">
          <cell r="E822" t="str">
            <v>N 50 Z / ZL</v>
          </cell>
          <cell r="F822" t="str">
            <v>US</v>
          </cell>
          <cell r="G822" t="str">
            <v>09CDPB</v>
          </cell>
          <cell r="I822">
            <v>0</v>
          </cell>
          <cell r="K822">
            <v>0</v>
          </cell>
          <cell r="M822">
            <v>0</v>
          </cell>
          <cell r="O822">
            <v>0</v>
          </cell>
          <cell r="Q822">
            <v>0</v>
          </cell>
          <cell r="S822">
            <v>0</v>
          </cell>
        </row>
        <row r="823">
          <cell r="E823" t="str">
            <v>N 50  EF</v>
          </cell>
          <cell r="I823">
            <v>0</v>
          </cell>
          <cell r="K823">
            <v>0</v>
          </cell>
          <cell r="M823">
            <v>0</v>
          </cell>
          <cell r="O823">
            <v>0</v>
          </cell>
          <cell r="Q823">
            <v>0</v>
          </cell>
          <cell r="S823">
            <v>0</v>
          </cell>
        </row>
        <row r="824">
          <cell r="E824" t="str">
            <v>N 50 MZ</v>
          </cell>
          <cell r="I824">
            <v>0</v>
          </cell>
          <cell r="K824">
            <v>0</v>
          </cell>
          <cell r="M824">
            <v>0</v>
          </cell>
          <cell r="O824">
            <v>0</v>
          </cell>
          <cell r="Q824">
            <v>0</v>
          </cell>
          <cell r="S824">
            <v>0</v>
          </cell>
        </row>
        <row r="825">
          <cell r="E825" t="str">
            <v>N 51</v>
          </cell>
          <cell r="I825">
            <v>0</v>
          </cell>
          <cell r="K825">
            <v>0</v>
          </cell>
          <cell r="M825">
            <v>0</v>
          </cell>
          <cell r="O825">
            <v>0</v>
          </cell>
          <cell r="Q825">
            <v>0</v>
          </cell>
          <cell r="S825">
            <v>0</v>
          </cell>
        </row>
        <row r="826">
          <cell r="E826" t="str">
            <v>N 51 Z</v>
          </cell>
          <cell r="I826">
            <v>0</v>
          </cell>
          <cell r="K826">
            <v>0</v>
          </cell>
          <cell r="M826">
            <v>0</v>
          </cell>
          <cell r="O826">
            <v>0</v>
          </cell>
          <cell r="Q826">
            <v>0</v>
          </cell>
          <cell r="S826">
            <v>0</v>
          </cell>
        </row>
        <row r="827">
          <cell r="E827" t="str">
            <v>NS 70 / L</v>
          </cell>
          <cell r="G827" t="str">
            <v>13CDLB</v>
          </cell>
          <cell r="I827">
            <v>0</v>
          </cell>
          <cell r="K827">
            <v>0</v>
          </cell>
          <cell r="M827">
            <v>0</v>
          </cell>
          <cell r="O827">
            <v>0</v>
          </cell>
          <cell r="Q827">
            <v>0</v>
          </cell>
          <cell r="S827">
            <v>0</v>
          </cell>
        </row>
        <row r="828">
          <cell r="E828" t="str">
            <v>NS 70 / L</v>
          </cell>
          <cell r="F828" t="str">
            <v>US</v>
          </cell>
          <cell r="G828" t="str">
            <v>11CDPB</v>
          </cell>
          <cell r="I828">
            <v>0</v>
          </cell>
          <cell r="K828">
            <v>0</v>
          </cell>
          <cell r="M828">
            <v>0</v>
          </cell>
          <cell r="O828">
            <v>0</v>
          </cell>
          <cell r="Q828">
            <v>0</v>
          </cell>
          <cell r="S828">
            <v>0</v>
          </cell>
        </row>
        <row r="829">
          <cell r="E829" t="str">
            <v>N 70 / L</v>
          </cell>
          <cell r="G829" t="str">
            <v>13CDLB</v>
          </cell>
          <cell r="I829">
            <v>4100</v>
          </cell>
          <cell r="K829">
            <v>1127152160.0999999</v>
          </cell>
          <cell r="M829">
            <v>274915.16099999996</v>
          </cell>
          <cell r="O829">
            <v>1014063789.6893768</v>
          </cell>
          <cell r="Q829">
            <v>247332.63163155533</v>
          </cell>
          <cell r="S829">
            <v>10.033105947345206</v>
          </cell>
        </row>
        <row r="830">
          <cell r="E830" t="str">
            <v>N 70 / L</v>
          </cell>
          <cell r="F830" t="str">
            <v>US</v>
          </cell>
          <cell r="G830" t="str">
            <v>11CDPB</v>
          </cell>
          <cell r="I830">
            <v>0</v>
          </cell>
          <cell r="K830">
            <v>0</v>
          </cell>
          <cell r="M830">
            <v>0</v>
          </cell>
          <cell r="O830">
            <v>0</v>
          </cell>
          <cell r="Q830">
            <v>0</v>
          </cell>
          <cell r="S830">
            <v>0</v>
          </cell>
        </row>
        <row r="831">
          <cell r="E831" t="str">
            <v>N 70 / T</v>
          </cell>
          <cell r="G831" t="str">
            <v>15DDPB</v>
          </cell>
          <cell r="I831">
            <v>0</v>
          </cell>
          <cell r="K831">
            <v>0</v>
          </cell>
          <cell r="M831">
            <v>0</v>
          </cell>
          <cell r="O831">
            <v>0</v>
          </cell>
          <cell r="Q831">
            <v>0</v>
          </cell>
          <cell r="S831">
            <v>0</v>
          </cell>
        </row>
        <row r="832">
          <cell r="E832" t="str">
            <v>N 70 Z / ZL</v>
          </cell>
          <cell r="G832" t="str">
            <v>15CDLB</v>
          </cell>
          <cell r="I832">
            <v>0</v>
          </cell>
          <cell r="K832">
            <v>0</v>
          </cell>
          <cell r="M832">
            <v>0</v>
          </cell>
          <cell r="O832">
            <v>0</v>
          </cell>
          <cell r="Q832">
            <v>0</v>
          </cell>
          <cell r="S832">
            <v>0</v>
          </cell>
        </row>
        <row r="833">
          <cell r="E833" t="str">
            <v>N 70 Z / ZL</v>
          </cell>
          <cell r="F833" t="str">
            <v>US</v>
          </cell>
          <cell r="G833" t="str">
            <v>13CDPB</v>
          </cell>
          <cell r="I833">
            <v>0</v>
          </cell>
          <cell r="K833">
            <v>0</v>
          </cell>
          <cell r="M833">
            <v>0</v>
          </cell>
          <cell r="O833">
            <v>0</v>
          </cell>
          <cell r="Q833">
            <v>0</v>
          </cell>
          <cell r="S833">
            <v>0</v>
          </cell>
        </row>
        <row r="834">
          <cell r="E834" t="str">
            <v>N 100 / L</v>
          </cell>
          <cell r="G834" t="str">
            <v>17CDLD</v>
          </cell>
          <cell r="I834">
            <v>0</v>
          </cell>
          <cell r="K834">
            <v>0</v>
          </cell>
          <cell r="M834">
            <v>0</v>
          </cell>
          <cell r="O834">
            <v>0</v>
          </cell>
          <cell r="Q834">
            <v>0</v>
          </cell>
          <cell r="S834">
            <v>0</v>
          </cell>
        </row>
        <row r="835">
          <cell r="E835" t="str">
            <v>N 100 / L</v>
          </cell>
          <cell r="H835" t="str">
            <v>buy</v>
          </cell>
          <cell r="I835">
            <v>0</v>
          </cell>
          <cell r="K835">
            <v>0</v>
          </cell>
          <cell r="M835">
            <v>0</v>
          </cell>
          <cell r="O835">
            <v>0</v>
          </cell>
          <cell r="Q835">
            <v>0</v>
          </cell>
          <cell r="S835">
            <v>0</v>
          </cell>
        </row>
        <row r="836">
          <cell r="E836" t="str">
            <v>N 100 / L</v>
          </cell>
          <cell r="F836" t="str">
            <v>US</v>
          </cell>
          <cell r="G836" t="str">
            <v>15CDPD</v>
          </cell>
          <cell r="I836">
            <v>370</v>
          </cell>
          <cell r="K836">
            <v>129440016.39999999</v>
          </cell>
          <cell r="M836">
            <v>349837.88216216216</v>
          </cell>
          <cell r="O836">
            <v>114476035.80420694</v>
          </cell>
          <cell r="Q836">
            <v>309394.69136272144</v>
          </cell>
          <cell r="S836">
            <v>11.560552147607012</v>
          </cell>
        </row>
        <row r="837">
          <cell r="E837" t="str">
            <v>N 100 T</v>
          </cell>
          <cell r="G837" t="str">
            <v>19DDPD</v>
          </cell>
          <cell r="I837">
            <v>0</v>
          </cell>
          <cell r="K837">
            <v>0</v>
          </cell>
          <cell r="M837">
            <v>0</v>
          </cell>
          <cell r="O837">
            <v>0</v>
          </cell>
          <cell r="Q837">
            <v>0</v>
          </cell>
          <cell r="S837">
            <v>0</v>
          </cell>
        </row>
        <row r="838">
          <cell r="E838" t="str">
            <v>N 120</v>
          </cell>
          <cell r="F838" t="str">
            <v>US</v>
          </cell>
          <cell r="G838" t="str">
            <v>19CDPR</v>
          </cell>
          <cell r="I838">
            <v>620</v>
          </cell>
          <cell r="K838">
            <v>266829837.72</v>
          </cell>
          <cell r="M838">
            <v>430370.70600000001</v>
          </cell>
          <cell r="O838">
            <v>244709974.3028616</v>
          </cell>
          <cell r="Q838">
            <v>394693.50694009935</v>
          </cell>
          <cell r="S838">
            <v>8.2898762770114445</v>
          </cell>
        </row>
        <row r="839">
          <cell r="E839" t="str">
            <v>N 120</v>
          </cell>
          <cell r="G839" t="str">
            <v>21CDLR</v>
          </cell>
          <cell r="I839">
            <v>0</v>
          </cell>
          <cell r="K839">
            <v>0</v>
          </cell>
          <cell r="M839">
            <v>0</v>
          </cell>
          <cell r="O839">
            <v>0</v>
          </cell>
          <cell r="Q839">
            <v>0</v>
          </cell>
          <cell r="S839">
            <v>0</v>
          </cell>
        </row>
        <row r="840">
          <cell r="E840" t="str">
            <v>N 120</v>
          </cell>
          <cell r="H840" t="str">
            <v>buy</v>
          </cell>
          <cell r="I840">
            <v>0</v>
          </cell>
          <cell r="K840">
            <v>0</v>
          </cell>
          <cell r="M840">
            <v>0</v>
          </cell>
          <cell r="O840">
            <v>0</v>
          </cell>
          <cell r="Q840">
            <v>0</v>
          </cell>
          <cell r="S840">
            <v>0</v>
          </cell>
        </row>
        <row r="841">
          <cell r="E841" t="str">
            <v>N 135</v>
          </cell>
          <cell r="I841">
            <v>0</v>
          </cell>
          <cell r="K841">
            <v>0</v>
          </cell>
          <cell r="M841">
            <v>0</v>
          </cell>
          <cell r="O841">
            <v>0</v>
          </cell>
          <cell r="Q841">
            <v>0</v>
          </cell>
          <cell r="S841">
            <v>0</v>
          </cell>
        </row>
        <row r="842">
          <cell r="E842" t="str">
            <v>N 150</v>
          </cell>
          <cell r="G842" t="str">
            <v>27CDLR</v>
          </cell>
          <cell r="I842">
            <v>0</v>
          </cell>
          <cell r="K842">
            <v>0</v>
          </cell>
          <cell r="M842">
            <v>0</v>
          </cell>
          <cell r="O842">
            <v>0</v>
          </cell>
          <cell r="Q842">
            <v>0</v>
          </cell>
          <cell r="S842">
            <v>0</v>
          </cell>
        </row>
        <row r="843">
          <cell r="E843" t="str">
            <v>N 150 T</v>
          </cell>
          <cell r="G843" t="str">
            <v>29DDPR</v>
          </cell>
          <cell r="I843">
            <v>0</v>
          </cell>
          <cell r="K843">
            <v>0</v>
          </cell>
          <cell r="M843">
            <v>0</v>
          </cell>
          <cell r="O843">
            <v>0</v>
          </cell>
          <cell r="Q843">
            <v>0</v>
          </cell>
          <cell r="S843">
            <v>0</v>
          </cell>
        </row>
        <row r="844">
          <cell r="E844" t="str">
            <v>N 150</v>
          </cell>
          <cell r="F844" t="str">
            <v>US</v>
          </cell>
          <cell r="G844" t="str">
            <v>25CDPR</v>
          </cell>
          <cell r="I844">
            <v>820</v>
          </cell>
          <cell r="K844">
            <v>433408515.34999996</v>
          </cell>
          <cell r="M844">
            <v>528546.9699390243</v>
          </cell>
          <cell r="O844">
            <v>395373136.7328285</v>
          </cell>
          <cell r="Q844">
            <v>482162.36186930304</v>
          </cell>
          <cell r="S844">
            <v>8.7758724782912765</v>
          </cell>
        </row>
        <row r="845">
          <cell r="E845" t="str">
            <v>N 150</v>
          </cell>
          <cell r="F845" t="str">
            <v>US</v>
          </cell>
          <cell r="G845" t="str">
            <v>23CDPR</v>
          </cell>
          <cell r="I845">
            <v>0</v>
          </cell>
          <cell r="K845">
            <v>0</v>
          </cell>
          <cell r="M845">
            <v>0</v>
          </cell>
          <cell r="O845">
            <v>0</v>
          </cell>
          <cell r="Q845">
            <v>0</v>
          </cell>
          <cell r="S845">
            <v>0</v>
          </cell>
        </row>
        <row r="846">
          <cell r="E846" t="str">
            <v>N 180</v>
          </cell>
          <cell r="I846">
            <v>0</v>
          </cell>
          <cell r="K846">
            <v>0</v>
          </cell>
          <cell r="M846">
            <v>0</v>
          </cell>
          <cell r="O846">
            <v>0</v>
          </cell>
          <cell r="Q846">
            <v>0</v>
          </cell>
          <cell r="S846">
            <v>0</v>
          </cell>
        </row>
        <row r="847">
          <cell r="E847" t="str">
            <v>N 200</v>
          </cell>
          <cell r="G847" t="str">
            <v>37CDLF</v>
          </cell>
          <cell r="I847">
            <v>0</v>
          </cell>
          <cell r="K847">
            <v>0</v>
          </cell>
          <cell r="M847">
            <v>0</v>
          </cell>
          <cell r="O847">
            <v>0</v>
          </cell>
          <cell r="Q847">
            <v>0</v>
          </cell>
          <cell r="S847">
            <v>0</v>
          </cell>
        </row>
        <row r="848">
          <cell r="E848" t="str">
            <v>N 200 T</v>
          </cell>
          <cell r="G848" t="str">
            <v>39DDPR</v>
          </cell>
          <cell r="I848">
            <v>0</v>
          </cell>
          <cell r="K848">
            <v>0</v>
          </cell>
          <cell r="M848">
            <v>0</v>
          </cell>
          <cell r="O848">
            <v>0</v>
          </cell>
          <cell r="Q848">
            <v>0</v>
          </cell>
          <cell r="S848">
            <v>0</v>
          </cell>
        </row>
        <row r="849">
          <cell r="E849" t="str">
            <v>N 200 T</v>
          </cell>
          <cell r="F849" t="str">
            <v>US</v>
          </cell>
          <cell r="G849" t="str">
            <v>37DDPR</v>
          </cell>
          <cell r="I849">
            <v>0</v>
          </cell>
          <cell r="K849">
            <v>0</v>
          </cell>
          <cell r="M849">
            <v>0</v>
          </cell>
          <cell r="O849">
            <v>0</v>
          </cell>
          <cell r="Q849">
            <v>0</v>
          </cell>
          <cell r="S849">
            <v>0</v>
          </cell>
        </row>
        <row r="850">
          <cell r="E850" t="str">
            <v>N 200</v>
          </cell>
          <cell r="F850" t="str">
            <v>US</v>
          </cell>
          <cell r="G850" t="str">
            <v>35CDPF</v>
          </cell>
          <cell r="I850">
            <v>0</v>
          </cell>
          <cell r="K850">
            <v>0</v>
          </cell>
          <cell r="M850">
            <v>0</v>
          </cell>
          <cell r="O850">
            <v>0</v>
          </cell>
          <cell r="Q850">
            <v>0</v>
          </cell>
          <cell r="S850">
            <v>0</v>
          </cell>
        </row>
        <row r="851">
          <cell r="E851" t="str">
            <v>N 200</v>
          </cell>
          <cell r="F851" t="str">
            <v>US</v>
          </cell>
          <cell r="G851" t="str">
            <v>33CDPF</v>
          </cell>
          <cell r="I851">
            <v>155</v>
          </cell>
          <cell r="K851">
            <v>109591299.82000001</v>
          </cell>
          <cell r="M851">
            <v>707040.64400000009</v>
          </cell>
          <cell r="O851">
            <v>97443725.698654413</v>
          </cell>
          <cell r="Q851">
            <v>628669.19805583498</v>
          </cell>
          <cell r="S851">
            <v>11.084432926060344</v>
          </cell>
        </row>
        <row r="852">
          <cell r="E852" t="str">
            <v>N 200</v>
          </cell>
          <cell r="F852" t="str">
            <v>US</v>
          </cell>
          <cell r="G852" t="str">
            <v>31CDPF</v>
          </cell>
          <cell r="I852">
            <v>0</v>
          </cell>
          <cell r="K852">
            <v>0</v>
          </cell>
          <cell r="M852">
            <v>0</v>
          </cell>
          <cell r="O852">
            <v>0</v>
          </cell>
          <cell r="Q852">
            <v>0</v>
          </cell>
          <cell r="S852">
            <v>0</v>
          </cell>
        </row>
        <row r="853">
          <cell r="E853" t="str">
            <v>N 200</v>
          </cell>
          <cell r="F853" t="str">
            <v>US</v>
          </cell>
          <cell r="G853" t="str">
            <v>29CDLF</v>
          </cell>
          <cell r="I853">
            <v>0</v>
          </cell>
          <cell r="K853">
            <v>0</v>
          </cell>
          <cell r="M853">
            <v>0</v>
          </cell>
          <cell r="O853">
            <v>0</v>
          </cell>
          <cell r="Q853">
            <v>0</v>
          </cell>
          <cell r="S853">
            <v>0</v>
          </cell>
        </row>
        <row r="854">
          <cell r="E854" t="str">
            <v>544-59 / 64</v>
          </cell>
          <cell r="G854" t="str">
            <v>09CDPN</v>
          </cell>
          <cell r="I854">
            <v>0</v>
          </cell>
          <cell r="K854">
            <v>0</v>
          </cell>
          <cell r="M854">
            <v>0</v>
          </cell>
          <cell r="O854">
            <v>0</v>
          </cell>
          <cell r="Q854">
            <v>0</v>
          </cell>
          <cell r="S854">
            <v>0</v>
          </cell>
        </row>
        <row r="855">
          <cell r="E855" t="str">
            <v>545-19</v>
          </cell>
          <cell r="G855" t="str">
            <v>11CDPN</v>
          </cell>
          <cell r="I855">
            <v>0</v>
          </cell>
          <cell r="K855">
            <v>0</v>
          </cell>
          <cell r="M855">
            <v>0</v>
          </cell>
          <cell r="O855">
            <v>0</v>
          </cell>
          <cell r="Q855">
            <v>0</v>
          </cell>
          <cell r="S855">
            <v>0</v>
          </cell>
        </row>
        <row r="856">
          <cell r="E856" t="str">
            <v>560-48 L</v>
          </cell>
          <cell r="I856">
            <v>0</v>
          </cell>
          <cell r="K856">
            <v>0</v>
          </cell>
          <cell r="M856">
            <v>0</v>
          </cell>
          <cell r="O856">
            <v>0</v>
          </cell>
          <cell r="Q856">
            <v>0</v>
          </cell>
          <cell r="S856">
            <v>0</v>
          </cell>
        </row>
        <row r="857">
          <cell r="E857" t="str">
            <v>570-24/29</v>
          </cell>
          <cell r="G857" t="str">
            <v>13CDPN</v>
          </cell>
          <cell r="I857">
            <v>0</v>
          </cell>
          <cell r="K857">
            <v>0</v>
          </cell>
          <cell r="M857">
            <v>0</v>
          </cell>
          <cell r="O857">
            <v>0</v>
          </cell>
          <cell r="Q857">
            <v>0</v>
          </cell>
          <cell r="S857">
            <v>0</v>
          </cell>
        </row>
        <row r="858">
          <cell r="E858" t="str">
            <v>574-12</v>
          </cell>
          <cell r="G858" t="str">
            <v>15CDPR</v>
          </cell>
          <cell r="I858">
            <v>0</v>
          </cell>
          <cell r="K858">
            <v>0</v>
          </cell>
          <cell r="M858">
            <v>0</v>
          </cell>
          <cell r="O858">
            <v>0</v>
          </cell>
          <cell r="Q858">
            <v>0</v>
          </cell>
          <cell r="S858">
            <v>0</v>
          </cell>
        </row>
        <row r="859">
          <cell r="E859" t="str">
            <v>555-59/30/65</v>
          </cell>
          <cell r="G859" t="str">
            <v>11CDPN</v>
          </cell>
          <cell r="I859">
            <v>0</v>
          </cell>
          <cell r="K859">
            <v>0</v>
          </cell>
          <cell r="M859">
            <v>0</v>
          </cell>
          <cell r="O859">
            <v>0</v>
          </cell>
          <cell r="Q859">
            <v>0</v>
          </cell>
          <cell r="S859">
            <v>0</v>
          </cell>
        </row>
        <row r="860">
          <cell r="E860" t="str">
            <v>566-18 / 38</v>
          </cell>
          <cell r="G860" t="str">
            <v>13CDPR</v>
          </cell>
          <cell r="I860">
            <v>0</v>
          </cell>
          <cell r="K860">
            <v>0</v>
          </cell>
          <cell r="M860">
            <v>0</v>
          </cell>
          <cell r="O860">
            <v>0</v>
          </cell>
          <cell r="Q860">
            <v>0</v>
          </cell>
          <cell r="S860">
            <v>0</v>
          </cell>
        </row>
        <row r="861">
          <cell r="E861" t="str">
            <v>588-15 / 27</v>
          </cell>
          <cell r="G861" t="str">
            <v>17CDPR</v>
          </cell>
          <cell r="I861">
            <v>0</v>
          </cell>
          <cell r="K861">
            <v>0</v>
          </cell>
          <cell r="M861">
            <v>0</v>
          </cell>
          <cell r="O861">
            <v>0</v>
          </cell>
          <cell r="Q861">
            <v>0</v>
          </cell>
          <cell r="S861">
            <v>0</v>
          </cell>
        </row>
        <row r="862">
          <cell r="E862" t="str">
            <v>NX-120-7 R / L</v>
          </cell>
          <cell r="G862" t="str">
            <v>17CDPB</v>
          </cell>
          <cell r="I862">
            <v>0</v>
          </cell>
          <cell r="K862">
            <v>0</v>
          </cell>
          <cell r="M862">
            <v>0</v>
          </cell>
          <cell r="O862">
            <v>0</v>
          </cell>
          <cell r="Q862">
            <v>0</v>
          </cell>
          <cell r="S862">
            <v>0</v>
          </cell>
        </row>
        <row r="863">
          <cell r="E863" t="str">
            <v>NX-120-7 R / L</v>
          </cell>
          <cell r="H863" t="str">
            <v>buy</v>
          </cell>
          <cell r="I863">
            <v>0</v>
          </cell>
          <cell r="K863">
            <v>0</v>
          </cell>
          <cell r="M863">
            <v>0</v>
          </cell>
          <cell r="O863">
            <v>0</v>
          </cell>
          <cell r="Q863">
            <v>0</v>
          </cell>
          <cell r="S863">
            <v>0</v>
          </cell>
        </row>
        <row r="864">
          <cell r="E864" t="str">
            <v xml:space="preserve">NX-120-7 R / L  </v>
          </cell>
          <cell r="F864" t="str">
            <v>US</v>
          </cell>
          <cell r="G864" t="str">
            <v>15CDPB</v>
          </cell>
          <cell r="I864">
            <v>0</v>
          </cell>
          <cell r="K864">
            <v>0</v>
          </cell>
          <cell r="M864">
            <v>0</v>
          </cell>
          <cell r="O864">
            <v>0</v>
          </cell>
          <cell r="Q864">
            <v>0</v>
          </cell>
          <cell r="S864">
            <v>0</v>
          </cell>
        </row>
        <row r="865">
          <cell r="E865" t="str">
            <v xml:space="preserve">NX-120-7 R / L  </v>
          </cell>
          <cell r="F865" t="str">
            <v>US</v>
          </cell>
          <cell r="G865" t="str">
            <v>13CDPB</v>
          </cell>
          <cell r="I865">
            <v>0</v>
          </cell>
          <cell r="K865">
            <v>0</v>
          </cell>
          <cell r="M865">
            <v>0</v>
          </cell>
          <cell r="O865">
            <v>0</v>
          </cell>
          <cell r="Q865">
            <v>0</v>
          </cell>
          <cell r="S865">
            <v>0</v>
          </cell>
        </row>
        <row r="866">
          <cell r="E866" t="str">
            <v>55D23 R / L</v>
          </cell>
          <cell r="G866" t="str">
            <v>11CDLS</v>
          </cell>
          <cell r="I866">
            <v>0</v>
          </cell>
          <cell r="K866">
            <v>0</v>
          </cell>
          <cell r="M866">
            <v>0</v>
          </cell>
          <cell r="O866">
            <v>0</v>
          </cell>
          <cell r="Q866">
            <v>0</v>
          </cell>
          <cell r="S866">
            <v>0</v>
          </cell>
        </row>
        <row r="867">
          <cell r="E867" t="str">
            <v>PT09</v>
          </cell>
          <cell r="G867" t="str">
            <v>15CDPB</v>
          </cell>
          <cell r="I867">
            <v>0</v>
          </cell>
          <cell r="K867">
            <v>0</v>
          </cell>
          <cell r="M867">
            <v>0</v>
          </cell>
          <cell r="O867">
            <v>0</v>
          </cell>
          <cell r="Q867">
            <v>0</v>
          </cell>
          <cell r="S867">
            <v>0</v>
          </cell>
        </row>
        <row r="868">
          <cell r="E868" t="str">
            <v>80D26L</v>
          </cell>
          <cell r="G868" t="str">
            <v>13CDPB</v>
          </cell>
          <cell r="I868">
            <v>600</v>
          </cell>
          <cell r="K868">
            <v>146971750.50999999</v>
          </cell>
          <cell r="M868">
            <v>244952.91751666664</v>
          </cell>
          <cell r="O868">
            <v>141025925.69369796</v>
          </cell>
          <cell r="Q868">
            <v>235043.2094894966</v>
          </cell>
          <cell r="S868">
            <v>4.0455562349020795</v>
          </cell>
        </row>
        <row r="869">
          <cell r="E869" t="str">
            <v>X</v>
          </cell>
          <cell r="I869">
            <v>0</v>
          </cell>
          <cell r="M869">
            <v>0</v>
          </cell>
          <cell r="O869">
            <v>0</v>
          </cell>
          <cell r="Q869">
            <v>0</v>
          </cell>
          <cell r="S869">
            <v>0</v>
          </cell>
        </row>
        <row r="870">
          <cell r="E870" t="str">
            <v xml:space="preserve"> </v>
          </cell>
        </row>
        <row r="871">
          <cell r="E871" t="str">
            <v xml:space="preserve"> </v>
          </cell>
          <cell r="I871">
            <v>11805</v>
          </cell>
          <cell r="K871">
            <v>3132921167.0299997</v>
          </cell>
          <cell r="O871">
            <v>2863217382.4628897</v>
          </cell>
          <cell r="S871">
            <v>8.6087000019470139</v>
          </cell>
        </row>
        <row r="873">
          <cell r="E873" t="str">
            <v>AUSTRALIA</v>
          </cell>
        </row>
        <row r="874">
          <cell r="E874" t="str">
            <v>NS 40 / L / S</v>
          </cell>
          <cell r="G874" t="str">
            <v>11CWPD</v>
          </cell>
          <cell r="I874">
            <v>0</v>
          </cell>
          <cell r="K874">
            <v>0</v>
          </cell>
          <cell r="M874">
            <v>0</v>
          </cell>
          <cell r="O874">
            <v>0</v>
          </cell>
          <cell r="Q874">
            <v>0</v>
          </cell>
          <cell r="S874">
            <v>0</v>
          </cell>
        </row>
        <row r="875">
          <cell r="E875" t="str">
            <v>N-70 ZZ</v>
          </cell>
          <cell r="G875" t="str">
            <v>17CWPB</v>
          </cell>
          <cell r="I875">
            <v>0</v>
          </cell>
          <cell r="K875">
            <v>0</v>
          </cell>
          <cell r="M875">
            <v>0</v>
          </cell>
          <cell r="O875">
            <v>0</v>
          </cell>
          <cell r="Q875">
            <v>0</v>
          </cell>
          <cell r="S875">
            <v>0</v>
          </cell>
        </row>
        <row r="876">
          <cell r="E876" t="str">
            <v>N 39L</v>
          </cell>
          <cell r="G876" t="str">
            <v>09CWPN</v>
          </cell>
          <cell r="I876">
            <v>0</v>
          </cell>
          <cell r="K876">
            <v>0</v>
          </cell>
          <cell r="M876">
            <v>0</v>
          </cell>
          <cell r="O876">
            <v>0</v>
          </cell>
          <cell r="Q876">
            <v>0</v>
          </cell>
          <cell r="S876">
            <v>0</v>
          </cell>
        </row>
        <row r="877">
          <cell r="E877" t="str">
            <v>N 40MR</v>
          </cell>
          <cell r="G877" t="str">
            <v>09CWPN</v>
          </cell>
          <cell r="I877">
            <v>0</v>
          </cell>
          <cell r="K877">
            <v>0</v>
          </cell>
          <cell r="M877">
            <v>0</v>
          </cell>
          <cell r="O877">
            <v>0</v>
          </cell>
          <cell r="Q877">
            <v>0</v>
          </cell>
          <cell r="S877">
            <v>0</v>
          </cell>
        </row>
        <row r="878">
          <cell r="E878" t="str">
            <v>N 48</v>
          </cell>
          <cell r="G878" t="str">
            <v>09CWPN</v>
          </cell>
          <cell r="I878">
            <v>0</v>
          </cell>
          <cell r="K878">
            <v>0</v>
          </cell>
          <cell r="M878">
            <v>0</v>
          </cell>
          <cell r="O878">
            <v>0</v>
          </cell>
          <cell r="Q878">
            <v>0</v>
          </cell>
          <cell r="S878">
            <v>0</v>
          </cell>
        </row>
        <row r="879">
          <cell r="E879" t="str">
            <v>N 49</v>
          </cell>
          <cell r="G879" t="str">
            <v>09CWPN</v>
          </cell>
          <cell r="I879">
            <v>0</v>
          </cell>
          <cell r="K879">
            <v>0</v>
          </cell>
          <cell r="M879">
            <v>0</v>
          </cell>
          <cell r="O879">
            <v>0</v>
          </cell>
          <cell r="Q879">
            <v>0</v>
          </cell>
          <cell r="S879">
            <v>0</v>
          </cell>
        </row>
        <row r="880">
          <cell r="E880" t="str">
            <v>N 50 / EF</v>
          </cell>
          <cell r="G880" t="str">
            <v>11CWPN</v>
          </cell>
          <cell r="I880">
            <v>0</v>
          </cell>
          <cell r="K880">
            <v>0</v>
          </cell>
          <cell r="M880">
            <v>0</v>
          </cell>
          <cell r="O880">
            <v>0</v>
          </cell>
          <cell r="Q880">
            <v>0</v>
          </cell>
          <cell r="S880">
            <v>0</v>
          </cell>
        </row>
        <row r="881">
          <cell r="E881" t="str">
            <v>N 51 / L</v>
          </cell>
          <cell r="G881" t="str">
            <v>11CWPN</v>
          </cell>
          <cell r="I881">
            <v>0</v>
          </cell>
          <cell r="K881">
            <v>0</v>
          </cell>
          <cell r="M881">
            <v>0</v>
          </cell>
          <cell r="O881">
            <v>0</v>
          </cell>
          <cell r="Q881">
            <v>0</v>
          </cell>
          <cell r="S881">
            <v>0</v>
          </cell>
        </row>
        <row r="882">
          <cell r="E882" t="str">
            <v>N 120</v>
          </cell>
          <cell r="G882" t="str">
            <v>21CWPR</v>
          </cell>
          <cell r="I882">
            <v>0</v>
          </cell>
          <cell r="K882">
            <v>0</v>
          </cell>
          <cell r="M882">
            <v>0</v>
          </cell>
          <cell r="O882">
            <v>0</v>
          </cell>
          <cell r="Q882">
            <v>0</v>
          </cell>
          <cell r="S882">
            <v>0</v>
          </cell>
        </row>
        <row r="883">
          <cell r="E883" t="str">
            <v>N 150</v>
          </cell>
          <cell r="G883" t="str">
            <v>25CWPR</v>
          </cell>
          <cell r="I883">
            <v>0</v>
          </cell>
          <cell r="K883">
            <v>0</v>
          </cell>
          <cell r="M883">
            <v>0</v>
          </cell>
          <cell r="O883">
            <v>0</v>
          </cell>
          <cell r="Q883">
            <v>0</v>
          </cell>
          <cell r="S883">
            <v>0</v>
          </cell>
        </row>
        <row r="884">
          <cell r="E884" t="str">
            <v>N 200</v>
          </cell>
          <cell r="G884" t="str">
            <v>33CWPR</v>
          </cell>
          <cell r="I884">
            <v>0</v>
          </cell>
          <cell r="K884">
            <v>0</v>
          </cell>
          <cell r="M884">
            <v>0</v>
          </cell>
          <cell r="O884">
            <v>0</v>
          </cell>
          <cell r="Q884">
            <v>0</v>
          </cell>
          <cell r="S884">
            <v>0</v>
          </cell>
        </row>
        <row r="885">
          <cell r="E885" t="str">
            <v>N 200 T</v>
          </cell>
          <cell r="G885" t="str">
            <v>39CWPF</v>
          </cell>
          <cell r="I885">
            <v>0</v>
          </cell>
          <cell r="K885">
            <v>0</v>
          </cell>
          <cell r="M885">
            <v>0</v>
          </cell>
          <cell r="O885">
            <v>0</v>
          </cell>
          <cell r="Q885">
            <v>0</v>
          </cell>
          <cell r="S885">
            <v>0</v>
          </cell>
        </row>
        <row r="886">
          <cell r="E886" t="str">
            <v>X</v>
          </cell>
          <cell r="I886">
            <v>0</v>
          </cell>
          <cell r="M886">
            <v>0</v>
          </cell>
          <cell r="O886">
            <v>0</v>
          </cell>
          <cell r="Q886">
            <v>0</v>
          </cell>
          <cell r="S886">
            <v>0</v>
          </cell>
        </row>
        <row r="887">
          <cell r="E887" t="str">
            <v xml:space="preserve"> </v>
          </cell>
        </row>
        <row r="888">
          <cell r="E888" t="str">
            <v xml:space="preserve"> </v>
          </cell>
          <cell r="I888">
            <v>0</v>
          </cell>
          <cell r="K888">
            <v>0</v>
          </cell>
          <cell r="O888">
            <v>0</v>
          </cell>
          <cell r="S888">
            <v>0</v>
          </cell>
        </row>
        <row r="891">
          <cell r="E891" t="str">
            <v>AUSTRALIA</v>
          </cell>
        </row>
        <row r="892">
          <cell r="E892" t="str">
            <v>NS 40 / L / S</v>
          </cell>
          <cell r="G892" t="str">
            <v>09HDPD</v>
          </cell>
          <cell r="I892">
            <v>0</v>
          </cell>
          <cell r="K892">
            <v>0</v>
          </cell>
          <cell r="M892">
            <v>0</v>
          </cell>
          <cell r="O892">
            <v>0</v>
          </cell>
          <cell r="Q892">
            <v>0</v>
          </cell>
          <cell r="S892">
            <v>0</v>
          </cell>
        </row>
        <row r="893">
          <cell r="E893" t="str">
            <v>NS 40 ZA/ZAL</v>
          </cell>
          <cell r="G893" t="str">
            <v>09HDPD</v>
          </cell>
          <cell r="I893">
            <v>0</v>
          </cell>
          <cell r="K893">
            <v>0</v>
          </cell>
          <cell r="M893">
            <v>0</v>
          </cell>
          <cell r="O893">
            <v>0</v>
          </cell>
          <cell r="Q893">
            <v>0</v>
          </cell>
          <cell r="S893">
            <v>0</v>
          </cell>
        </row>
        <row r="894">
          <cell r="E894" t="str">
            <v>NS 40 Z / ZL / S</v>
          </cell>
          <cell r="G894" t="str">
            <v>11HDPD</v>
          </cell>
          <cell r="I894">
            <v>0</v>
          </cell>
          <cell r="K894">
            <v>0</v>
          </cell>
          <cell r="M894">
            <v>0</v>
          </cell>
          <cell r="O894">
            <v>0</v>
          </cell>
          <cell r="Q894">
            <v>0</v>
          </cell>
          <cell r="S894">
            <v>0</v>
          </cell>
        </row>
        <row r="895">
          <cell r="E895" t="str">
            <v>NS 60 L / S / LS</v>
          </cell>
          <cell r="G895" t="str">
            <v>13HWPD</v>
          </cell>
          <cell r="I895">
            <v>0</v>
          </cell>
          <cell r="K895">
            <v>0</v>
          </cell>
          <cell r="M895">
            <v>0</v>
          </cell>
          <cell r="O895">
            <v>0</v>
          </cell>
          <cell r="Q895">
            <v>0</v>
          </cell>
          <cell r="S895">
            <v>0</v>
          </cell>
        </row>
        <row r="896">
          <cell r="E896" t="str">
            <v>NS 70 / L</v>
          </cell>
          <cell r="G896" t="str">
            <v>13HWPB</v>
          </cell>
          <cell r="I896">
            <v>0</v>
          </cell>
          <cell r="K896">
            <v>0</v>
          </cell>
          <cell r="M896">
            <v>0</v>
          </cell>
          <cell r="O896">
            <v>0</v>
          </cell>
          <cell r="Q896">
            <v>0</v>
          </cell>
          <cell r="S896">
            <v>0</v>
          </cell>
        </row>
        <row r="897">
          <cell r="E897" t="str">
            <v>N-39</v>
          </cell>
          <cell r="G897" t="str">
            <v>10HDPN</v>
          </cell>
          <cell r="I897">
            <v>0</v>
          </cell>
          <cell r="K897">
            <v>0</v>
          </cell>
          <cell r="M897">
            <v>0</v>
          </cell>
          <cell r="O897">
            <v>0</v>
          </cell>
          <cell r="Q897">
            <v>0</v>
          </cell>
          <cell r="S897">
            <v>0</v>
          </cell>
        </row>
        <row r="898">
          <cell r="E898" t="str">
            <v>N-40 MR</v>
          </cell>
          <cell r="G898" t="str">
            <v>10HDPN</v>
          </cell>
          <cell r="I898">
            <v>0</v>
          </cell>
          <cell r="K898">
            <v>0</v>
          </cell>
          <cell r="M898">
            <v>0</v>
          </cell>
          <cell r="O898">
            <v>0</v>
          </cell>
          <cell r="Q898">
            <v>0</v>
          </cell>
          <cell r="S898">
            <v>0</v>
          </cell>
        </row>
        <row r="899">
          <cell r="E899" t="str">
            <v>N-50 MZR</v>
          </cell>
          <cell r="G899" t="str">
            <v>13HDPN</v>
          </cell>
          <cell r="I899">
            <v>0</v>
          </cell>
          <cell r="K899">
            <v>0</v>
          </cell>
          <cell r="M899">
            <v>0</v>
          </cell>
          <cell r="O899">
            <v>0</v>
          </cell>
          <cell r="Q899">
            <v>0</v>
          </cell>
          <cell r="S899">
            <v>0</v>
          </cell>
        </row>
        <row r="900">
          <cell r="E900" t="str">
            <v>N-51 L</v>
          </cell>
          <cell r="G900" t="str">
            <v>11HDPN</v>
          </cell>
          <cell r="I900">
            <v>0</v>
          </cell>
          <cell r="K900">
            <v>0</v>
          </cell>
          <cell r="M900">
            <v>0</v>
          </cell>
          <cell r="O900">
            <v>0</v>
          </cell>
          <cell r="Q900">
            <v>0</v>
          </cell>
          <cell r="S900">
            <v>0</v>
          </cell>
        </row>
        <row r="901">
          <cell r="E901" t="str">
            <v>N-52/53 / R</v>
          </cell>
          <cell r="G901" t="str">
            <v>13HWPB</v>
          </cell>
          <cell r="I901">
            <v>0</v>
          </cell>
          <cell r="K901">
            <v>0</v>
          </cell>
          <cell r="M901">
            <v>0</v>
          </cell>
          <cell r="O901">
            <v>0</v>
          </cell>
          <cell r="Q901">
            <v>0</v>
          </cell>
          <cell r="S901">
            <v>0</v>
          </cell>
        </row>
        <row r="902">
          <cell r="E902" t="str">
            <v>N-50</v>
          </cell>
          <cell r="G902" t="str">
            <v>11HDPB</v>
          </cell>
          <cell r="I902">
            <v>66</v>
          </cell>
          <cell r="K902">
            <v>11178266.440000001</v>
          </cell>
          <cell r="M902">
            <v>169367.67333333334</v>
          </cell>
          <cell r="O902">
            <v>14207087.432603613</v>
          </cell>
          <cell r="Q902">
            <v>215258.90049399412</v>
          </cell>
          <cell r="S902">
            <v>-27.095623537522442</v>
          </cell>
        </row>
        <row r="903">
          <cell r="E903" t="str">
            <v>N-50 Z</v>
          </cell>
          <cell r="G903" t="str">
            <v>13HDPB</v>
          </cell>
          <cell r="I903">
            <v>0</v>
          </cell>
          <cell r="K903">
            <v>0</v>
          </cell>
          <cell r="M903">
            <v>0</v>
          </cell>
          <cell r="O903">
            <v>0</v>
          </cell>
          <cell r="Q903">
            <v>0</v>
          </cell>
          <cell r="S903">
            <v>0</v>
          </cell>
        </row>
        <row r="904">
          <cell r="E904" t="str">
            <v>N-70 ZZ</v>
          </cell>
          <cell r="G904" t="str">
            <v>18HDPB</v>
          </cell>
          <cell r="I904">
            <v>0</v>
          </cell>
          <cell r="K904">
            <v>0</v>
          </cell>
          <cell r="M904">
            <v>0</v>
          </cell>
          <cell r="O904">
            <v>0</v>
          </cell>
          <cell r="Q904">
            <v>0</v>
          </cell>
          <cell r="S904">
            <v>0</v>
          </cell>
        </row>
        <row r="905">
          <cell r="E905" t="str">
            <v>N-70 ZZ</v>
          </cell>
          <cell r="G905" t="str">
            <v>17HWPB</v>
          </cell>
          <cell r="I905">
            <v>41</v>
          </cell>
          <cell r="K905">
            <v>10927666.469999999</v>
          </cell>
          <cell r="M905">
            <v>266528.45048780483</v>
          </cell>
          <cell r="O905">
            <v>11665817.30907275</v>
          </cell>
          <cell r="Q905">
            <v>284532.12948957924</v>
          </cell>
          <cell r="S905">
            <v>-6.7548807524389076</v>
          </cell>
        </row>
        <row r="906">
          <cell r="E906" t="str">
            <v>N-90 R</v>
          </cell>
          <cell r="G906" t="str">
            <v>20HDPR</v>
          </cell>
          <cell r="I906">
            <v>0</v>
          </cell>
          <cell r="K906">
            <v>0</v>
          </cell>
          <cell r="M906">
            <v>0</v>
          </cell>
          <cell r="O906">
            <v>0</v>
          </cell>
          <cell r="Q906">
            <v>0</v>
          </cell>
          <cell r="S906">
            <v>0</v>
          </cell>
        </row>
        <row r="907">
          <cell r="I907">
            <v>0</v>
          </cell>
          <cell r="K907">
            <v>0</v>
          </cell>
          <cell r="M907">
            <v>0</v>
          </cell>
          <cell r="O907">
            <v>0</v>
          </cell>
          <cell r="Q907">
            <v>0</v>
          </cell>
          <cell r="S907">
            <v>0</v>
          </cell>
        </row>
        <row r="908">
          <cell r="E908" t="str">
            <v>X</v>
          </cell>
          <cell r="I908">
            <v>0</v>
          </cell>
          <cell r="M908">
            <v>0</v>
          </cell>
          <cell r="O908">
            <v>0</v>
          </cell>
          <cell r="Q908">
            <v>0</v>
          </cell>
          <cell r="S908">
            <v>0</v>
          </cell>
        </row>
        <row r="909">
          <cell r="E909" t="str">
            <v xml:space="preserve"> </v>
          </cell>
        </row>
        <row r="910">
          <cell r="E910" t="str">
            <v xml:space="preserve"> </v>
          </cell>
          <cell r="I910">
            <v>107</v>
          </cell>
          <cell r="K910">
            <v>22105932.91</v>
          </cell>
          <cell r="O910">
            <v>25872904.74167636</v>
          </cell>
          <cell r="S910">
            <v>-17.040546748299889</v>
          </cell>
        </row>
        <row r="914">
          <cell r="E914" t="str">
            <v>UNF - SPA</v>
          </cell>
        </row>
        <row r="915">
          <cell r="E915" t="str">
            <v>12 N 24-3/4 PP</v>
          </cell>
          <cell r="H915" t="str">
            <v>buy</v>
          </cell>
          <cell r="I915">
            <v>0</v>
          </cell>
          <cell r="K915">
            <v>0</v>
          </cell>
          <cell r="M915">
            <v>0</v>
          </cell>
          <cell r="O915">
            <v>0</v>
          </cell>
          <cell r="Q915">
            <v>0</v>
          </cell>
          <cell r="S915">
            <v>0</v>
          </cell>
        </row>
        <row r="916">
          <cell r="E916" t="str">
            <v>NS 40 / L / S</v>
          </cell>
          <cell r="F916" t="str">
            <v>US</v>
          </cell>
          <cell r="G916" t="str">
            <v>07CUPD</v>
          </cell>
          <cell r="I916">
            <v>0</v>
          </cell>
          <cell r="K916">
            <v>0</v>
          </cell>
          <cell r="M916">
            <v>0</v>
          </cell>
          <cell r="O916">
            <v>0</v>
          </cell>
          <cell r="Q916">
            <v>0</v>
          </cell>
          <cell r="S916">
            <v>0</v>
          </cell>
        </row>
        <row r="917">
          <cell r="E917" t="str">
            <v>NS 40 Z / ZL / S</v>
          </cell>
          <cell r="I917">
            <v>0</v>
          </cell>
          <cell r="K917">
            <v>0</v>
          </cell>
          <cell r="M917">
            <v>0</v>
          </cell>
          <cell r="O917">
            <v>0</v>
          </cell>
          <cell r="Q917">
            <v>0</v>
          </cell>
          <cell r="S917">
            <v>0</v>
          </cell>
        </row>
        <row r="918">
          <cell r="E918" t="str">
            <v>NS 40 Z / ZL / S</v>
          </cell>
          <cell r="F918" t="str">
            <v>US</v>
          </cell>
          <cell r="G918" t="str">
            <v>09CUPD</v>
          </cell>
          <cell r="I918">
            <v>0</v>
          </cell>
          <cell r="K918">
            <v>0</v>
          </cell>
          <cell r="M918">
            <v>0</v>
          </cell>
          <cell r="O918">
            <v>0</v>
          </cell>
          <cell r="Q918">
            <v>0</v>
          </cell>
          <cell r="S918">
            <v>0</v>
          </cell>
        </row>
        <row r="919">
          <cell r="E919" t="str">
            <v>NS 40 ZAL</v>
          </cell>
          <cell r="F919" t="str">
            <v>US</v>
          </cell>
          <cell r="G919" t="str">
            <v>07CUPD</v>
          </cell>
          <cell r="I919">
            <v>0</v>
          </cell>
          <cell r="K919">
            <v>0</v>
          </cell>
          <cell r="M919">
            <v>0</v>
          </cell>
          <cell r="O919">
            <v>0</v>
          </cell>
          <cell r="Q919">
            <v>0</v>
          </cell>
          <cell r="S919">
            <v>0</v>
          </cell>
        </row>
        <row r="920">
          <cell r="E920" t="str">
            <v>N 39</v>
          </cell>
          <cell r="I920">
            <v>0</v>
          </cell>
          <cell r="K920">
            <v>0</v>
          </cell>
          <cell r="M920">
            <v>0</v>
          </cell>
          <cell r="O920">
            <v>0</v>
          </cell>
          <cell r="Q920">
            <v>0</v>
          </cell>
          <cell r="S920">
            <v>0</v>
          </cell>
        </row>
        <row r="921">
          <cell r="E921" t="str">
            <v>N 40 / L</v>
          </cell>
          <cell r="F921" t="str">
            <v>US</v>
          </cell>
          <cell r="G921" t="str">
            <v>09CUPD</v>
          </cell>
          <cell r="I921">
            <v>0</v>
          </cell>
          <cell r="K921">
            <v>0</v>
          </cell>
          <cell r="M921">
            <v>0</v>
          </cell>
          <cell r="O921">
            <v>0</v>
          </cell>
          <cell r="Q921">
            <v>0</v>
          </cell>
          <cell r="S921">
            <v>0</v>
          </cell>
        </row>
        <row r="922">
          <cell r="E922" t="str">
            <v>N 46</v>
          </cell>
          <cell r="I922">
            <v>0</v>
          </cell>
          <cell r="K922">
            <v>0</v>
          </cell>
          <cell r="M922">
            <v>0</v>
          </cell>
          <cell r="O922">
            <v>0</v>
          </cell>
          <cell r="Q922">
            <v>0</v>
          </cell>
          <cell r="S922">
            <v>0</v>
          </cell>
        </row>
        <row r="923">
          <cell r="E923" t="str">
            <v>N 47</v>
          </cell>
          <cell r="I923">
            <v>0</v>
          </cell>
          <cell r="K923">
            <v>0</v>
          </cell>
          <cell r="M923">
            <v>0</v>
          </cell>
          <cell r="O923">
            <v>0</v>
          </cell>
          <cell r="Q923">
            <v>0</v>
          </cell>
          <cell r="S923">
            <v>0</v>
          </cell>
        </row>
        <row r="924">
          <cell r="E924" t="str">
            <v>N 48</v>
          </cell>
          <cell r="I924">
            <v>0</v>
          </cell>
          <cell r="K924">
            <v>0</v>
          </cell>
          <cell r="M924">
            <v>0</v>
          </cell>
          <cell r="O924">
            <v>0</v>
          </cell>
          <cell r="Q924">
            <v>0</v>
          </cell>
          <cell r="S924">
            <v>0</v>
          </cell>
        </row>
        <row r="925">
          <cell r="E925" t="str">
            <v>N 49</v>
          </cell>
          <cell r="I925">
            <v>0</v>
          </cell>
          <cell r="K925">
            <v>0</v>
          </cell>
          <cell r="M925">
            <v>0</v>
          </cell>
          <cell r="O925">
            <v>0</v>
          </cell>
          <cell r="Q925">
            <v>0</v>
          </cell>
          <cell r="S925">
            <v>0</v>
          </cell>
        </row>
        <row r="926">
          <cell r="E926" t="str">
            <v>NS 60 L / S / LS</v>
          </cell>
          <cell r="G926" t="str">
            <v>13CULD</v>
          </cell>
          <cell r="I926">
            <v>0</v>
          </cell>
          <cell r="K926">
            <v>0</v>
          </cell>
          <cell r="M926">
            <v>0</v>
          </cell>
          <cell r="O926">
            <v>0</v>
          </cell>
          <cell r="Q926">
            <v>0</v>
          </cell>
          <cell r="S926">
            <v>0</v>
          </cell>
        </row>
        <row r="927">
          <cell r="E927" t="str">
            <v>NS 60 A / AL / ALS</v>
          </cell>
          <cell r="F927" t="str">
            <v>US</v>
          </cell>
          <cell r="G927" t="str">
            <v>11CUPD</v>
          </cell>
          <cell r="I927">
            <v>0</v>
          </cell>
          <cell r="K927">
            <v>0</v>
          </cell>
          <cell r="M927">
            <v>0</v>
          </cell>
          <cell r="O927">
            <v>0</v>
          </cell>
          <cell r="Q927">
            <v>0</v>
          </cell>
          <cell r="S927">
            <v>0</v>
          </cell>
        </row>
        <row r="928">
          <cell r="E928" t="str">
            <v>NS 60 A / AL / ALS</v>
          </cell>
          <cell r="F928" t="str">
            <v>US</v>
          </cell>
          <cell r="G928" t="str">
            <v>09CUPD</v>
          </cell>
          <cell r="I928">
            <v>0</v>
          </cell>
          <cell r="K928">
            <v>0</v>
          </cell>
          <cell r="M928">
            <v>0</v>
          </cell>
          <cell r="O928">
            <v>0</v>
          </cell>
          <cell r="Q928">
            <v>0</v>
          </cell>
          <cell r="S928">
            <v>0</v>
          </cell>
        </row>
        <row r="929">
          <cell r="E929" t="str">
            <v>N 50 / L</v>
          </cell>
          <cell r="G929" t="str">
            <v>09CULB</v>
          </cell>
          <cell r="I929">
            <v>0</v>
          </cell>
          <cell r="K929">
            <v>0</v>
          </cell>
          <cell r="M929">
            <v>0</v>
          </cell>
          <cell r="O929">
            <v>0</v>
          </cell>
          <cell r="Q929">
            <v>0</v>
          </cell>
          <cell r="S929">
            <v>0</v>
          </cell>
        </row>
        <row r="930">
          <cell r="E930" t="str">
            <v>N 50 / L</v>
          </cell>
          <cell r="H930" t="str">
            <v>buy</v>
          </cell>
          <cell r="I930">
            <v>0</v>
          </cell>
          <cell r="K930">
            <v>0</v>
          </cell>
          <cell r="M930">
            <v>0</v>
          </cell>
          <cell r="O930">
            <v>0</v>
          </cell>
          <cell r="Q930">
            <v>0</v>
          </cell>
          <cell r="S930">
            <v>0</v>
          </cell>
        </row>
        <row r="931">
          <cell r="E931" t="str">
            <v>N 50 Z / ZL</v>
          </cell>
          <cell r="I931">
            <v>0</v>
          </cell>
          <cell r="K931">
            <v>0</v>
          </cell>
          <cell r="M931">
            <v>0</v>
          </cell>
          <cell r="O931">
            <v>0</v>
          </cell>
          <cell r="Q931">
            <v>0</v>
          </cell>
          <cell r="S931">
            <v>0</v>
          </cell>
        </row>
        <row r="932">
          <cell r="E932" t="str">
            <v>N 50 Z / ZL</v>
          </cell>
          <cell r="F932" t="str">
            <v>US</v>
          </cell>
          <cell r="G932" t="str">
            <v>09CUPB</v>
          </cell>
          <cell r="I932">
            <v>0</v>
          </cell>
          <cell r="K932">
            <v>0</v>
          </cell>
          <cell r="M932">
            <v>0</v>
          </cell>
          <cell r="O932">
            <v>0</v>
          </cell>
          <cell r="Q932">
            <v>0</v>
          </cell>
          <cell r="S932">
            <v>0</v>
          </cell>
        </row>
        <row r="933">
          <cell r="E933" t="str">
            <v>N 50  EF</v>
          </cell>
          <cell r="I933">
            <v>0</v>
          </cell>
          <cell r="K933">
            <v>0</v>
          </cell>
          <cell r="M933">
            <v>0</v>
          </cell>
          <cell r="O933">
            <v>0</v>
          </cell>
          <cell r="Q933">
            <v>0</v>
          </cell>
          <cell r="S933">
            <v>0</v>
          </cell>
        </row>
        <row r="934">
          <cell r="E934" t="str">
            <v>N 50 MZ</v>
          </cell>
          <cell r="I934">
            <v>0</v>
          </cell>
          <cell r="K934">
            <v>0</v>
          </cell>
          <cell r="M934">
            <v>0</v>
          </cell>
          <cell r="O934">
            <v>0</v>
          </cell>
          <cell r="Q934">
            <v>0</v>
          </cell>
          <cell r="S934">
            <v>0</v>
          </cell>
        </row>
        <row r="935">
          <cell r="E935" t="str">
            <v>N 51</v>
          </cell>
          <cell r="I935">
            <v>0</v>
          </cell>
          <cell r="K935">
            <v>0</v>
          </cell>
          <cell r="M935">
            <v>0</v>
          </cell>
          <cell r="O935">
            <v>0</v>
          </cell>
          <cell r="Q935">
            <v>0</v>
          </cell>
          <cell r="S935">
            <v>0</v>
          </cell>
        </row>
        <row r="936">
          <cell r="E936" t="str">
            <v>NS 70 / L</v>
          </cell>
          <cell r="F936" t="str">
            <v>US</v>
          </cell>
          <cell r="G936" t="str">
            <v>11CUPB</v>
          </cell>
          <cell r="I936">
            <v>0</v>
          </cell>
          <cell r="K936">
            <v>0</v>
          </cell>
          <cell r="M936">
            <v>0</v>
          </cell>
          <cell r="O936">
            <v>0</v>
          </cell>
          <cell r="Q936">
            <v>0</v>
          </cell>
          <cell r="S936">
            <v>0</v>
          </cell>
        </row>
        <row r="937">
          <cell r="E937" t="str">
            <v>NS 70 / L</v>
          </cell>
          <cell r="G937" t="str">
            <v>13CULB</v>
          </cell>
          <cell r="I937">
            <v>0</v>
          </cell>
          <cell r="K937">
            <v>0</v>
          </cell>
          <cell r="M937">
            <v>0</v>
          </cell>
          <cell r="O937">
            <v>0</v>
          </cell>
          <cell r="Q937">
            <v>0</v>
          </cell>
          <cell r="S937">
            <v>0</v>
          </cell>
        </row>
        <row r="938">
          <cell r="E938" t="str">
            <v>N 70 / L</v>
          </cell>
          <cell r="I938">
            <v>0</v>
          </cell>
          <cell r="K938">
            <v>0</v>
          </cell>
          <cell r="M938">
            <v>0</v>
          </cell>
          <cell r="O938">
            <v>0</v>
          </cell>
          <cell r="Q938">
            <v>0</v>
          </cell>
          <cell r="S938">
            <v>0</v>
          </cell>
        </row>
        <row r="939">
          <cell r="E939" t="str">
            <v>N 70 / L</v>
          </cell>
          <cell r="H939" t="str">
            <v>buy</v>
          </cell>
          <cell r="I939">
            <v>0</v>
          </cell>
          <cell r="K939">
            <v>0</v>
          </cell>
          <cell r="M939">
            <v>0</v>
          </cell>
          <cell r="O939">
            <v>0</v>
          </cell>
          <cell r="Q939">
            <v>0</v>
          </cell>
          <cell r="S939">
            <v>0</v>
          </cell>
        </row>
        <row r="940">
          <cell r="E940" t="str">
            <v>N 70 Z / ZL</v>
          </cell>
          <cell r="G940" t="str">
            <v>15CULB</v>
          </cell>
          <cell r="I940">
            <v>0</v>
          </cell>
          <cell r="K940">
            <v>0</v>
          </cell>
          <cell r="M940">
            <v>0</v>
          </cell>
          <cell r="O940">
            <v>0</v>
          </cell>
          <cell r="Q940">
            <v>0</v>
          </cell>
          <cell r="S940">
            <v>0</v>
          </cell>
        </row>
        <row r="941">
          <cell r="E941" t="str">
            <v>N 70 Z / ZL</v>
          </cell>
          <cell r="F941" t="str">
            <v>US</v>
          </cell>
          <cell r="G941" t="str">
            <v>13CUPB</v>
          </cell>
          <cell r="I941">
            <v>0</v>
          </cell>
          <cell r="K941">
            <v>0</v>
          </cell>
          <cell r="M941">
            <v>0</v>
          </cell>
          <cell r="O941">
            <v>0</v>
          </cell>
          <cell r="Q941">
            <v>0</v>
          </cell>
          <cell r="S941">
            <v>0</v>
          </cell>
        </row>
        <row r="942">
          <cell r="E942" t="str">
            <v>N 100 / L</v>
          </cell>
          <cell r="G942" t="str">
            <v>17CULD</v>
          </cell>
          <cell r="I942">
            <v>0</v>
          </cell>
          <cell r="K942">
            <v>0</v>
          </cell>
          <cell r="M942">
            <v>0</v>
          </cell>
          <cell r="O942">
            <v>0</v>
          </cell>
          <cell r="Q942">
            <v>0</v>
          </cell>
          <cell r="S942">
            <v>0</v>
          </cell>
        </row>
        <row r="943">
          <cell r="E943" t="str">
            <v>N 100 / L</v>
          </cell>
          <cell r="H943" t="str">
            <v>buy</v>
          </cell>
          <cell r="I943">
            <v>0</v>
          </cell>
          <cell r="K943">
            <v>0</v>
          </cell>
          <cell r="M943">
            <v>0</v>
          </cell>
          <cell r="O943">
            <v>0</v>
          </cell>
          <cell r="Q943">
            <v>0</v>
          </cell>
          <cell r="S943">
            <v>0</v>
          </cell>
        </row>
        <row r="944">
          <cell r="E944" t="str">
            <v>N 100 / L</v>
          </cell>
          <cell r="F944" t="str">
            <v>US</v>
          </cell>
          <cell r="G944" t="str">
            <v>15CUPD</v>
          </cell>
          <cell r="I944">
            <v>0</v>
          </cell>
          <cell r="K944">
            <v>0</v>
          </cell>
          <cell r="M944">
            <v>0</v>
          </cell>
          <cell r="O944">
            <v>0</v>
          </cell>
          <cell r="Q944">
            <v>0</v>
          </cell>
          <cell r="S944">
            <v>0</v>
          </cell>
        </row>
        <row r="945">
          <cell r="E945" t="str">
            <v>N 120</v>
          </cell>
          <cell r="G945" t="str">
            <v>21CULR</v>
          </cell>
          <cell r="I945">
            <v>0</v>
          </cell>
          <cell r="K945">
            <v>0</v>
          </cell>
          <cell r="M945">
            <v>0</v>
          </cell>
          <cell r="O945">
            <v>0</v>
          </cell>
          <cell r="Q945">
            <v>0</v>
          </cell>
          <cell r="S945">
            <v>0</v>
          </cell>
        </row>
        <row r="946">
          <cell r="E946" t="str">
            <v>N 120</v>
          </cell>
          <cell r="F946" t="str">
            <v>US</v>
          </cell>
          <cell r="G946" t="str">
            <v>19CUPR</v>
          </cell>
          <cell r="I946">
            <v>0</v>
          </cell>
          <cell r="K946">
            <v>0</v>
          </cell>
          <cell r="M946">
            <v>0</v>
          </cell>
          <cell r="O946">
            <v>0</v>
          </cell>
          <cell r="Q946">
            <v>0</v>
          </cell>
          <cell r="S946">
            <v>0</v>
          </cell>
        </row>
        <row r="947">
          <cell r="E947" t="str">
            <v>N 135</v>
          </cell>
          <cell r="I947">
            <v>0</v>
          </cell>
          <cell r="K947">
            <v>0</v>
          </cell>
          <cell r="M947">
            <v>0</v>
          </cell>
          <cell r="O947">
            <v>0</v>
          </cell>
          <cell r="Q947">
            <v>0</v>
          </cell>
          <cell r="S947">
            <v>0</v>
          </cell>
        </row>
        <row r="948">
          <cell r="E948" t="str">
            <v>N 150</v>
          </cell>
          <cell r="I948">
            <v>0</v>
          </cell>
          <cell r="K948">
            <v>0</v>
          </cell>
          <cell r="M948">
            <v>0</v>
          </cell>
          <cell r="O948">
            <v>0</v>
          </cell>
          <cell r="Q948">
            <v>0</v>
          </cell>
          <cell r="S948">
            <v>0</v>
          </cell>
        </row>
        <row r="949">
          <cell r="E949" t="str">
            <v>N 150</v>
          </cell>
          <cell r="H949" t="str">
            <v>buy</v>
          </cell>
          <cell r="I949">
            <v>0</v>
          </cell>
          <cell r="K949">
            <v>0</v>
          </cell>
          <cell r="M949">
            <v>0</v>
          </cell>
          <cell r="O949">
            <v>0</v>
          </cell>
          <cell r="Q949">
            <v>0</v>
          </cell>
          <cell r="S949">
            <v>0</v>
          </cell>
        </row>
        <row r="950">
          <cell r="E950" t="str">
            <v>N 150</v>
          </cell>
          <cell r="F950" t="str">
            <v>US</v>
          </cell>
          <cell r="G950" t="str">
            <v>25CUPR</v>
          </cell>
          <cell r="I950">
            <v>0</v>
          </cell>
          <cell r="K950">
            <v>0</v>
          </cell>
          <cell r="M950">
            <v>0</v>
          </cell>
          <cell r="O950">
            <v>0</v>
          </cell>
          <cell r="Q950">
            <v>0</v>
          </cell>
          <cell r="S950">
            <v>0</v>
          </cell>
        </row>
        <row r="951">
          <cell r="E951" t="str">
            <v>N 150</v>
          </cell>
          <cell r="F951" t="str">
            <v>US</v>
          </cell>
          <cell r="G951" t="str">
            <v>23CUPR</v>
          </cell>
          <cell r="I951">
            <v>0</v>
          </cell>
          <cell r="K951">
            <v>0</v>
          </cell>
          <cell r="M951">
            <v>0</v>
          </cell>
          <cell r="O951">
            <v>0</v>
          </cell>
          <cell r="Q951">
            <v>0</v>
          </cell>
          <cell r="S951">
            <v>0</v>
          </cell>
        </row>
        <row r="952">
          <cell r="E952" t="str">
            <v>N 180</v>
          </cell>
          <cell r="I952">
            <v>0</v>
          </cell>
          <cell r="K952">
            <v>0</v>
          </cell>
          <cell r="M952">
            <v>0</v>
          </cell>
          <cell r="O952">
            <v>0</v>
          </cell>
          <cell r="Q952">
            <v>0</v>
          </cell>
          <cell r="S952">
            <v>0</v>
          </cell>
        </row>
        <row r="953">
          <cell r="E953" t="str">
            <v>N 200</v>
          </cell>
          <cell r="I953">
            <v>0</v>
          </cell>
          <cell r="K953">
            <v>0</v>
          </cell>
          <cell r="M953">
            <v>0</v>
          </cell>
          <cell r="O953">
            <v>0</v>
          </cell>
          <cell r="Q953">
            <v>0</v>
          </cell>
          <cell r="S953">
            <v>0</v>
          </cell>
        </row>
        <row r="954">
          <cell r="E954" t="str">
            <v>N 200</v>
          </cell>
          <cell r="F954" t="str">
            <v>US</v>
          </cell>
          <cell r="G954" t="str">
            <v>31CUPF</v>
          </cell>
          <cell r="I954">
            <v>0</v>
          </cell>
          <cell r="K954">
            <v>0</v>
          </cell>
          <cell r="M954">
            <v>0</v>
          </cell>
          <cell r="O954">
            <v>0</v>
          </cell>
          <cell r="Q954">
            <v>0</v>
          </cell>
          <cell r="S954">
            <v>0</v>
          </cell>
        </row>
        <row r="955">
          <cell r="E955" t="str">
            <v>544-59</v>
          </cell>
          <cell r="I955">
            <v>0</v>
          </cell>
          <cell r="K955">
            <v>0</v>
          </cell>
          <cell r="M955">
            <v>0</v>
          </cell>
          <cell r="O955">
            <v>0</v>
          </cell>
          <cell r="Q955">
            <v>0</v>
          </cell>
          <cell r="S955">
            <v>0</v>
          </cell>
        </row>
        <row r="956">
          <cell r="E956" t="str">
            <v>545-19</v>
          </cell>
          <cell r="I956">
            <v>0</v>
          </cell>
          <cell r="K956">
            <v>0</v>
          </cell>
          <cell r="M956">
            <v>0</v>
          </cell>
          <cell r="O956">
            <v>0</v>
          </cell>
          <cell r="Q956">
            <v>0</v>
          </cell>
          <cell r="S956">
            <v>0</v>
          </cell>
        </row>
        <row r="957">
          <cell r="E957" t="str">
            <v>555-30</v>
          </cell>
          <cell r="I957">
            <v>0</v>
          </cell>
          <cell r="K957">
            <v>0</v>
          </cell>
          <cell r="M957">
            <v>0</v>
          </cell>
          <cell r="O957">
            <v>0</v>
          </cell>
          <cell r="Q957">
            <v>0</v>
          </cell>
          <cell r="S957">
            <v>0</v>
          </cell>
        </row>
        <row r="958">
          <cell r="E958" t="str">
            <v>555-59 / 65</v>
          </cell>
          <cell r="G958" t="str">
            <v>11CUPN</v>
          </cell>
          <cell r="I958">
            <v>0</v>
          </cell>
          <cell r="K958">
            <v>0</v>
          </cell>
          <cell r="M958">
            <v>0</v>
          </cell>
          <cell r="O958">
            <v>0</v>
          </cell>
          <cell r="Q958">
            <v>0</v>
          </cell>
          <cell r="S958">
            <v>0</v>
          </cell>
        </row>
        <row r="959">
          <cell r="E959" t="str">
            <v>566-18 / 38</v>
          </cell>
          <cell r="G959" t="str">
            <v>13CUPR</v>
          </cell>
          <cell r="I959">
            <v>0</v>
          </cell>
          <cell r="K959">
            <v>0</v>
          </cell>
          <cell r="M959">
            <v>0</v>
          </cell>
          <cell r="O959">
            <v>0</v>
          </cell>
          <cell r="Q959">
            <v>0</v>
          </cell>
          <cell r="S959">
            <v>0</v>
          </cell>
        </row>
        <row r="960">
          <cell r="E960" t="str">
            <v>588-15 / 27</v>
          </cell>
          <cell r="G960" t="str">
            <v>17CDPR</v>
          </cell>
          <cell r="I960">
            <v>0</v>
          </cell>
          <cell r="K960">
            <v>0</v>
          </cell>
          <cell r="M960">
            <v>0</v>
          </cell>
          <cell r="O960">
            <v>0</v>
          </cell>
          <cell r="Q960">
            <v>0</v>
          </cell>
          <cell r="S960">
            <v>0</v>
          </cell>
        </row>
        <row r="961">
          <cell r="E961" t="str">
            <v>NX-120-7 R / L</v>
          </cell>
          <cell r="I961">
            <v>0</v>
          </cell>
          <cell r="K961">
            <v>0</v>
          </cell>
          <cell r="M961">
            <v>0</v>
          </cell>
          <cell r="O961">
            <v>0</v>
          </cell>
          <cell r="Q961">
            <v>0</v>
          </cell>
          <cell r="S961">
            <v>0</v>
          </cell>
        </row>
        <row r="962">
          <cell r="E962" t="str">
            <v>NX-120-7 R / L</v>
          </cell>
          <cell r="F962" t="str">
            <v>US</v>
          </cell>
          <cell r="G962" t="str">
            <v>15CUPB</v>
          </cell>
          <cell r="I962">
            <v>0</v>
          </cell>
          <cell r="K962">
            <v>0</v>
          </cell>
          <cell r="M962">
            <v>0</v>
          </cell>
          <cell r="O962">
            <v>0</v>
          </cell>
          <cell r="Q962">
            <v>0</v>
          </cell>
          <cell r="S962">
            <v>0</v>
          </cell>
        </row>
        <row r="963">
          <cell r="E963" t="str">
            <v>55D23 R / L</v>
          </cell>
          <cell r="G963" t="str">
            <v>11CULS</v>
          </cell>
          <cell r="I963">
            <v>0</v>
          </cell>
          <cell r="K963">
            <v>0</v>
          </cell>
          <cell r="M963">
            <v>0</v>
          </cell>
          <cell r="O963">
            <v>0</v>
          </cell>
          <cell r="Q963">
            <v>0</v>
          </cell>
          <cell r="S963">
            <v>0</v>
          </cell>
        </row>
        <row r="964">
          <cell r="E964" t="str">
            <v>55D23 R / L</v>
          </cell>
          <cell r="H964" t="str">
            <v>buy</v>
          </cell>
          <cell r="I964">
            <v>0</v>
          </cell>
          <cell r="K964">
            <v>0</v>
          </cell>
          <cell r="M964">
            <v>0</v>
          </cell>
          <cell r="O964">
            <v>0</v>
          </cell>
          <cell r="Q964">
            <v>0</v>
          </cell>
          <cell r="S964">
            <v>0</v>
          </cell>
        </row>
        <row r="965">
          <cell r="E965" t="str">
            <v>DIN45R</v>
          </cell>
          <cell r="G965" t="str">
            <v>11CUPN</v>
          </cell>
          <cell r="I965">
            <v>0</v>
          </cell>
          <cell r="K965">
            <v>0</v>
          </cell>
          <cell r="M965">
            <v>0</v>
          </cell>
          <cell r="O965">
            <v>0</v>
          </cell>
          <cell r="Q965">
            <v>0</v>
          </cell>
          <cell r="S965">
            <v>0</v>
          </cell>
        </row>
        <row r="966">
          <cell r="E966" t="str">
            <v>X</v>
          </cell>
          <cell r="I966">
            <v>0</v>
          </cell>
          <cell r="K966">
            <v>0</v>
          </cell>
          <cell r="M966">
            <v>0</v>
          </cell>
          <cell r="O966">
            <v>0</v>
          </cell>
          <cell r="Q966">
            <v>0</v>
          </cell>
          <cell r="S966">
            <v>0</v>
          </cell>
        </row>
        <row r="968">
          <cell r="I968">
            <v>0</v>
          </cell>
          <cell r="K968">
            <v>0</v>
          </cell>
          <cell r="N968" t="str">
            <v xml:space="preserve"> </v>
          </cell>
          <cell r="O968">
            <v>0</v>
          </cell>
          <cell r="Q968" t="str">
            <v xml:space="preserve"> </v>
          </cell>
          <cell r="S968">
            <v>0</v>
          </cell>
        </row>
        <row r="970">
          <cell r="E970" t="str">
            <v>UNF - INC JST</v>
          </cell>
        </row>
        <row r="971">
          <cell r="E971" t="str">
            <v>12 N 24-3/4 PP</v>
          </cell>
          <cell r="H971" t="str">
            <v>buy</v>
          </cell>
          <cell r="I971">
            <v>0</v>
          </cell>
          <cell r="K971">
            <v>0</v>
          </cell>
          <cell r="M971">
            <v>0</v>
          </cell>
          <cell r="O971">
            <v>0</v>
          </cell>
          <cell r="Q971">
            <v>0</v>
          </cell>
          <cell r="S971">
            <v>0</v>
          </cell>
        </row>
        <row r="972">
          <cell r="E972" t="str">
            <v>NS 40 / L / S</v>
          </cell>
          <cell r="F972" t="str">
            <v>US</v>
          </cell>
          <cell r="G972" t="str">
            <v>07CUPD</v>
          </cell>
          <cell r="I972">
            <v>760</v>
          </cell>
          <cell r="K972">
            <v>95829919.00999999</v>
          </cell>
          <cell r="M972">
            <v>126091.99869736841</v>
          </cell>
          <cell r="O972">
            <v>83189611.706549555</v>
          </cell>
          <cell r="Q972">
            <v>109460.01540335467</v>
          </cell>
          <cell r="S972">
            <v>13.190355824188273</v>
          </cell>
        </row>
        <row r="973">
          <cell r="E973" t="str">
            <v>NS 40 Z / ZL / S</v>
          </cell>
          <cell r="I973">
            <v>0</v>
          </cell>
          <cell r="K973">
            <v>0</v>
          </cell>
          <cell r="M973">
            <v>0</v>
          </cell>
          <cell r="O973">
            <v>0</v>
          </cell>
          <cell r="Q973">
            <v>0</v>
          </cell>
          <cell r="S973">
            <v>0</v>
          </cell>
        </row>
        <row r="974">
          <cell r="E974" t="str">
            <v>NS 40 Z / ZL / S</v>
          </cell>
          <cell r="F974" t="str">
            <v>US</v>
          </cell>
          <cell r="G974" t="str">
            <v>09CUPD</v>
          </cell>
          <cell r="I974">
            <v>1120</v>
          </cell>
          <cell r="K974">
            <v>156670668.73999998</v>
          </cell>
          <cell r="M974">
            <v>139884.52566071428</v>
          </cell>
          <cell r="O974">
            <v>143284970.01855093</v>
          </cell>
          <cell r="Q974">
            <v>127933.00894513476</v>
          </cell>
          <cell r="S974">
            <v>8.5438447599040046</v>
          </cell>
        </row>
        <row r="975">
          <cell r="E975" t="str">
            <v>NS 40 ZAL</v>
          </cell>
          <cell r="I975">
            <v>0</v>
          </cell>
          <cell r="K975">
            <v>0</v>
          </cell>
          <cell r="M975">
            <v>0</v>
          </cell>
          <cell r="O975">
            <v>0</v>
          </cell>
          <cell r="Q975">
            <v>0</v>
          </cell>
          <cell r="S975">
            <v>0</v>
          </cell>
        </row>
        <row r="976">
          <cell r="E976" t="str">
            <v>N 39</v>
          </cell>
          <cell r="I976">
            <v>0</v>
          </cell>
          <cell r="K976">
            <v>0</v>
          </cell>
          <cell r="M976">
            <v>0</v>
          </cell>
          <cell r="O976">
            <v>0</v>
          </cell>
          <cell r="Q976">
            <v>0</v>
          </cell>
          <cell r="S976">
            <v>0</v>
          </cell>
        </row>
        <row r="977">
          <cell r="E977" t="str">
            <v>N 40 / L</v>
          </cell>
          <cell r="F977" t="str">
            <v>US</v>
          </cell>
          <cell r="G977" t="str">
            <v>09CUPD</v>
          </cell>
          <cell r="I977">
            <v>4992</v>
          </cell>
          <cell r="K977">
            <v>719934384.42000008</v>
          </cell>
          <cell r="M977">
            <v>144217.62508413463</v>
          </cell>
          <cell r="O977">
            <v>649074797.7936573</v>
          </cell>
          <cell r="Q977">
            <v>130022.99635289609</v>
          </cell>
          <cell r="S977">
            <v>9.8425062283182001</v>
          </cell>
        </row>
        <row r="978">
          <cell r="E978" t="str">
            <v>N 46</v>
          </cell>
          <cell r="I978">
            <v>0</v>
          </cell>
          <cell r="K978">
            <v>0</v>
          </cell>
          <cell r="M978">
            <v>0</v>
          </cell>
          <cell r="O978">
            <v>0</v>
          </cell>
          <cell r="Q978">
            <v>0</v>
          </cell>
          <cell r="S978">
            <v>0</v>
          </cell>
        </row>
        <row r="979">
          <cell r="E979" t="str">
            <v>N 47</v>
          </cell>
          <cell r="I979">
            <v>0</v>
          </cell>
          <cell r="K979">
            <v>0</v>
          </cell>
          <cell r="M979">
            <v>0</v>
          </cell>
          <cell r="O979">
            <v>0</v>
          </cell>
          <cell r="Q979">
            <v>0</v>
          </cell>
          <cell r="S979">
            <v>0</v>
          </cell>
        </row>
        <row r="980">
          <cell r="E980" t="str">
            <v>N 48</v>
          </cell>
          <cell r="I980">
            <v>0</v>
          </cell>
          <cell r="K980">
            <v>0</v>
          </cell>
          <cell r="M980">
            <v>0</v>
          </cell>
          <cell r="O980">
            <v>0</v>
          </cell>
          <cell r="Q980">
            <v>0</v>
          </cell>
          <cell r="S980">
            <v>0</v>
          </cell>
        </row>
        <row r="981">
          <cell r="E981" t="str">
            <v>N 49</v>
          </cell>
          <cell r="I981">
            <v>0</v>
          </cell>
          <cell r="K981">
            <v>0</v>
          </cell>
          <cell r="M981">
            <v>0</v>
          </cell>
          <cell r="O981">
            <v>0</v>
          </cell>
          <cell r="Q981">
            <v>0</v>
          </cell>
          <cell r="S981">
            <v>0</v>
          </cell>
        </row>
        <row r="982">
          <cell r="E982" t="str">
            <v>NS 60 L / S / LS</v>
          </cell>
          <cell r="G982" t="str">
            <v>13CULD</v>
          </cell>
          <cell r="I982">
            <v>128</v>
          </cell>
          <cell r="K982">
            <v>23293444.330000002</v>
          </cell>
          <cell r="M982">
            <v>181980.03382812502</v>
          </cell>
          <cell r="O982">
            <v>22129027.173351545</v>
          </cell>
          <cell r="Q982">
            <v>172883.02479180894</v>
          </cell>
          <cell r="S982">
            <v>4.9989050144412772</v>
          </cell>
        </row>
        <row r="983">
          <cell r="E983" t="str">
            <v>NS 60 A / AL / ALS</v>
          </cell>
          <cell r="F983" t="str">
            <v>US</v>
          </cell>
          <cell r="G983" t="str">
            <v>11CUPD</v>
          </cell>
          <cell r="I983">
            <v>768</v>
          </cell>
          <cell r="K983">
            <v>122282067.42</v>
          </cell>
          <cell r="M983">
            <v>159221.441953125</v>
          </cell>
          <cell r="O983">
            <v>115597443.13514481</v>
          </cell>
          <cell r="Q983">
            <v>150517.50408221982</v>
          </cell>
          <cell r="S983">
            <v>5.4665613903105026</v>
          </cell>
        </row>
        <row r="984">
          <cell r="E984" t="str">
            <v>NS 60 A / AL / ALS</v>
          </cell>
          <cell r="F984" t="str">
            <v>US</v>
          </cell>
          <cell r="G984" t="str">
            <v>09CUPD</v>
          </cell>
          <cell r="I984">
            <v>0</v>
          </cell>
          <cell r="K984">
            <v>0</v>
          </cell>
          <cell r="M984">
            <v>0</v>
          </cell>
          <cell r="O984">
            <v>0</v>
          </cell>
          <cell r="Q984">
            <v>0</v>
          </cell>
          <cell r="S984">
            <v>0</v>
          </cell>
        </row>
        <row r="985">
          <cell r="E985" t="str">
            <v>N 50 / L</v>
          </cell>
          <cell r="G985" t="str">
            <v>09CULB</v>
          </cell>
          <cell r="I985">
            <v>0</v>
          </cell>
          <cell r="K985">
            <v>0</v>
          </cell>
          <cell r="M985">
            <v>0</v>
          </cell>
          <cell r="O985">
            <v>0</v>
          </cell>
          <cell r="Q985">
            <v>0</v>
          </cell>
          <cell r="S985">
            <v>0</v>
          </cell>
        </row>
        <row r="986">
          <cell r="E986" t="str">
            <v>N 50 / L</v>
          </cell>
          <cell r="H986" t="str">
            <v>buy</v>
          </cell>
          <cell r="I986">
            <v>0</v>
          </cell>
          <cell r="K986">
            <v>0</v>
          </cell>
          <cell r="M986">
            <v>0</v>
          </cell>
          <cell r="O986">
            <v>0</v>
          </cell>
          <cell r="Q986">
            <v>0</v>
          </cell>
          <cell r="S986">
            <v>0</v>
          </cell>
        </row>
        <row r="987">
          <cell r="E987" t="str">
            <v>N 50 Z / ZL</v>
          </cell>
          <cell r="I987">
            <v>0</v>
          </cell>
          <cell r="K987">
            <v>0</v>
          </cell>
          <cell r="M987">
            <v>0</v>
          </cell>
          <cell r="O987">
            <v>0</v>
          </cell>
          <cell r="Q987">
            <v>0</v>
          </cell>
          <cell r="S987">
            <v>0</v>
          </cell>
        </row>
        <row r="988">
          <cell r="E988" t="str">
            <v>N 50 Z / ZL</v>
          </cell>
          <cell r="F988" t="str">
            <v>US</v>
          </cell>
          <cell r="G988" t="str">
            <v>09CUPB</v>
          </cell>
          <cell r="I988">
            <v>0</v>
          </cell>
          <cell r="K988">
            <v>0</v>
          </cell>
          <cell r="M988">
            <v>0</v>
          </cell>
          <cell r="O988">
            <v>0</v>
          </cell>
          <cell r="Q988">
            <v>0</v>
          </cell>
          <cell r="S988">
            <v>0</v>
          </cell>
        </row>
        <row r="989">
          <cell r="E989" t="str">
            <v>N 50  EF</v>
          </cell>
          <cell r="I989">
            <v>0</v>
          </cell>
          <cell r="K989">
            <v>0</v>
          </cell>
          <cell r="M989">
            <v>0</v>
          </cell>
          <cell r="O989">
            <v>0</v>
          </cell>
          <cell r="Q989">
            <v>0</v>
          </cell>
          <cell r="S989">
            <v>0</v>
          </cell>
        </row>
        <row r="990">
          <cell r="E990" t="str">
            <v>N 50 MZ</v>
          </cell>
          <cell r="I990">
            <v>0</v>
          </cell>
          <cell r="K990">
            <v>0</v>
          </cell>
          <cell r="M990">
            <v>0</v>
          </cell>
          <cell r="O990">
            <v>0</v>
          </cell>
          <cell r="Q990">
            <v>0</v>
          </cell>
          <cell r="S990">
            <v>0</v>
          </cell>
        </row>
        <row r="991">
          <cell r="E991" t="str">
            <v>N 51</v>
          </cell>
          <cell r="I991">
            <v>0</v>
          </cell>
          <cell r="K991">
            <v>0</v>
          </cell>
          <cell r="M991">
            <v>0</v>
          </cell>
          <cell r="O991">
            <v>0</v>
          </cell>
          <cell r="Q991">
            <v>0</v>
          </cell>
          <cell r="S991">
            <v>0</v>
          </cell>
        </row>
        <row r="992">
          <cell r="E992" t="str">
            <v>NS 70 / L</v>
          </cell>
          <cell r="F992" t="str">
            <v>US</v>
          </cell>
          <cell r="G992" t="str">
            <v>11CUPB</v>
          </cell>
          <cell r="I992">
            <v>2040</v>
          </cell>
          <cell r="K992">
            <v>432989698.21999997</v>
          </cell>
          <cell r="M992">
            <v>212249.85206862743</v>
          </cell>
          <cell r="O992">
            <v>391065428.94385922</v>
          </cell>
          <cell r="Q992">
            <v>191698.73967836236</v>
          </cell>
          <cell r="S992">
            <v>9.682509641335443</v>
          </cell>
        </row>
        <row r="993">
          <cell r="E993" t="str">
            <v>NS 70 / L</v>
          </cell>
          <cell r="G993" t="str">
            <v>13CULB</v>
          </cell>
          <cell r="I993">
            <v>0</v>
          </cell>
          <cell r="K993">
            <v>0</v>
          </cell>
          <cell r="M993">
            <v>0</v>
          </cell>
          <cell r="O993">
            <v>0</v>
          </cell>
          <cell r="Q993">
            <v>0</v>
          </cell>
          <cell r="S993">
            <v>0</v>
          </cell>
        </row>
        <row r="994">
          <cell r="E994" t="str">
            <v>N 70 / L</v>
          </cell>
          <cell r="I994">
            <v>0</v>
          </cell>
          <cell r="K994">
            <v>0</v>
          </cell>
          <cell r="M994">
            <v>0</v>
          </cell>
          <cell r="O994">
            <v>0</v>
          </cell>
          <cell r="Q994">
            <v>0</v>
          </cell>
          <cell r="S994">
            <v>0</v>
          </cell>
        </row>
        <row r="995">
          <cell r="E995" t="str">
            <v>N 70 / L</v>
          </cell>
          <cell r="H995" t="str">
            <v>buy</v>
          </cell>
          <cell r="I995">
            <v>0</v>
          </cell>
          <cell r="K995">
            <v>0</v>
          </cell>
          <cell r="M995">
            <v>0</v>
          </cell>
          <cell r="O995">
            <v>0</v>
          </cell>
          <cell r="Q995">
            <v>0</v>
          </cell>
          <cell r="S995">
            <v>0</v>
          </cell>
        </row>
        <row r="996">
          <cell r="E996" t="str">
            <v>N 70 Z / ZL</v>
          </cell>
          <cell r="G996" t="str">
            <v>15CULB</v>
          </cell>
          <cell r="I996">
            <v>84</v>
          </cell>
          <cell r="K996">
            <v>24138708.310000002</v>
          </cell>
          <cell r="M996">
            <v>287365.57511904766</v>
          </cell>
          <cell r="O996">
            <v>21735099.538491469</v>
          </cell>
          <cell r="Q996">
            <v>258751.1849820413</v>
          </cell>
          <cell r="S996">
            <v>9.9574871225101305</v>
          </cell>
        </row>
        <row r="997">
          <cell r="E997" t="str">
            <v>N 70 Z / ZL</v>
          </cell>
          <cell r="F997" t="str">
            <v>US</v>
          </cell>
          <cell r="G997" t="str">
            <v>13CUPB</v>
          </cell>
          <cell r="I997">
            <v>1260</v>
          </cell>
          <cell r="K997">
            <v>325302376.85999995</v>
          </cell>
          <cell r="M997">
            <v>258176.48957142854</v>
          </cell>
          <cell r="O997">
            <v>284383553.70307189</v>
          </cell>
          <cell r="Q997">
            <v>225701.2330976761</v>
          </cell>
          <cell r="S997">
            <v>12.578704020517577</v>
          </cell>
        </row>
        <row r="998">
          <cell r="E998" t="str">
            <v>N 100 / L</v>
          </cell>
          <cell r="G998" t="str">
            <v>17CULD</v>
          </cell>
          <cell r="I998">
            <v>0</v>
          </cell>
          <cell r="K998">
            <v>0</v>
          </cell>
          <cell r="M998">
            <v>0</v>
          </cell>
          <cell r="O998">
            <v>0</v>
          </cell>
          <cell r="Q998">
            <v>0</v>
          </cell>
          <cell r="S998">
            <v>0</v>
          </cell>
        </row>
        <row r="999">
          <cell r="E999" t="str">
            <v>N 100 / L</v>
          </cell>
          <cell r="H999" t="str">
            <v>buy</v>
          </cell>
          <cell r="I999">
            <v>0</v>
          </cell>
          <cell r="K999">
            <v>0</v>
          </cell>
          <cell r="M999">
            <v>0</v>
          </cell>
          <cell r="O999">
            <v>0</v>
          </cell>
          <cell r="Q999">
            <v>0</v>
          </cell>
          <cell r="S999">
            <v>0</v>
          </cell>
        </row>
        <row r="1000">
          <cell r="E1000" t="str">
            <v>N 100 / L</v>
          </cell>
          <cell r="F1000" t="str">
            <v>US</v>
          </cell>
          <cell r="G1000" t="str">
            <v>15CUPD</v>
          </cell>
          <cell r="I1000">
            <v>976</v>
          </cell>
          <cell r="K1000">
            <v>310763945.40000004</v>
          </cell>
          <cell r="M1000">
            <v>318405.68176229513</v>
          </cell>
          <cell r="O1000">
            <v>281337882.27472752</v>
          </cell>
          <cell r="Q1000">
            <v>288256.0269208274</v>
          </cell>
          <cell r="S1000">
            <v>9.4689437307139031</v>
          </cell>
        </row>
        <row r="1001">
          <cell r="E1001" t="str">
            <v>N 120</v>
          </cell>
          <cell r="G1001" t="str">
            <v>21CULR</v>
          </cell>
          <cell r="I1001">
            <v>0</v>
          </cell>
          <cell r="K1001">
            <v>0</v>
          </cell>
          <cell r="M1001">
            <v>0</v>
          </cell>
          <cell r="O1001">
            <v>0</v>
          </cell>
          <cell r="Q1001">
            <v>0</v>
          </cell>
          <cell r="S1001">
            <v>0</v>
          </cell>
        </row>
        <row r="1002">
          <cell r="E1002" t="str">
            <v>N 120</v>
          </cell>
          <cell r="F1002" t="str">
            <v>US</v>
          </cell>
          <cell r="G1002" t="str">
            <v>19CUPR</v>
          </cell>
          <cell r="I1002">
            <v>780</v>
          </cell>
          <cell r="K1002">
            <v>301996034.66999996</v>
          </cell>
          <cell r="M1002">
            <v>387174.40342307684</v>
          </cell>
          <cell r="O1002">
            <v>287147742.33600622</v>
          </cell>
          <cell r="Q1002">
            <v>368138.13120000798</v>
          </cell>
          <cell r="S1002">
            <v>4.9167176483687598</v>
          </cell>
        </row>
        <row r="1003">
          <cell r="E1003" t="str">
            <v>N 135</v>
          </cell>
          <cell r="I1003">
            <v>0</v>
          </cell>
          <cell r="K1003">
            <v>0</v>
          </cell>
          <cell r="M1003">
            <v>0</v>
          </cell>
          <cell r="O1003">
            <v>0</v>
          </cell>
          <cell r="Q1003">
            <v>0</v>
          </cell>
          <cell r="S1003">
            <v>0</v>
          </cell>
        </row>
        <row r="1004">
          <cell r="E1004" t="str">
            <v>N 150</v>
          </cell>
          <cell r="I1004">
            <v>0</v>
          </cell>
          <cell r="K1004">
            <v>0</v>
          </cell>
          <cell r="M1004">
            <v>0</v>
          </cell>
          <cell r="O1004">
            <v>0</v>
          </cell>
          <cell r="Q1004">
            <v>0</v>
          </cell>
          <cell r="S1004">
            <v>0</v>
          </cell>
        </row>
        <row r="1005">
          <cell r="E1005" t="str">
            <v>N 150</v>
          </cell>
          <cell r="H1005" t="str">
            <v>buy</v>
          </cell>
          <cell r="I1005">
            <v>0</v>
          </cell>
          <cell r="K1005">
            <v>0</v>
          </cell>
          <cell r="M1005">
            <v>0</v>
          </cell>
          <cell r="O1005">
            <v>0</v>
          </cell>
          <cell r="Q1005">
            <v>0</v>
          </cell>
          <cell r="S1005">
            <v>0</v>
          </cell>
        </row>
        <row r="1006">
          <cell r="E1006" t="str">
            <v>N 150</v>
          </cell>
          <cell r="F1006" t="str">
            <v>US</v>
          </cell>
          <cell r="G1006" t="str">
            <v>25CUPR</v>
          </cell>
          <cell r="I1006">
            <v>48</v>
          </cell>
          <cell r="K1006">
            <v>23594273.290000003</v>
          </cell>
          <cell r="M1006">
            <v>491547.36020833341</v>
          </cell>
          <cell r="O1006">
            <v>21489123.882228479</v>
          </cell>
          <cell r="Q1006">
            <v>447690.08087975997</v>
          </cell>
          <cell r="S1006">
            <v>8.9222896670598146</v>
          </cell>
        </row>
        <row r="1007">
          <cell r="E1007" t="str">
            <v>N 150</v>
          </cell>
          <cell r="F1007" t="str">
            <v>US</v>
          </cell>
          <cell r="G1007" t="str">
            <v>23CUPR</v>
          </cell>
          <cell r="I1007">
            <v>744</v>
          </cell>
          <cell r="K1007">
            <v>343575465.43000001</v>
          </cell>
          <cell r="M1007">
            <v>461794.98041666666</v>
          </cell>
          <cell r="O1007">
            <v>312842539.76155466</v>
          </cell>
          <cell r="Q1007">
            <v>420487.28462574549</v>
          </cell>
          <cell r="S1007">
            <v>8.9450291888513362</v>
          </cell>
        </row>
        <row r="1008">
          <cell r="E1008" t="str">
            <v>N 180</v>
          </cell>
          <cell r="I1008">
            <v>0</v>
          </cell>
          <cell r="K1008">
            <v>0</v>
          </cell>
          <cell r="M1008">
            <v>0</v>
          </cell>
          <cell r="O1008">
            <v>0</v>
          </cell>
          <cell r="Q1008">
            <v>0</v>
          </cell>
          <cell r="S1008">
            <v>0</v>
          </cell>
        </row>
        <row r="1009">
          <cell r="E1009" t="str">
            <v>N 200</v>
          </cell>
          <cell r="I1009">
            <v>0</v>
          </cell>
          <cell r="K1009">
            <v>0</v>
          </cell>
          <cell r="M1009">
            <v>0</v>
          </cell>
          <cell r="O1009">
            <v>0</v>
          </cell>
          <cell r="Q1009">
            <v>0</v>
          </cell>
          <cell r="S1009">
            <v>0</v>
          </cell>
        </row>
        <row r="1010">
          <cell r="E1010" t="str">
            <v>N 200</v>
          </cell>
          <cell r="F1010" t="str">
            <v>US</v>
          </cell>
          <cell r="G1010" t="str">
            <v>31CUPF</v>
          </cell>
          <cell r="I1010">
            <v>108</v>
          </cell>
          <cell r="K1010">
            <v>67352715.75</v>
          </cell>
          <cell r="M1010">
            <v>623636.2569444445</v>
          </cell>
          <cell r="O1010">
            <v>59740080.968004756</v>
          </cell>
          <cell r="Q1010">
            <v>553148.89785189589</v>
          </cell>
          <cell r="S1010">
            <v>11.302639689024332</v>
          </cell>
        </row>
        <row r="1011">
          <cell r="E1011" t="str">
            <v>544-59</v>
          </cell>
          <cell r="I1011">
            <v>0</v>
          </cell>
          <cell r="K1011">
            <v>0</v>
          </cell>
          <cell r="M1011">
            <v>0</v>
          </cell>
          <cell r="O1011">
            <v>0</v>
          </cell>
          <cell r="Q1011">
            <v>0</v>
          </cell>
          <cell r="S1011">
            <v>0</v>
          </cell>
        </row>
        <row r="1012">
          <cell r="E1012" t="str">
            <v>545-19</v>
          </cell>
          <cell r="I1012">
            <v>0</v>
          </cell>
          <cell r="K1012">
            <v>0</v>
          </cell>
          <cell r="M1012">
            <v>0</v>
          </cell>
          <cell r="O1012">
            <v>0</v>
          </cell>
          <cell r="Q1012">
            <v>0</v>
          </cell>
          <cell r="S1012">
            <v>0</v>
          </cell>
        </row>
        <row r="1013">
          <cell r="E1013" t="str">
            <v>555-30</v>
          </cell>
          <cell r="I1013">
            <v>0</v>
          </cell>
          <cell r="K1013">
            <v>0</v>
          </cell>
          <cell r="M1013">
            <v>0</v>
          </cell>
          <cell r="O1013">
            <v>0</v>
          </cell>
          <cell r="Q1013">
            <v>0</v>
          </cell>
          <cell r="S1013">
            <v>0</v>
          </cell>
        </row>
        <row r="1014">
          <cell r="E1014" t="str">
            <v>555-59 / 65</v>
          </cell>
          <cell r="G1014" t="str">
            <v>11CUPN</v>
          </cell>
          <cell r="I1014">
            <v>576</v>
          </cell>
          <cell r="K1014">
            <v>128241696.21000001</v>
          </cell>
          <cell r="M1014">
            <v>222641.83369791668</v>
          </cell>
          <cell r="O1014">
            <v>113137616.50069812</v>
          </cell>
          <cell r="Q1014">
            <v>196419.47309148978</v>
          </cell>
          <cell r="S1014">
            <v>11.777822779705332</v>
          </cell>
        </row>
        <row r="1015">
          <cell r="E1015" t="str">
            <v>566-18 / 38</v>
          </cell>
          <cell r="G1015" t="str">
            <v>13CUPR</v>
          </cell>
          <cell r="I1015">
            <v>252</v>
          </cell>
          <cell r="K1015">
            <v>62560343.289999999</v>
          </cell>
          <cell r="M1015">
            <v>248255.33051587301</v>
          </cell>
          <cell r="O1015">
            <v>57207895.191484787</v>
          </cell>
          <cell r="Q1015">
            <v>227015.4571090666</v>
          </cell>
          <cell r="S1015">
            <v>8.5556565342101862</v>
          </cell>
        </row>
        <row r="1016">
          <cell r="E1016" t="str">
            <v>588-15 / 27</v>
          </cell>
          <cell r="G1016" t="str">
            <v>17CUPR</v>
          </cell>
          <cell r="I1016">
            <v>168</v>
          </cell>
          <cell r="K1016">
            <v>53592152.410000004</v>
          </cell>
          <cell r="M1016">
            <v>319000.907202381</v>
          </cell>
          <cell r="O1016">
            <v>48394913.502651639</v>
          </cell>
          <cell r="Q1016">
            <v>288064.96132530738</v>
          </cell>
          <cell r="S1016">
            <v>9.6977610967880992</v>
          </cell>
        </row>
        <row r="1017">
          <cell r="E1017" t="str">
            <v>NX-120-7 R / L</v>
          </cell>
          <cell r="I1017">
            <v>0</v>
          </cell>
          <cell r="K1017">
            <v>0</v>
          </cell>
          <cell r="M1017">
            <v>0</v>
          </cell>
          <cell r="O1017">
            <v>0</v>
          </cell>
          <cell r="Q1017">
            <v>0</v>
          </cell>
          <cell r="S1017">
            <v>0</v>
          </cell>
        </row>
        <row r="1018">
          <cell r="E1018" t="str">
            <v>NX-120-7 R / L</v>
          </cell>
          <cell r="F1018" t="str">
            <v>US</v>
          </cell>
          <cell r="G1018" t="str">
            <v>15CUPB</v>
          </cell>
          <cell r="I1018">
            <v>0</v>
          </cell>
          <cell r="K1018">
            <v>0</v>
          </cell>
          <cell r="M1018">
            <v>0</v>
          </cell>
          <cell r="O1018">
            <v>0</v>
          </cell>
          <cell r="Q1018">
            <v>0</v>
          </cell>
          <cell r="S1018">
            <v>0</v>
          </cell>
        </row>
        <row r="1019">
          <cell r="E1019" t="str">
            <v>55D23 R / L</v>
          </cell>
          <cell r="G1019" t="str">
            <v>11CULS</v>
          </cell>
          <cell r="I1019">
            <v>192</v>
          </cell>
          <cell r="K1019">
            <v>41837024.640000001</v>
          </cell>
          <cell r="M1019">
            <v>217901.17</v>
          </cell>
          <cell r="O1019">
            <v>40628837.261588149</v>
          </cell>
          <cell r="Q1019">
            <v>211608.52740410494</v>
          </cell>
          <cell r="S1019">
            <v>2.8878425002927059</v>
          </cell>
        </row>
        <row r="1020">
          <cell r="E1020" t="str">
            <v>55D23 R / L</v>
          </cell>
          <cell r="H1020" t="str">
            <v>buy</v>
          </cell>
          <cell r="I1020">
            <v>0</v>
          </cell>
          <cell r="K1020">
            <v>0</v>
          </cell>
          <cell r="M1020">
            <v>0</v>
          </cell>
          <cell r="O1020">
            <v>0</v>
          </cell>
          <cell r="Q1020">
            <v>0</v>
          </cell>
          <cell r="S1020">
            <v>0</v>
          </cell>
        </row>
        <row r="1021">
          <cell r="E1021" t="str">
            <v>PT - 88</v>
          </cell>
          <cell r="I1021">
            <v>0</v>
          </cell>
          <cell r="K1021">
            <v>0</v>
          </cell>
          <cell r="M1021">
            <v>0</v>
          </cell>
          <cell r="O1021">
            <v>0</v>
          </cell>
          <cell r="Q1021">
            <v>0</v>
          </cell>
          <cell r="S1021">
            <v>0</v>
          </cell>
        </row>
        <row r="1022">
          <cell r="E1022" t="str">
            <v>X</v>
          </cell>
          <cell r="I1022">
            <v>0</v>
          </cell>
          <cell r="K1022">
            <v>0</v>
          </cell>
          <cell r="M1022">
            <v>0</v>
          </cell>
          <cell r="O1022">
            <v>0</v>
          </cell>
          <cell r="Q1022">
            <v>0</v>
          </cell>
          <cell r="S1022">
            <v>0</v>
          </cell>
        </row>
        <row r="1024">
          <cell r="I1024">
            <v>14996</v>
          </cell>
          <cell r="K1024">
            <v>3233954918.3999996</v>
          </cell>
          <cell r="N1024" t="str">
            <v xml:space="preserve"> </v>
          </cell>
          <cell r="O1024">
            <v>2932386563.6916213</v>
          </cell>
          <cell r="Q1024" t="str">
            <v xml:space="preserve"> </v>
          </cell>
          <cell r="S1024">
            <v>9.3250636548013262</v>
          </cell>
        </row>
        <row r="1027">
          <cell r="E1027" t="str">
            <v>UNF - OHAYO EXP</v>
          </cell>
        </row>
        <row r="1028">
          <cell r="E1028" t="str">
            <v>12 N 24-3/4 PP</v>
          </cell>
          <cell r="H1028" t="str">
            <v>buy</v>
          </cell>
          <cell r="I1028">
            <v>0</v>
          </cell>
          <cell r="K1028">
            <v>0</v>
          </cell>
          <cell r="M1028">
            <v>0</v>
          </cell>
          <cell r="O1028">
            <v>0</v>
          </cell>
          <cell r="Q1028">
            <v>0</v>
          </cell>
          <cell r="S1028">
            <v>0</v>
          </cell>
        </row>
        <row r="1029">
          <cell r="E1029" t="str">
            <v>NS 40 / L / S</v>
          </cell>
          <cell r="F1029" t="str">
            <v>US</v>
          </cell>
          <cell r="G1029" t="str">
            <v>07CUPD</v>
          </cell>
          <cell r="I1029">
            <v>280</v>
          </cell>
          <cell r="K1029">
            <v>35305621</v>
          </cell>
          <cell r="M1029">
            <v>126091.50357142858</v>
          </cell>
          <cell r="O1029">
            <v>30648804.312939309</v>
          </cell>
          <cell r="Q1029">
            <v>109460.01540335467</v>
          </cell>
          <cell r="S1029">
            <v>13.190014947083611</v>
          </cell>
        </row>
        <row r="1030">
          <cell r="E1030" t="str">
            <v>NS 40 Z / ZL / S</v>
          </cell>
          <cell r="I1030">
            <v>0</v>
          </cell>
          <cell r="K1030">
            <v>0</v>
          </cell>
          <cell r="M1030">
            <v>0</v>
          </cell>
          <cell r="O1030">
            <v>0</v>
          </cell>
          <cell r="Q1030">
            <v>0</v>
          </cell>
          <cell r="S1030">
            <v>0</v>
          </cell>
        </row>
        <row r="1031">
          <cell r="E1031" t="str">
            <v>NS 40 Z / ZL / S</v>
          </cell>
          <cell r="F1031" t="str">
            <v>US</v>
          </cell>
          <cell r="I1031">
            <v>0</v>
          </cell>
          <cell r="K1031">
            <v>0</v>
          </cell>
          <cell r="M1031">
            <v>0</v>
          </cell>
          <cell r="O1031">
            <v>0</v>
          </cell>
          <cell r="Q1031">
            <v>0</v>
          </cell>
          <cell r="S1031">
            <v>0</v>
          </cell>
        </row>
        <row r="1032">
          <cell r="E1032" t="str">
            <v>NS 40 ZAL</v>
          </cell>
          <cell r="I1032">
            <v>0</v>
          </cell>
          <cell r="K1032">
            <v>0</v>
          </cell>
          <cell r="M1032">
            <v>0</v>
          </cell>
          <cell r="O1032">
            <v>0</v>
          </cell>
          <cell r="Q1032">
            <v>0</v>
          </cell>
          <cell r="S1032">
            <v>0</v>
          </cell>
        </row>
        <row r="1033">
          <cell r="E1033" t="str">
            <v>N 39</v>
          </cell>
          <cell r="I1033">
            <v>0</v>
          </cell>
          <cell r="K1033">
            <v>0</v>
          </cell>
          <cell r="M1033">
            <v>0</v>
          </cell>
          <cell r="O1033">
            <v>0</v>
          </cell>
          <cell r="Q1033">
            <v>0</v>
          </cell>
          <cell r="S1033">
            <v>0</v>
          </cell>
        </row>
        <row r="1034">
          <cell r="E1034" t="str">
            <v>N 40 / L</v>
          </cell>
          <cell r="F1034" t="str">
            <v>US</v>
          </cell>
          <cell r="G1034" t="str">
            <v>09CUPD</v>
          </cell>
          <cell r="I1034">
            <v>374</v>
          </cell>
          <cell r="K1034">
            <v>54731705.589999996</v>
          </cell>
          <cell r="M1034">
            <v>146341.45879679144</v>
          </cell>
          <cell r="O1034">
            <v>48628600.635983147</v>
          </cell>
          <cell r="Q1034">
            <v>130022.99635289611</v>
          </cell>
          <cell r="S1034">
            <v>11.150949688532904</v>
          </cell>
        </row>
        <row r="1035">
          <cell r="E1035" t="str">
            <v>N 46</v>
          </cell>
          <cell r="I1035">
            <v>0</v>
          </cell>
          <cell r="K1035">
            <v>0</v>
          </cell>
          <cell r="M1035">
            <v>0</v>
          </cell>
          <cell r="O1035">
            <v>0</v>
          </cell>
          <cell r="Q1035">
            <v>0</v>
          </cell>
          <cell r="S1035">
            <v>0</v>
          </cell>
        </row>
        <row r="1036">
          <cell r="E1036" t="str">
            <v>N 47</v>
          </cell>
          <cell r="I1036">
            <v>0</v>
          </cell>
          <cell r="K1036">
            <v>0</v>
          </cell>
          <cell r="M1036">
            <v>0</v>
          </cell>
          <cell r="O1036">
            <v>0</v>
          </cell>
          <cell r="Q1036">
            <v>0</v>
          </cell>
          <cell r="S1036">
            <v>0</v>
          </cell>
        </row>
        <row r="1037">
          <cell r="E1037" t="str">
            <v>N 48</v>
          </cell>
          <cell r="I1037">
            <v>0</v>
          </cell>
          <cell r="K1037">
            <v>0</v>
          </cell>
          <cell r="M1037">
            <v>0</v>
          </cell>
          <cell r="O1037">
            <v>0</v>
          </cell>
          <cell r="Q1037">
            <v>0</v>
          </cell>
          <cell r="S1037">
            <v>0</v>
          </cell>
        </row>
        <row r="1038">
          <cell r="E1038" t="str">
            <v>N 49</v>
          </cell>
          <cell r="I1038">
            <v>0</v>
          </cell>
          <cell r="K1038">
            <v>0</v>
          </cell>
          <cell r="M1038">
            <v>0</v>
          </cell>
          <cell r="O1038">
            <v>0</v>
          </cell>
          <cell r="Q1038">
            <v>0</v>
          </cell>
          <cell r="S1038">
            <v>0</v>
          </cell>
        </row>
        <row r="1039">
          <cell r="E1039" t="str">
            <v>NS 60 L / S / LS</v>
          </cell>
          <cell r="G1039" t="str">
            <v>13CULD</v>
          </cell>
          <cell r="I1039">
            <v>0</v>
          </cell>
          <cell r="K1039">
            <v>0</v>
          </cell>
          <cell r="M1039">
            <v>0</v>
          </cell>
          <cell r="O1039">
            <v>0</v>
          </cell>
          <cell r="Q1039">
            <v>0</v>
          </cell>
          <cell r="S1039">
            <v>0</v>
          </cell>
        </row>
        <row r="1040">
          <cell r="E1040" t="str">
            <v>NS 60 A / AL / ALS</v>
          </cell>
          <cell r="F1040" t="str">
            <v>US</v>
          </cell>
          <cell r="G1040" t="str">
            <v>11CUPD</v>
          </cell>
          <cell r="I1040">
            <v>30</v>
          </cell>
          <cell r="K1040">
            <v>4963859.5</v>
          </cell>
          <cell r="M1040">
            <v>165461.98333333334</v>
          </cell>
          <cell r="O1040">
            <v>4492212.2556609446</v>
          </cell>
          <cell r="Q1040">
            <v>149740.40852203147</v>
          </cell>
          <cell r="S1040">
            <v>9.5016235721227673</v>
          </cell>
        </row>
        <row r="1041">
          <cell r="E1041" t="str">
            <v>N 50 / L</v>
          </cell>
          <cell r="F1041" t="str">
            <v>US</v>
          </cell>
          <cell r="G1041" t="str">
            <v>07CUPD</v>
          </cell>
          <cell r="I1041">
            <v>0</v>
          </cell>
          <cell r="K1041">
            <v>0</v>
          </cell>
          <cell r="M1041">
            <v>0</v>
          </cell>
          <cell r="O1041">
            <v>0</v>
          </cell>
          <cell r="Q1041">
            <v>0</v>
          </cell>
          <cell r="S1041">
            <v>0</v>
          </cell>
        </row>
        <row r="1042">
          <cell r="E1042" t="str">
            <v>N 50 / L</v>
          </cell>
          <cell r="H1042" t="str">
            <v>buy</v>
          </cell>
          <cell r="I1042">
            <v>0</v>
          </cell>
          <cell r="K1042">
            <v>0</v>
          </cell>
          <cell r="M1042">
            <v>0</v>
          </cell>
          <cell r="O1042">
            <v>0</v>
          </cell>
          <cell r="Q1042">
            <v>0</v>
          </cell>
          <cell r="S1042">
            <v>0</v>
          </cell>
        </row>
        <row r="1043">
          <cell r="E1043" t="str">
            <v>N 50 Z / ZL</v>
          </cell>
          <cell r="F1043" t="str">
            <v>US</v>
          </cell>
          <cell r="G1043" t="str">
            <v>09CUPB</v>
          </cell>
          <cell r="I1043">
            <v>166</v>
          </cell>
          <cell r="K1043">
            <v>33339968.970000003</v>
          </cell>
          <cell r="M1043">
            <v>200843.18656626507</v>
          </cell>
          <cell r="O1043">
            <v>28337144.845951684</v>
          </cell>
          <cell r="Q1043">
            <v>170705.69184308243</v>
          </cell>
          <cell r="S1043">
            <v>15.005485243702438</v>
          </cell>
        </row>
        <row r="1044">
          <cell r="E1044" t="str">
            <v>N 50 Z / ZL</v>
          </cell>
          <cell r="H1044" t="str">
            <v>buy</v>
          </cell>
          <cell r="I1044">
            <v>0</v>
          </cell>
          <cell r="K1044">
            <v>0</v>
          </cell>
          <cell r="M1044">
            <v>0</v>
          </cell>
          <cell r="O1044">
            <v>0</v>
          </cell>
          <cell r="Q1044">
            <v>0</v>
          </cell>
          <cell r="S1044">
            <v>0</v>
          </cell>
        </row>
        <row r="1045">
          <cell r="E1045" t="str">
            <v>N 50  EF</v>
          </cell>
          <cell r="I1045">
            <v>0</v>
          </cell>
          <cell r="K1045">
            <v>0</v>
          </cell>
          <cell r="M1045">
            <v>0</v>
          </cell>
          <cell r="O1045">
            <v>0</v>
          </cell>
          <cell r="Q1045">
            <v>0</v>
          </cell>
          <cell r="S1045">
            <v>0</v>
          </cell>
        </row>
        <row r="1046">
          <cell r="E1046" t="str">
            <v>N 50 MZ</v>
          </cell>
          <cell r="I1046">
            <v>0</v>
          </cell>
          <cell r="K1046">
            <v>0</v>
          </cell>
          <cell r="M1046">
            <v>0</v>
          </cell>
          <cell r="O1046">
            <v>0</v>
          </cell>
          <cell r="Q1046">
            <v>0</v>
          </cell>
          <cell r="S1046">
            <v>0</v>
          </cell>
        </row>
        <row r="1047">
          <cell r="E1047" t="str">
            <v>N 51</v>
          </cell>
          <cell r="I1047">
            <v>0</v>
          </cell>
          <cell r="K1047">
            <v>0</v>
          </cell>
          <cell r="M1047">
            <v>0</v>
          </cell>
          <cell r="O1047">
            <v>0</v>
          </cell>
          <cell r="Q1047">
            <v>0</v>
          </cell>
          <cell r="S1047">
            <v>0</v>
          </cell>
        </row>
        <row r="1048">
          <cell r="E1048" t="str">
            <v>N 51 Z</v>
          </cell>
          <cell r="I1048">
            <v>0</v>
          </cell>
          <cell r="K1048">
            <v>0</v>
          </cell>
          <cell r="M1048">
            <v>0</v>
          </cell>
          <cell r="O1048">
            <v>0</v>
          </cell>
          <cell r="Q1048">
            <v>0</v>
          </cell>
          <cell r="S1048">
            <v>0</v>
          </cell>
        </row>
        <row r="1049">
          <cell r="E1049" t="str">
            <v>NS 70 / L</v>
          </cell>
          <cell r="F1049" t="str">
            <v>US</v>
          </cell>
          <cell r="G1049" t="str">
            <v>11CUPB</v>
          </cell>
          <cell r="I1049">
            <v>26</v>
          </cell>
          <cell r="K1049">
            <v>5623285.2999999998</v>
          </cell>
          <cell r="M1049">
            <v>216280.20384615383</v>
          </cell>
          <cell r="O1049">
            <v>4984167.231637422</v>
          </cell>
          <cell r="Q1049">
            <v>191698.73967836238</v>
          </cell>
          <cell r="S1049">
            <v>11.365563621013109</v>
          </cell>
        </row>
        <row r="1050">
          <cell r="E1050" t="str">
            <v>N 70 / L</v>
          </cell>
          <cell r="F1050" t="str">
            <v>US</v>
          </cell>
          <cell r="G1050" t="str">
            <v>11CUPB</v>
          </cell>
          <cell r="I1050">
            <v>90</v>
          </cell>
          <cell r="K1050">
            <v>21382381.130000003</v>
          </cell>
          <cell r="M1050">
            <v>237582.01255555559</v>
          </cell>
          <cell r="O1050">
            <v>17608157.676082041</v>
          </cell>
          <cell r="Q1050">
            <v>195646.19640091158</v>
          </cell>
          <cell r="S1050">
            <v>17.651090544928294</v>
          </cell>
        </row>
        <row r="1051">
          <cell r="E1051" t="str">
            <v>N 70 / L</v>
          </cell>
          <cell r="H1051" t="str">
            <v>buy</v>
          </cell>
          <cell r="I1051">
            <v>0</v>
          </cell>
          <cell r="K1051">
            <v>0</v>
          </cell>
          <cell r="M1051">
            <v>0</v>
          </cell>
          <cell r="O1051">
            <v>0</v>
          </cell>
          <cell r="Q1051">
            <v>0</v>
          </cell>
          <cell r="S1051">
            <v>0</v>
          </cell>
        </row>
        <row r="1052">
          <cell r="E1052" t="str">
            <v>N 70 Z / ZL</v>
          </cell>
          <cell r="F1052" t="str">
            <v>US</v>
          </cell>
          <cell r="G1052" t="str">
            <v>13CUPB</v>
          </cell>
          <cell r="I1052">
            <v>246</v>
          </cell>
          <cell r="K1052">
            <v>65679990.469999999</v>
          </cell>
          <cell r="M1052">
            <v>266991.83117886179</v>
          </cell>
          <cell r="O1052">
            <v>55522503.342028327</v>
          </cell>
          <cell r="Q1052">
            <v>225701.23309767613</v>
          </cell>
          <cell r="S1052">
            <v>15.465116628802207</v>
          </cell>
        </row>
        <row r="1053">
          <cell r="E1053" t="str">
            <v>N 70 Z / ZL</v>
          </cell>
          <cell r="H1053" t="str">
            <v>buy</v>
          </cell>
          <cell r="I1053">
            <v>0</v>
          </cell>
          <cell r="K1053">
            <v>0</v>
          </cell>
          <cell r="M1053">
            <v>0</v>
          </cell>
          <cell r="O1053">
            <v>0</v>
          </cell>
          <cell r="Q1053">
            <v>0</v>
          </cell>
          <cell r="S1053">
            <v>0</v>
          </cell>
        </row>
        <row r="1054">
          <cell r="E1054" t="str">
            <v>N 100 / L</v>
          </cell>
          <cell r="I1054">
            <v>0</v>
          </cell>
          <cell r="K1054">
            <v>0</v>
          </cell>
          <cell r="M1054">
            <v>0</v>
          </cell>
          <cell r="O1054">
            <v>0</v>
          </cell>
          <cell r="Q1054">
            <v>0</v>
          </cell>
          <cell r="S1054">
            <v>0</v>
          </cell>
        </row>
        <row r="1055">
          <cell r="E1055" t="str">
            <v>N 100 / L</v>
          </cell>
          <cell r="F1055" t="str">
            <v>US</v>
          </cell>
          <cell r="G1055" t="str">
            <v>15CUPD</v>
          </cell>
          <cell r="I1055">
            <v>48</v>
          </cell>
          <cell r="K1055">
            <v>15616765.219999999</v>
          </cell>
          <cell r="M1055">
            <v>325349.27541666664</v>
          </cell>
          <cell r="O1055">
            <v>13836289.292199716</v>
          </cell>
          <cell r="Q1055">
            <v>288256.0269208274</v>
          </cell>
          <cell r="S1055">
            <v>11.401054589205657</v>
          </cell>
        </row>
        <row r="1056">
          <cell r="E1056" t="str">
            <v>N 100 CA</v>
          </cell>
          <cell r="I1056">
            <v>0</v>
          </cell>
          <cell r="K1056">
            <v>0</v>
          </cell>
          <cell r="M1056">
            <v>0</v>
          </cell>
          <cell r="O1056">
            <v>0</v>
          </cell>
          <cell r="Q1056">
            <v>0</v>
          </cell>
          <cell r="S1056">
            <v>0</v>
          </cell>
        </row>
        <row r="1057">
          <cell r="E1057" t="str">
            <v>N 120</v>
          </cell>
          <cell r="I1057">
            <v>0</v>
          </cell>
          <cell r="K1057">
            <v>0</v>
          </cell>
          <cell r="M1057">
            <v>0</v>
          </cell>
          <cell r="O1057">
            <v>0</v>
          </cell>
          <cell r="Q1057">
            <v>0</v>
          </cell>
          <cell r="S1057">
            <v>0</v>
          </cell>
        </row>
        <row r="1058">
          <cell r="E1058" t="str">
            <v>N 120</v>
          </cell>
          <cell r="F1058" t="str">
            <v>US</v>
          </cell>
          <cell r="G1058" t="str">
            <v>19CUPR</v>
          </cell>
          <cell r="I1058">
            <v>150</v>
          </cell>
          <cell r="K1058">
            <v>60036722.57</v>
          </cell>
          <cell r="M1058">
            <v>400244.81713333336</v>
          </cell>
          <cell r="O1058">
            <v>55220719.680001199</v>
          </cell>
          <cell r="Q1058">
            <v>368138.13120000798</v>
          </cell>
          <cell r="S1058">
            <v>8.0217618214977904</v>
          </cell>
        </row>
        <row r="1059">
          <cell r="E1059" t="str">
            <v>N 135</v>
          </cell>
          <cell r="I1059">
            <v>0</v>
          </cell>
          <cell r="K1059">
            <v>0</v>
          </cell>
          <cell r="M1059">
            <v>0</v>
          </cell>
          <cell r="O1059">
            <v>0</v>
          </cell>
          <cell r="Q1059">
            <v>0</v>
          </cell>
          <cell r="S1059">
            <v>0</v>
          </cell>
        </row>
        <row r="1060">
          <cell r="E1060" t="str">
            <v>N 150</v>
          </cell>
          <cell r="I1060">
            <v>0</v>
          </cell>
          <cell r="K1060">
            <v>0</v>
          </cell>
          <cell r="M1060">
            <v>0</v>
          </cell>
          <cell r="O1060">
            <v>0</v>
          </cell>
          <cell r="Q1060">
            <v>0</v>
          </cell>
          <cell r="S1060">
            <v>0</v>
          </cell>
        </row>
        <row r="1061">
          <cell r="E1061" t="str">
            <v>N 150</v>
          </cell>
          <cell r="H1061" t="str">
            <v>buy</v>
          </cell>
          <cell r="I1061">
            <v>0</v>
          </cell>
          <cell r="K1061">
            <v>0</v>
          </cell>
          <cell r="M1061">
            <v>0</v>
          </cell>
          <cell r="O1061">
            <v>0</v>
          </cell>
          <cell r="Q1061">
            <v>0</v>
          </cell>
          <cell r="S1061">
            <v>0</v>
          </cell>
        </row>
        <row r="1062">
          <cell r="E1062" t="str">
            <v>N 150</v>
          </cell>
          <cell r="F1062" t="str">
            <v>US</v>
          </cell>
          <cell r="G1062" t="str">
            <v>25CUPR</v>
          </cell>
          <cell r="I1062">
            <v>0</v>
          </cell>
          <cell r="K1062">
            <v>0</v>
          </cell>
          <cell r="M1062">
            <v>0</v>
          </cell>
          <cell r="O1062">
            <v>0</v>
          </cell>
          <cell r="Q1062">
            <v>0</v>
          </cell>
          <cell r="S1062">
            <v>0</v>
          </cell>
        </row>
        <row r="1063">
          <cell r="E1063" t="str">
            <v>N 150</v>
          </cell>
          <cell r="F1063" t="str">
            <v>US</v>
          </cell>
          <cell r="G1063" t="str">
            <v>23CUPR</v>
          </cell>
          <cell r="I1063">
            <v>72</v>
          </cell>
          <cell r="K1063">
            <v>34249813.080000006</v>
          </cell>
          <cell r="M1063">
            <v>475691.84833333339</v>
          </cell>
          <cell r="O1063">
            <v>30275084.493053675</v>
          </cell>
          <cell r="Q1063">
            <v>420487.28462574549</v>
          </cell>
          <cell r="S1063">
            <v>11.605110304287621</v>
          </cell>
        </row>
        <row r="1064">
          <cell r="E1064" t="str">
            <v>N 180</v>
          </cell>
          <cell r="I1064">
            <v>0</v>
          </cell>
          <cell r="K1064">
            <v>0</v>
          </cell>
          <cell r="M1064">
            <v>0</v>
          </cell>
          <cell r="O1064">
            <v>0</v>
          </cell>
          <cell r="Q1064">
            <v>0</v>
          </cell>
          <cell r="S1064">
            <v>0</v>
          </cell>
        </row>
        <row r="1065">
          <cell r="E1065" t="str">
            <v>N 200</v>
          </cell>
          <cell r="F1065" t="str">
            <v>US</v>
          </cell>
          <cell r="I1065">
            <v>0</v>
          </cell>
          <cell r="K1065">
            <v>0</v>
          </cell>
          <cell r="M1065">
            <v>0</v>
          </cell>
          <cell r="O1065">
            <v>0</v>
          </cell>
          <cell r="Q1065">
            <v>0</v>
          </cell>
          <cell r="S1065">
            <v>0</v>
          </cell>
        </row>
        <row r="1066">
          <cell r="E1066" t="str">
            <v>N 200</v>
          </cell>
          <cell r="I1066">
            <v>0</v>
          </cell>
          <cell r="K1066">
            <v>0</v>
          </cell>
          <cell r="M1066">
            <v>0</v>
          </cell>
          <cell r="O1066">
            <v>0</v>
          </cell>
          <cell r="Q1066">
            <v>0</v>
          </cell>
          <cell r="S1066">
            <v>0</v>
          </cell>
        </row>
        <row r="1067">
          <cell r="E1067" t="str">
            <v>544-59 / 64</v>
          </cell>
          <cell r="I1067">
            <v>0</v>
          </cell>
          <cell r="K1067">
            <v>0</v>
          </cell>
          <cell r="M1067">
            <v>0</v>
          </cell>
          <cell r="O1067">
            <v>0</v>
          </cell>
          <cell r="Q1067">
            <v>0</v>
          </cell>
          <cell r="S1067">
            <v>0</v>
          </cell>
        </row>
        <row r="1068">
          <cell r="E1068" t="str">
            <v>545-19</v>
          </cell>
          <cell r="I1068">
            <v>0</v>
          </cell>
          <cell r="K1068">
            <v>0</v>
          </cell>
          <cell r="M1068">
            <v>0</v>
          </cell>
          <cell r="O1068">
            <v>0</v>
          </cell>
          <cell r="Q1068">
            <v>0</v>
          </cell>
          <cell r="S1068">
            <v>0</v>
          </cell>
        </row>
        <row r="1069">
          <cell r="E1069" t="str">
            <v>555-30</v>
          </cell>
          <cell r="I1069">
            <v>0</v>
          </cell>
          <cell r="K1069">
            <v>0</v>
          </cell>
          <cell r="M1069">
            <v>0</v>
          </cell>
          <cell r="O1069">
            <v>0</v>
          </cell>
          <cell r="Q1069">
            <v>0</v>
          </cell>
          <cell r="S1069">
            <v>0</v>
          </cell>
        </row>
        <row r="1070">
          <cell r="E1070" t="str">
            <v>555-59 / 65</v>
          </cell>
          <cell r="I1070">
            <v>0</v>
          </cell>
          <cell r="K1070">
            <v>0</v>
          </cell>
          <cell r="M1070">
            <v>0</v>
          </cell>
          <cell r="O1070">
            <v>0</v>
          </cell>
          <cell r="Q1070">
            <v>0</v>
          </cell>
          <cell r="S1070">
            <v>0</v>
          </cell>
        </row>
        <row r="1071">
          <cell r="E1071" t="str">
            <v>566-18 / 38</v>
          </cell>
          <cell r="I1071">
            <v>0</v>
          </cell>
          <cell r="K1071">
            <v>0</v>
          </cell>
          <cell r="M1071">
            <v>0</v>
          </cell>
          <cell r="O1071">
            <v>0</v>
          </cell>
          <cell r="Q1071">
            <v>0</v>
          </cell>
          <cell r="S1071">
            <v>0</v>
          </cell>
        </row>
        <row r="1072">
          <cell r="E1072" t="str">
            <v>588-15 / 27</v>
          </cell>
          <cell r="I1072">
            <v>0</v>
          </cell>
          <cell r="K1072">
            <v>0</v>
          </cell>
          <cell r="M1072">
            <v>0</v>
          </cell>
          <cell r="O1072">
            <v>0</v>
          </cell>
          <cell r="Q1072">
            <v>0</v>
          </cell>
          <cell r="S1072">
            <v>0</v>
          </cell>
        </row>
        <row r="1073">
          <cell r="E1073" t="str">
            <v>NX-120-7 R / L</v>
          </cell>
          <cell r="F1073" t="str">
            <v>US</v>
          </cell>
          <cell r="G1073" t="str">
            <v>15CUPB</v>
          </cell>
          <cell r="I1073">
            <v>0</v>
          </cell>
          <cell r="K1073">
            <v>0</v>
          </cell>
          <cell r="M1073">
            <v>0</v>
          </cell>
          <cell r="O1073">
            <v>0</v>
          </cell>
          <cell r="Q1073">
            <v>0</v>
          </cell>
          <cell r="S1073">
            <v>0</v>
          </cell>
        </row>
        <row r="1074">
          <cell r="E1074" t="str">
            <v>NX-120-7 R / L</v>
          </cell>
          <cell r="H1074" t="str">
            <v>buy</v>
          </cell>
          <cell r="I1074">
            <v>0</v>
          </cell>
          <cell r="K1074">
            <v>0</v>
          </cell>
          <cell r="M1074">
            <v>0</v>
          </cell>
          <cell r="O1074">
            <v>0</v>
          </cell>
          <cell r="Q1074">
            <v>0</v>
          </cell>
          <cell r="S1074">
            <v>0</v>
          </cell>
        </row>
        <row r="1075">
          <cell r="E1075" t="str">
            <v>55D23 R / L</v>
          </cell>
          <cell r="I1075">
            <v>0</v>
          </cell>
          <cell r="K1075">
            <v>0</v>
          </cell>
          <cell r="M1075">
            <v>0</v>
          </cell>
          <cell r="O1075">
            <v>0</v>
          </cell>
          <cell r="Q1075">
            <v>0</v>
          </cell>
          <cell r="S1075">
            <v>0</v>
          </cell>
        </row>
        <row r="1076">
          <cell r="E1076" t="str">
            <v>55D23 R / L</v>
          </cell>
          <cell r="H1076" t="str">
            <v>buy</v>
          </cell>
          <cell r="I1076">
            <v>0</v>
          </cell>
          <cell r="K1076">
            <v>0</v>
          </cell>
          <cell r="M1076">
            <v>0</v>
          </cell>
          <cell r="O1076">
            <v>0</v>
          </cell>
          <cell r="Q1076">
            <v>0</v>
          </cell>
          <cell r="S1076">
            <v>0</v>
          </cell>
        </row>
        <row r="1077">
          <cell r="E1077" t="str">
            <v>PT - 88</v>
          </cell>
          <cell r="I1077">
            <v>0</v>
          </cell>
          <cell r="K1077">
            <v>0</v>
          </cell>
          <cell r="M1077">
            <v>0</v>
          </cell>
          <cell r="O1077">
            <v>0</v>
          </cell>
          <cell r="Q1077">
            <v>0</v>
          </cell>
          <cell r="S1077">
            <v>0</v>
          </cell>
        </row>
        <row r="1078">
          <cell r="E1078" t="str">
            <v>X</v>
          </cell>
          <cell r="I1078">
            <v>0</v>
          </cell>
          <cell r="M1078">
            <v>0</v>
          </cell>
          <cell r="O1078">
            <v>0</v>
          </cell>
          <cell r="Q1078">
            <v>0</v>
          </cell>
          <cell r="S1078">
            <v>0</v>
          </cell>
        </row>
        <row r="1079">
          <cell r="E1079" t="str">
            <v xml:space="preserve"> </v>
          </cell>
        </row>
        <row r="1080">
          <cell r="E1080" t="str">
            <v xml:space="preserve"> </v>
          </cell>
          <cell r="I1080">
            <v>1482</v>
          </cell>
          <cell r="K1080">
            <v>330930112.82999998</v>
          </cell>
          <cell r="O1080">
            <v>289553683.76553744</v>
          </cell>
          <cell r="S1080">
            <v>12.503071633652681</v>
          </cell>
        </row>
        <row r="1081">
          <cell r="I1081">
            <v>16478</v>
          </cell>
          <cell r="K1081">
            <v>3564885031.2299995</v>
          </cell>
          <cell r="O1081">
            <v>3221940247.4571586</v>
          </cell>
        </row>
        <row r="1082">
          <cell r="E1082" t="str">
            <v>JAPAN STD.</v>
          </cell>
        </row>
        <row r="1083">
          <cell r="E1083" t="str">
            <v>12 N 24-3/4 PP</v>
          </cell>
          <cell r="G1083" t="str">
            <v>09CDSN</v>
          </cell>
          <cell r="H1083" t="str">
            <v>buy</v>
          </cell>
          <cell r="I1083">
            <v>0</v>
          </cell>
          <cell r="K1083">
            <v>0</v>
          </cell>
          <cell r="M1083">
            <v>0</v>
          </cell>
          <cell r="O1083">
            <v>0</v>
          </cell>
          <cell r="Q1083">
            <v>0</v>
          </cell>
          <cell r="S1083">
            <v>0</v>
          </cell>
        </row>
        <row r="1084">
          <cell r="E1084" t="str">
            <v>NS 40 / L / S</v>
          </cell>
          <cell r="F1084" t="str">
            <v>US</v>
          </cell>
          <cell r="G1084" t="str">
            <v>07CDPD</v>
          </cell>
          <cell r="I1084">
            <v>0</v>
          </cell>
          <cell r="K1084">
            <v>0</v>
          </cell>
          <cell r="M1084">
            <v>0</v>
          </cell>
          <cell r="O1084">
            <v>0</v>
          </cell>
          <cell r="Q1084">
            <v>0</v>
          </cell>
          <cell r="S1084">
            <v>0</v>
          </cell>
        </row>
        <row r="1085">
          <cell r="E1085" t="str">
            <v>NS 40 / L / S</v>
          </cell>
          <cell r="G1085" t="str">
            <v>09CDPD</v>
          </cell>
          <cell r="I1085">
            <v>0</v>
          </cell>
          <cell r="K1085">
            <v>0</v>
          </cell>
          <cell r="M1085">
            <v>0</v>
          </cell>
          <cell r="O1085">
            <v>0</v>
          </cell>
          <cell r="Q1085">
            <v>0</v>
          </cell>
          <cell r="S1085">
            <v>0</v>
          </cell>
        </row>
        <row r="1086">
          <cell r="E1086" t="str">
            <v>NS 40 / L / S</v>
          </cell>
          <cell r="H1086" t="str">
            <v>buy</v>
          </cell>
          <cell r="I1086">
            <v>0</v>
          </cell>
          <cell r="K1086">
            <v>0</v>
          </cell>
          <cell r="M1086">
            <v>0</v>
          </cell>
          <cell r="O1086">
            <v>0</v>
          </cell>
          <cell r="Q1086">
            <v>0</v>
          </cell>
          <cell r="S1086">
            <v>0</v>
          </cell>
        </row>
        <row r="1087">
          <cell r="E1087" t="str">
            <v>NS 40 Z / ZL / S</v>
          </cell>
          <cell r="F1087" t="str">
            <v>US</v>
          </cell>
          <cell r="G1087" t="str">
            <v>09CDPD</v>
          </cell>
          <cell r="I1087">
            <v>0</v>
          </cell>
          <cell r="K1087">
            <v>0</v>
          </cell>
          <cell r="M1087">
            <v>0</v>
          </cell>
          <cell r="O1087">
            <v>0</v>
          </cell>
          <cell r="Q1087">
            <v>0</v>
          </cell>
          <cell r="S1087">
            <v>0</v>
          </cell>
        </row>
        <row r="1088">
          <cell r="E1088" t="str">
            <v>NS 40 Z / ZL / S</v>
          </cell>
          <cell r="G1088" t="str">
            <v>11CDLD</v>
          </cell>
          <cell r="I1088">
            <v>0</v>
          </cell>
          <cell r="K1088">
            <v>0</v>
          </cell>
          <cell r="M1088">
            <v>0</v>
          </cell>
          <cell r="O1088">
            <v>0</v>
          </cell>
          <cell r="Q1088">
            <v>0</v>
          </cell>
          <cell r="S1088">
            <v>0</v>
          </cell>
        </row>
        <row r="1089">
          <cell r="E1089" t="str">
            <v>NS 40 Z / ZL / S</v>
          </cell>
          <cell r="H1089" t="str">
            <v>buy</v>
          </cell>
          <cell r="I1089">
            <v>0</v>
          </cell>
          <cell r="K1089">
            <v>0</v>
          </cell>
          <cell r="M1089">
            <v>0</v>
          </cell>
          <cell r="O1089">
            <v>0</v>
          </cell>
          <cell r="Q1089">
            <v>0</v>
          </cell>
          <cell r="S1089">
            <v>0</v>
          </cell>
        </row>
        <row r="1090">
          <cell r="E1090" t="str">
            <v>NS 40 ZAL</v>
          </cell>
          <cell r="I1090">
            <v>0</v>
          </cell>
          <cell r="K1090">
            <v>0</v>
          </cell>
          <cell r="M1090">
            <v>0</v>
          </cell>
          <cell r="O1090">
            <v>0</v>
          </cell>
          <cell r="Q1090">
            <v>0</v>
          </cell>
          <cell r="S1090">
            <v>0</v>
          </cell>
        </row>
        <row r="1091">
          <cell r="E1091" t="str">
            <v>N40 T</v>
          </cell>
          <cell r="I1091">
            <v>0</v>
          </cell>
          <cell r="K1091">
            <v>0</v>
          </cell>
          <cell r="M1091">
            <v>0</v>
          </cell>
          <cell r="O1091">
            <v>0</v>
          </cell>
          <cell r="Q1091">
            <v>0</v>
          </cell>
          <cell r="S1091">
            <v>0</v>
          </cell>
        </row>
        <row r="1092">
          <cell r="E1092" t="str">
            <v>N 40 / L</v>
          </cell>
          <cell r="F1092" t="str">
            <v>US</v>
          </cell>
          <cell r="G1092" t="str">
            <v>09CDPD</v>
          </cell>
          <cell r="I1092">
            <v>0</v>
          </cell>
          <cell r="K1092">
            <v>0</v>
          </cell>
          <cell r="M1092">
            <v>0</v>
          </cell>
          <cell r="O1092">
            <v>0</v>
          </cell>
          <cell r="Q1092">
            <v>0</v>
          </cell>
          <cell r="S1092">
            <v>0</v>
          </cell>
        </row>
        <row r="1093">
          <cell r="E1093" t="str">
            <v>N 40 / L</v>
          </cell>
          <cell r="G1093" t="str">
            <v>11CDLD</v>
          </cell>
          <cell r="I1093">
            <v>0</v>
          </cell>
          <cell r="K1093">
            <v>0</v>
          </cell>
          <cell r="M1093">
            <v>0</v>
          </cell>
          <cell r="O1093">
            <v>0</v>
          </cell>
          <cell r="Q1093">
            <v>0</v>
          </cell>
          <cell r="S1093">
            <v>0</v>
          </cell>
        </row>
        <row r="1094">
          <cell r="E1094" t="str">
            <v>N 40 / L</v>
          </cell>
          <cell r="H1094" t="str">
            <v>buy</v>
          </cell>
          <cell r="I1094">
            <v>0</v>
          </cell>
          <cell r="K1094">
            <v>0</v>
          </cell>
          <cell r="M1094">
            <v>0</v>
          </cell>
          <cell r="O1094">
            <v>0</v>
          </cell>
          <cell r="Q1094">
            <v>0</v>
          </cell>
          <cell r="S1094">
            <v>0</v>
          </cell>
        </row>
        <row r="1095">
          <cell r="E1095" t="str">
            <v>N 46</v>
          </cell>
          <cell r="I1095">
            <v>0</v>
          </cell>
          <cell r="K1095">
            <v>0</v>
          </cell>
          <cell r="M1095">
            <v>0</v>
          </cell>
          <cell r="O1095">
            <v>0</v>
          </cell>
          <cell r="Q1095">
            <v>0</v>
          </cell>
          <cell r="S1095">
            <v>0</v>
          </cell>
        </row>
        <row r="1096">
          <cell r="E1096" t="str">
            <v>N 47</v>
          </cell>
          <cell r="I1096">
            <v>0</v>
          </cell>
          <cell r="K1096">
            <v>0</v>
          </cell>
          <cell r="M1096">
            <v>0</v>
          </cell>
          <cell r="O1096">
            <v>0</v>
          </cell>
          <cell r="Q1096">
            <v>0</v>
          </cell>
          <cell r="S1096">
            <v>0</v>
          </cell>
        </row>
        <row r="1097">
          <cell r="E1097" t="str">
            <v>N 48</v>
          </cell>
          <cell r="I1097">
            <v>0</v>
          </cell>
          <cell r="K1097">
            <v>0</v>
          </cell>
          <cell r="M1097">
            <v>0</v>
          </cell>
          <cell r="O1097">
            <v>0</v>
          </cell>
          <cell r="Q1097">
            <v>0</v>
          </cell>
          <cell r="S1097">
            <v>0</v>
          </cell>
        </row>
        <row r="1098">
          <cell r="E1098" t="str">
            <v>N 49</v>
          </cell>
          <cell r="I1098">
            <v>0</v>
          </cell>
          <cell r="K1098">
            <v>0</v>
          </cell>
          <cell r="M1098">
            <v>0</v>
          </cell>
          <cell r="O1098">
            <v>0</v>
          </cell>
          <cell r="Q1098">
            <v>0</v>
          </cell>
          <cell r="S1098">
            <v>0</v>
          </cell>
        </row>
        <row r="1099">
          <cell r="E1099" t="str">
            <v>NS 60 L / S / LS</v>
          </cell>
          <cell r="G1099" t="str">
            <v>13CDPD</v>
          </cell>
          <cell r="I1099">
            <v>0</v>
          </cell>
          <cell r="K1099">
            <v>0</v>
          </cell>
          <cell r="M1099">
            <v>0</v>
          </cell>
          <cell r="O1099">
            <v>0</v>
          </cell>
          <cell r="Q1099">
            <v>0</v>
          </cell>
          <cell r="S1099">
            <v>0</v>
          </cell>
        </row>
        <row r="1100">
          <cell r="E1100" t="str">
            <v xml:space="preserve">NS 60 L / S / LS </v>
          </cell>
          <cell r="H1100" t="str">
            <v>buy</v>
          </cell>
          <cell r="I1100">
            <v>0</v>
          </cell>
          <cell r="K1100">
            <v>0</v>
          </cell>
          <cell r="M1100">
            <v>0</v>
          </cell>
          <cell r="O1100">
            <v>0</v>
          </cell>
          <cell r="Q1100">
            <v>0</v>
          </cell>
          <cell r="S1100">
            <v>0</v>
          </cell>
        </row>
        <row r="1101">
          <cell r="E1101" t="str">
            <v>NS 60 A / AL / ALS</v>
          </cell>
          <cell r="F1101" t="str">
            <v>US</v>
          </cell>
          <cell r="G1101" t="str">
            <v>11CDPD</v>
          </cell>
          <cell r="I1101">
            <v>0</v>
          </cell>
          <cell r="K1101">
            <v>0</v>
          </cell>
          <cell r="M1101">
            <v>0</v>
          </cell>
          <cell r="O1101">
            <v>0</v>
          </cell>
          <cell r="Q1101">
            <v>0</v>
          </cell>
          <cell r="S1101">
            <v>0</v>
          </cell>
        </row>
        <row r="1102">
          <cell r="E1102" t="str">
            <v>N 50 / L</v>
          </cell>
          <cell r="F1102" t="str">
            <v>US</v>
          </cell>
          <cell r="G1102" t="str">
            <v>07CDPB</v>
          </cell>
          <cell r="I1102">
            <v>0</v>
          </cell>
          <cell r="K1102">
            <v>0</v>
          </cell>
          <cell r="M1102">
            <v>0</v>
          </cell>
          <cell r="O1102">
            <v>0</v>
          </cell>
          <cell r="Q1102">
            <v>0</v>
          </cell>
          <cell r="S1102">
            <v>0</v>
          </cell>
        </row>
        <row r="1103">
          <cell r="E1103" t="str">
            <v>N 50 / L</v>
          </cell>
          <cell r="G1103" t="str">
            <v>09CDLB</v>
          </cell>
          <cell r="I1103">
            <v>0</v>
          </cell>
          <cell r="K1103">
            <v>0</v>
          </cell>
          <cell r="M1103">
            <v>0</v>
          </cell>
          <cell r="O1103">
            <v>0</v>
          </cell>
          <cell r="Q1103">
            <v>0</v>
          </cell>
          <cell r="S1103">
            <v>0</v>
          </cell>
        </row>
        <row r="1104">
          <cell r="E1104" t="str">
            <v>N 50 / L</v>
          </cell>
          <cell r="H1104" t="str">
            <v>buy</v>
          </cell>
          <cell r="I1104">
            <v>0</v>
          </cell>
          <cell r="K1104">
            <v>0</v>
          </cell>
          <cell r="M1104">
            <v>0</v>
          </cell>
          <cell r="O1104">
            <v>0</v>
          </cell>
          <cell r="Q1104">
            <v>0</v>
          </cell>
          <cell r="S1104">
            <v>0</v>
          </cell>
        </row>
        <row r="1105">
          <cell r="E1105" t="str">
            <v>N 50 Z / ZL</v>
          </cell>
          <cell r="G1105" t="str">
            <v>11CDLB</v>
          </cell>
          <cell r="I1105">
            <v>0</v>
          </cell>
          <cell r="K1105">
            <v>0</v>
          </cell>
          <cell r="M1105">
            <v>0</v>
          </cell>
          <cell r="O1105">
            <v>0</v>
          </cell>
          <cell r="Q1105">
            <v>0</v>
          </cell>
          <cell r="S1105">
            <v>0</v>
          </cell>
        </row>
        <row r="1106">
          <cell r="E1106" t="str">
            <v>N 50 Z / ZL</v>
          </cell>
          <cell r="F1106" t="str">
            <v>US</v>
          </cell>
          <cell r="G1106" t="str">
            <v>09CDPB</v>
          </cell>
          <cell r="I1106">
            <v>0</v>
          </cell>
          <cell r="K1106">
            <v>0</v>
          </cell>
          <cell r="M1106">
            <v>0</v>
          </cell>
          <cell r="O1106">
            <v>0</v>
          </cell>
          <cell r="Q1106">
            <v>0</v>
          </cell>
          <cell r="S1106">
            <v>0</v>
          </cell>
        </row>
        <row r="1107">
          <cell r="E1107" t="str">
            <v>N 50  EF</v>
          </cell>
          <cell r="I1107">
            <v>0</v>
          </cell>
          <cell r="K1107">
            <v>0</v>
          </cell>
          <cell r="M1107">
            <v>0</v>
          </cell>
          <cell r="O1107">
            <v>0</v>
          </cell>
          <cell r="Q1107">
            <v>0</v>
          </cell>
          <cell r="S1107">
            <v>0</v>
          </cell>
        </row>
        <row r="1108">
          <cell r="E1108" t="str">
            <v>N 50 MZ</v>
          </cell>
          <cell r="I1108">
            <v>0</v>
          </cell>
          <cell r="K1108">
            <v>0</v>
          </cell>
          <cell r="M1108">
            <v>0</v>
          </cell>
          <cell r="O1108">
            <v>0</v>
          </cell>
          <cell r="Q1108">
            <v>0</v>
          </cell>
          <cell r="S1108">
            <v>0</v>
          </cell>
        </row>
        <row r="1109">
          <cell r="E1109" t="str">
            <v>N 51</v>
          </cell>
          <cell r="I1109">
            <v>0</v>
          </cell>
          <cell r="K1109">
            <v>0</v>
          </cell>
          <cell r="M1109">
            <v>0</v>
          </cell>
          <cell r="O1109">
            <v>0</v>
          </cell>
          <cell r="Q1109">
            <v>0</v>
          </cell>
          <cell r="S1109">
            <v>0</v>
          </cell>
        </row>
        <row r="1110">
          <cell r="E1110" t="str">
            <v>NS 70 / L</v>
          </cell>
          <cell r="F1110" t="str">
            <v>US</v>
          </cell>
          <cell r="G1110" t="str">
            <v>11CDPB</v>
          </cell>
          <cell r="I1110">
            <v>0</v>
          </cell>
          <cell r="K1110">
            <v>0</v>
          </cell>
          <cell r="M1110">
            <v>0</v>
          </cell>
          <cell r="O1110">
            <v>0</v>
          </cell>
          <cell r="Q1110">
            <v>0</v>
          </cell>
          <cell r="S1110">
            <v>0</v>
          </cell>
        </row>
        <row r="1111">
          <cell r="E1111" t="str">
            <v>NS 70 / L</v>
          </cell>
          <cell r="G1111" t="str">
            <v>13CDLB</v>
          </cell>
          <cell r="I1111">
            <v>0</v>
          </cell>
          <cell r="K1111">
            <v>0</v>
          </cell>
          <cell r="M1111">
            <v>0</v>
          </cell>
          <cell r="O1111">
            <v>0</v>
          </cell>
          <cell r="Q1111">
            <v>0</v>
          </cell>
          <cell r="S1111">
            <v>0</v>
          </cell>
        </row>
        <row r="1112">
          <cell r="E1112" t="str">
            <v>N 70 / L</v>
          </cell>
          <cell r="F1112" t="str">
            <v>US</v>
          </cell>
          <cell r="G1112" t="str">
            <v>11CDPB</v>
          </cell>
          <cell r="I1112">
            <v>0</v>
          </cell>
          <cell r="K1112">
            <v>0</v>
          </cell>
          <cell r="M1112">
            <v>0</v>
          </cell>
          <cell r="O1112">
            <v>0</v>
          </cell>
          <cell r="Q1112">
            <v>0</v>
          </cell>
          <cell r="S1112">
            <v>0</v>
          </cell>
        </row>
        <row r="1113">
          <cell r="E1113" t="str">
            <v>N 70 / L</v>
          </cell>
          <cell r="G1113" t="str">
            <v>13CDPB</v>
          </cell>
          <cell r="I1113">
            <v>0</v>
          </cell>
          <cell r="K1113">
            <v>0</v>
          </cell>
          <cell r="M1113">
            <v>0</v>
          </cell>
          <cell r="O1113">
            <v>0</v>
          </cell>
          <cell r="Q1113">
            <v>0</v>
          </cell>
          <cell r="S1113">
            <v>0</v>
          </cell>
        </row>
        <row r="1114">
          <cell r="E1114" t="str">
            <v>N 70 / L</v>
          </cell>
          <cell r="H1114" t="str">
            <v>buy</v>
          </cell>
          <cell r="I1114">
            <v>0</v>
          </cell>
          <cell r="K1114">
            <v>0</v>
          </cell>
          <cell r="M1114">
            <v>0</v>
          </cell>
          <cell r="O1114">
            <v>0</v>
          </cell>
          <cell r="Q1114">
            <v>0</v>
          </cell>
          <cell r="S1114">
            <v>0</v>
          </cell>
        </row>
        <row r="1115">
          <cell r="E1115" t="str">
            <v>N 70 / T</v>
          </cell>
          <cell r="G1115" t="str">
            <v>15DDPB</v>
          </cell>
          <cell r="I1115">
            <v>0</v>
          </cell>
          <cell r="K1115">
            <v>0</v>
          </cell>
          <cell r="M1115">
            <v>0</v>
          </cell>
          <cell r="O1115">
            <v>0</v>
          </cell>
          <cell r="Q1115">
            <v>0</v>
          </cell>
          <cell r="S1115">
            <v>0</v>
          </cell>
        </row>
        <row r="1116">
          <cell r="E1116" t="str">
            <v>N 70 Z / ZL</v>
          </cell>
          <cell r="G1116" t="str">
            <v>15CDLB</v>
          </cell>
          <cell r="I1116">
            <v>0</v>
          </cell>
          <cell r="K1116">
            <v>0</v>
          </cell>
          <cell r="M1116">
            <v>0</v>
          </cell>
          <cell r="O1116">
            <v>0</v>
          </cell>
          <cell r="Q1116">
            <v>0</v>
          </cell>
          <cell r="S1116">
            <v>0</v>
          </cell>
        </row>
        <row r="1117">
          <cell r="E1117" t="str">
            <v>N 70 Z / ZL</v>
          </cell>
          <cell r="F1117" t="str">
            <v>US</v>
          </cell>
          <cell r="G1117" t="str">
            <v>13CDPB</v>
          </cell>
          <cell r="I1117">
            <v>0</v>
          </cell>
          <cell r="K1117">
            <v>0</v>
          </cell>
          <cell r="M1117">
            <v>0</v>
          </cell>
          <cell r="O1117">
            <v>0</v>
          </cell>
          <cell r="Q1117">
            <v>0</v>
          </cell>
          <cell r="S1117">
            <v>0</v>
          </cell>
        </row>
        <row r="1118">
          <cell r="E1118" t="str">
            <v>N 70 ZZZL</v>
          </cell>
          <cell r="G1118" t="str">
            <v>15CDPB</v>
          </cell>
          <cell r="I1118">
            <v>0</v>
          </cell>
          <cell r="K1118">
            <v>0</v>
          </cell>
          <cell r="M1118">
            <v>0</v>
          </cell>
          <cell r="O1118">
            <v>0</v>
          </cell>
          <cell r="Q1118">
            <v>0</v>
          </cell>
          <cell r="S1118">
            <v>0</v>
          </cell>
        </row>
        <row r="1119">
          <cell r="E1119" t="str">
            <v>N 100 / L</v>
          </cell>
          <cell r="G1119" t="str">
            <v>17CDLD</v>
          </cell>
          <cell r="I1119">
            <v>0</v>
          </cell>
          <cell r="K1119">
            <v>0</v>
          </cell>
          <cell r="M1119">
            <v>0</v>
          </cell>
          <cell r="O1119">
            <v>0</v>
          </cell>
          <cell r="Q1119">
            <v>0</v>
          </cell>
          <cell r="S1119">
            <v>0</v>
          </cell>
        </row>
        <row r="1120">
          <cell r="E1120" t="str">
            <v>N 100 / L</v>
          </cell>
          <cell r="H1120" t="str">
            <v>buy</v>
          </cell>
          <cell r="I1120">
            <v>0</v>
          </cell>
          <cell r="K1120">
            <v>0</v>
          </cell>
          <cell r="M1120">
            <v>0</v>
          </cell>
          <cell r="O1120">
            <v>0</v>
          </cell>
          <cell r="Q1120">
            <v>0</v>
          </cell>
          <cell r="S1120">
            <v>0</v>
          </cell>
        </row>
        <row r="1121">
          <cell r="E1121" t="str">
            <v>N 100 / L</v>
          </cell>
          <cell r="F1121" t="str">
            <v>US</v>
          </cell>
          <cell r="G1121" t="str">
            <v>15CDPD</v>
          </cell>
          <cell r="I1121">
            <v>0</v>
          </cell>
          <cell r="K1121">
            <v>0</v>
          </cell>
          <cell r="M1121">
            <v>0</v>
          </cell>
          <cell r="O1121">
            <v>0</v>
          </cell>
          <cell r="Q1121">
            <v>0</v>
          </cell>
          <cell r="S1121">
            <v>0</v>
          </cell>
        </row>
        <row r="1122">
          <cell r="E1122" t="str">
            <v>N 100 / T</v>
          </cell>
          <cell r="G1122" t="str">
            <v>19DDPD</v>
          </cell>
          <cell r="I1122">
            <v>0</v>
          </cell>
          <cell r="K1122">
            <v>0</v>
          </cell>
          <cell r="M1122">
            <v>0</v>
          </cell>
          <cell r="O1122">
            <v>0</v>
          </cell>
          <cell r="Q1122">
            <v>0</v>
          </cell>
          <cell r="S1122">
            <v>0</v>
          </cell>
        </row>
        <row r="1123">
          <cell r="E1123" t="str">
            <v>N 120</v>
          </cell>
          <cell r="F1123" t="str">
            <v>US</v>
          </cell>
          <cell r="G1123" t="str">
            <v>19CDLR</v>
          </cell>
          <cell r="I1123">
            <v>0</v>
          </cell>
          <cell r="K1123">
            <v>0</v>
          </cell>
          <cell r="M1123">
            <v>0</v>
          </cell>
          <cell r="O1123">
            <v>0</v>
          </cell>
          <cell r="Q1123">
            <v>0</v>
          </cell>
          <cell r="S1123">
            <v>0</v>
          </cell>
        </row>
        <row r="1124">
          <cell r="E1124" t="str">
            <v>N 120</v>
          </cell>
          <cell r="G1124" t="str">
            <v>21CDLR</v>
          </cell>
          <cell r="I1124">
            <v>0</v>
          </cell>
          <cell r="K1124">
            <v>0</v>
          </cell>
          <cell r="M1124">
            <v>0</v>
          </cell>
          <cell r="O1124">
            <v>0</v>
          </cell>
          <cell r="Q1124">
            <v>0</v>
          </cell>
          <cell r="S1124">
            <v>0</v>
          </cell>
        </row>
        <row r="1125">
          <cell r="E1125" t="str">
            <v>N 120</v>
          </cell>
          <cell r="H1125" t="str">
            <v>buy</v>
          </cell>
          <cell r="I1125">
            <v>0</v>
          </cell>
          <cell r="K1125">
            <v>0</v>
          </cell>
          <cell r="M1125">
            <v>0</v>
          </cell>
          <cell r="O1125">
            <v>0</v>
          </cell>
          <cell r="Q1125">
            <v>0</v>
          </cell>
          <cell r="S1125">
            <v>0</v>
          </cell>
        </row>
        <row r="1126">
          <cell r="E1126" t="str">
            <v>N 135</v>
          </cell>
          <cell r="I1126">
            <v>0</v>
          </cell>
          <cell r="K1126">
            <v>0</v>
          </cell>
          <cell r="M1126">
            <v>0</v>
          </cell>
          <cell r="O1126">
            <v>0</v>
          </cell>
          <cell r="Q1126">
            <v>0</v>
          </cell>
          <cell r="S1126">
            <v>0</v>
          </cell>
        </row>
        <row r="1127">
          <cell r="E1127" t="str">
            <v>N 150</v>
          </cell>
          <cell r="G1127" t="str">
            <v>27CDLR</v>
          </cell>
          <cell r="I1127">
            <v>0</v>
          </cell>
          <cell r="K1127">
            <v>0</v>
          </cell>
          <cell r="M1127">
            <v>0</v>
          </cell>
          <cell r="O1127">
            <v>0</v>
          </cell>
          <cell r="Q1127">
            <v>0</v>
          </cell>
          <cell r="S1127">
            <v>0</v>
          </cell>
        </row>
        <row r="1128">
          <cell r="E1128" t="str">
            <v>N 150</v>
          </cell>
          <cell r="H1128" t="str">
            <v>buy</v>
          </cell>
          <cell r="I1128">
            <v>0</v>
          </cell>
          <cell r="K1128">
            <v>0</v>
          </cell>
          <cell r="M1128">
            <v>0</v>
          </cell>
          <cell r="O1128">
            <v>0</v>
          </cell>
          <cell r="Q1128">
            <v>0</v>
          </cell>
          <cell r="S1128">
            <v>0</v>
          </cell>
        </row>
        <row r="1129">
          <cell r="E1129" t="str">
            <v>N 150</v>
          </cell>
          <cell r="F1129" t="str">
            <v>US</v>
          </cell>
          <cell r="G1129" t="str">
            <v>25CDPR</v>
          </cell>
          <cell r="I1129">
            <v>0</v>
          </cell>
          <cell r="K1129">
            <v>0</v>
          </cell>
          <cell r="M1129">
            <v>0</v>
          </cell>
          <cell r="O1129">
            <v>0</v>
          </cell>
          <cell r="Q1129">
            <v>0</v>
          </cell>
          <cell r="S1129">
            <v>0</v>
          </cell>
        </row>
        <row r="1130">
          <cell r="E1130" t="str">
            <v>N 150</v>
          </cell>
          <cell r="F1130" t="str">
            <v>US</v>
          </cell>
          <cell r="G1130" t="str">
            <v>23CDPR</v>
          </cell>
          <cell r="I1130">
            <v>0</v>
          </cell>
          <cell r="K1130">
            <v>0</v>
          </cell>
          <cell r="M1130">
            <v>0</v>
          </cell>
          <cell r="O1130">
            <v>0</v>
          </cell>
          <cell r="Q1130">
            <v>0</v>
          </cell>
          <cell r="S1130">
            <v>0</v>
          </cell>
        </row>
        <row r="1131">
          <cell r="E1131" t="str">
            <v>N 150 T</v>
          </cell>
          <cell r="I1131">
            <v>0</v>
          </cell>
          <cell r="K1131">
            <v>0</v>
          </cell>
          <cell r="M1131">
            <v>0</v>
          </cell>
          <cell r="O1131">
            <v>0</v>
          </cell>
          <cell r="Q1131">
            <v>0</v>
          </cell>
          <cell r="S1131">
            <v>0</v>
          </cell>
        </row>
        <row r="1132">
          <cell r="E1132" t="str">
            <v>N 180</v>
          </cell>
          <cell r="I1132">
            <v>0</v>
          </cell>
          <cell r="K1132">
            <v>0</v>
          </cell>
          <cell r="M1132">
            <v>0</v>
          </cell>
          <cell r="O1132">
            <v>0</v>
          </cell>
          <cell r="Q1132">
            <v>0</v>
          </cell>
          <cell r="S1132">
            <v>0</v>
          </cell>
        </row>
        <row r="1133">
          <cell r="E1133" t="str">
            <v>N 200</v>
          </cell>
          <cell r="G1133" t="str">
            <v>37CDLF</v>
          </cell>
          <cell r="I1133">
            <v>0</v>
          </cell>
          <cell r="K1133">
            <v>0</v>
          </cell>
          <cell r="M1133">
            <v>0</v>
          </cell>
          <cell r="O1133">
            <v>0</v>
          </cell>
          <cell r="Q1133">
            <v>0</v>
          </cell>
          <cell r="S1133">
            <v>0</v>
          </cell>
        </row>
        <row r="1134">
          <cell r="E1134" t="str">
            <v>N 200</v>
          </cell>
          <cell r="H1134" t="str">
            <v>buy</v>
          </cell>
          <cell r="I1134">
            <v>0</v>
          </cell>
          <cell r="K1134">
            <v>0</v>
          </cell>
          <cell r="M1134">
            <v>0</v>
          </cell>
          <cell r="O1134">
            <v>0</v>
          </cell>
          <cell r="Q1134">
            <v>0</v>
          </cell>
          <cell r="S1134">
            <v>0</v>
          </cell>
        </row>
        <row r="1135">
          <cell r="E1135" t="str">
            <v>N 200</v>
          </cell>
          <cell r="F1135" t="str">
            <v>US</v>
          </cell>
          <cell r="G1135" t="str">
            <v>35CDPF</v>
          </cell>
          <cell r="I1135">
            <v>0</v>
          </cell>
          <cell r="K1135">
            <v>0</v>
          </cell>
          <cell r="M1135">
            <v>0</v>
          </cell>
          <cell r="O1135">
            <v>0</v>
          </cell>
          <cell r="Q1135">
            <v>0</v>
          </cell>
          <cell r="S1135">
            <v>0</v>
          </cell>
        </row>
        <row r="1136">
          <cell r="E1136" t="str">
            <v>N 200</v>
          </cell>
          <cell r="F1136" t="str">
            <v>US</v>
          </cell>
          <cell r="G1136" t="str">
            <v>33CDPF</v>
          </cell>
          <cell r="I1136">
            <v>0</v>
          </cell>
          <cell r="K1136">
            <v>0</v>
          </cell>
          <cell r="M1136">
            <v>0</v>
          </cell>
          <cell r="O1136">
            <v>0</v>
          </cell>
          <cell r="Q1136">
            <v>0</v>
          </cell>
          <cell r="S1136">
            <v>0</v>
          </cell>
        </row>
        <row r="1137">
          <cell r="E1137" t="str">
            <v>N 200</v>
          </cell>
          <cell r="F1137" t="str">
            <v>US</v>
          </cell>
          <cell r="G1137" t="str">
            <v>31CDPF</v>
          </cell>
          <cell r="I1137">
            <v>0</v>
          </cell>
          <cell r="K1137">
            <v>0</v>
          </cell>
          <cell r="M1137">
            <v>0</v>
          </cell>
          <cell r="O1137">
            <v>0</v>
          </cell>
          <cell r="Q1137">
            <v>0</v>
          </cell>
          <cell r="S1137">
            <v>0</v>
          </cell>
        </row>
        <row r="1138">
          <cell r="E1138" t="str">
            <v>N 200</v>
          </cell>
          <cell r="F1138" t="str">
            <v>US</v>
          </cell>
          <cell r="G1138" t="str">
            <v>29CDPF</v>
          </cell>
          <cell r="I1138">
            <v>0</v>
          </cell>
          <cell r="K1138">
            <v>0</v>
          </cell>
          <cell r="M1138">
            <v>0</v>
          </cell>
          <cell r="O1138">
            <v>0</v>
          </cell>
          <cell r="Q1138">
            <v>0</v>
          </cell>
          <cell r="S1138">
            <v>0</v>
          </cell>
        </row>
        <row r="1139">
          <cell r="E1139" t="str">
            <v>N 200</v>
          </cell>
          <cell r="F1139" t="str">
            <v>US</v>
          </cell>
          <cell r="G1139" t="str">
            <v>27CDPF</v>
          </cell>
          <cell r="I1139">
            <v>0</v>
          </cell>
          <cell r="K1139">
            <v>0</v>
          </cell>
          <cell r="M1139">
            <v>0</v>
          </cell>
          <cell r="O1139">
            <v>0</v>
          </cell>
          <cell r="Q1139">
            <v>0</v>
          </cell>
          <cell r="S1139">
            <v>0</v>
          </cell>
        </row>
        <row r="1140">
          <cell r="E1140" t="str">
            <v>544-59/64</v>
          </cell>
          <cell r="G1140" t="str">
            <v>09CDPN</v>
          </cell>
          <cell r="I1140">
            <v>0</v>
          </cell>
          <cell r="K1140">
            <v>0</v>
          </cell>
          <cell r="M1140">
            <v>0</v>
          </cell>
          <cell r="O1140">
            <v>0</v>
          </cell>
          <cell r="Q1140">
            <v>0</v>
          </cell>
          <cell r="S1140">
            <v>0</v>
          </cell>
        </row>
        <row r="1141">
          <cell r="E1141" t="str">
            <v>545-19</v>
          </cell>
          <cell r="G1141" t="str">
            <v>11CDPN</v>
          </cell>
          <cell r="I1141">
            <v>0</v>
          </cell>
          <cell r="K1141">
            <v>0</v>
          </cell>
          <cell r="M1141">
            <v>0</v>
          </cell>
          <cell r="O1141">
            <v>0</v>
          </cell>
          <cell r="Q1141">
            <v>0</v>
          </cell>
          <cell r="S1141">
            <v>0</v>
          </cell>
        </row>
        <row r="1142">
          <cell r="E1142" t="str">
            <v>560-48L</v>
          </cell>
          <cell r="G1142" t="str">
            <v>11CDPN</v>
          </cell>
          <cell r="I1142">
            <v>0</v>
          </cell>
          <cell r="K1142">
            <v>0</v>
          </cell>
          <cell r="M1142">
            <v>0</v>
          </cell>
          <cell r="O1142">
            <v>0</v>
          </cell>
          <cell r="Q1142">
            <v>0</v>
          </cell>
          <cell r="S1142">
            <v>0</v>
          </cell>
        </row>
        <row r="1143">
          <cell r="E1143" t="str">
            <v>570-24/29</v>
          </cell>
          <cell r="G1143" t="str">
            <v>13CDPN</v>
          </cell>
          <cell r="I1143">
            <v>0</v>
          </cell>
          <cell r="K1143">
            <v>0</v>
          </cell>
          <cell r="M1143">
            <v>0</v>
          </cell>
          <cell r="O1143">
            <v>0</v>
          </cell>
          <cell r="Q1143">
            <v>0</v>
          </cell>
          <cell r="S1143">
            <v>0</v>
          </cell>
        </row>
        <row r="1144">
          <cell r="E1144" t="str">
            <v>555-59/30/65</v>
          </cell>
          <cell r="G1144" t="str">
            <v>11CDPN</v>
          </cell>
          <cell r="I1144">
            <v>0</v>
          </cell>
          <cell r="K1144">
            <v>0</v>
          </cell>
          <cell r="M1144">
            <v>0</v>
          </cell>
          <cell r="O1144">
            <v>0</v>
          </cell>
          <cell r="Q1144">
            <v>0</v>
          </cell>
          <cell r="S1144">
            <v>0</v>
          </cell>
        </row>
        <row r="1145">
          <cell r="E1145" t="str">
            <v>566-18 / 38</v>
          </cell>
          <cell r="G1145" t="str">
            <v>13CDPR</v>
          </cell>
          <cell r="I1145">
            <v>0</v>
          </cell>
          <cell r="K1145">
            <v>0</v>
          </cell>
          <cell r="M1145">
            <v>0</v>
          </cell>
          <cell r="O1145">
            <v>0</v>
          </cell>
          <cell r="Q1145">
            <v>0</v>
          </cell>
          <cell r="S1145">
            <v>0</v>
          </cell>
        </row>
        <row r="1146">
          <cell r="E1146" t="str">
            <v>588-15 / 27</v>
          </cell>
          <cell r="G1146" t="str">
            <v>17CDPR</v>
          </cell>
          <cell r="I1146">
            <v>0</v>
          </cell>
          <cell r="K1146">
            <v>0</v>
          </cell>
          <cell r="M1146">
            <v>0</v>
          </cell>
          <cell r="O1146">
            <v>0</v>
          </cell>
          <cell r="Q1146">
            <v>0</v>
          </cell>
          <cell r="S1146">
            <v>0</v>
          </cell>
        </row>
        <row r="1147">
          <cell r="E1147" t="str">
            <v>NX-120-7 R / L</v>
          </cell>
          <cell r="G1147" t="str">
            <v>17CDPB</v>
          </cell>
          <cell r="I1147">
            <v>0</v>
          </cell>
          <cell r="K1147">
            <v>0</v>
          </cell>
          <cell r="M1147">
            <v>0</v>
          </cell>
          <cell r="O1147">
            <v>0</v>
          </cell>
          <cell r="Q1147">
            <v>0</v>
          </cell>
          <cell r="S1147">
            <v>0</v>
          </cell>
        </row>
        <row r="1148">
          <cell r="E1148" t="str">
            <v>NX-120-7 R / L</v>
          </cell>
          <cell r="H1148" t="str">
            <v>buy</v>
          </cell>
          <cell r="I1148">
            <v>0</v>
          </cell>
          <cell r="K1148">
            <v>0</v>
          </cell>
          <cell r="M1148">
            <v>0</v>
          </cell>
          <cell r="O1148">
            <v>0</v>
          </cell>
          <cell r="Q1148">
            <v>0</v>
          </cell>
          <cell r="S1148">
            <v>0</v>
          </cell>
        </row>
        <row r="1149">
          <cell r="E1149" t="str">
            <v xml:space="preserve">NX-120-7 R / L  </v>
          </cell>
          <cell r="F1149" t="str">
            <v>US</v>
          </cell>
          <cell r="G1149" t="str">
            <v>15CDPB</v>
          </cell>
          <cell r="I1149">
            <v>0</v>
          </cell>
          <cell r="K1149">
            <v>0</v>
          </cell>
          <cell r="M1149">
            <v>0</v>
          </cell>
          <cell r="O1149">
            <v>0</v>
          </cell>
          <cell r="Q1149">
            <v>0</v>
          </cell>
          <cell r="S1149">
            <v>0</v>
          </cell>
        </row>
        <row r="1150">
          <cell r="E1150" t="str">
            <v xml:space="preserve">NX-120-7 R / L  </v>
          </cell>
          <cell r="F1150" t="str">
            <v>US</v>
          </cell>
          <cell r="G1150" t="str">
            <v>13CDPB</v>
          </cell>
          <cell r="I1150">
            <v>0</v>
          </cell>
          <cell r="K1150">
            <v>0</v>
          </cell>
          <cell r="M1150">
            <v>0</v>
          </cell>
          <cell r="O1150">
            <v>0</v>
          </cell>
          <cell r="Q1150">
            <v>0</v>
          </cell>
          <cell r="S1150">
            <v>0</v>
          </cell>
        </row>
        <row r="1151">
          <cell r="E1151" t="str">
            <v>55D23 R / L</v>
          </cell>
          <cell r="G1151" t="str">
            <v>11CDLS</v>
          </cell>
          <cell r="I1151">
            <v>0</v>
          </cell>
          <cell r="K1151">
            <v>0</v>
          </cell>
          <cell r="M1151">
            <v>0</v>
          </cell>
          <cell r="O1151">
            <v>0</v>
          </cell>
          <cell r="Q1151">
            <v>0</v>
          </cell>
          <cell r="S1151">
            <v>0</v>
          </cell>
        </row>
        <row r="1152">
          <cell r="E1152" t="str">
            <v>55D23 R / L</v>
          </cell>
          <cell r="H1152" t="str">
            <v>buy</v>
          </cell>
          <cell r="I1152">
            <v>0</v>
          </cell>
          <cell r="K1152">
            <v>0</v>
          </cell>
          <cell r="M1152">
            <v>0</v>
          </cell>
          <cell r="O1152">
            <v>0</v>
          </cell>
          <cell r="Q1152">
            <v>0</v>
          </cell>
          <cell r="S1152">
            <v>0</v>
          </cell>
        </row>
        <row r="1153">
          <cell r="E1153" t="str">
            <v>80D26L</v>
          </cell>
          <cell r="G1153" t="str">
            <v>13CDPB</v>
          </cell>
          <cell r="I1153">
            <v>0</v>
          </cell>
          <cell r="K1153">
            <v>0</v>
          </cell>
          <cell r="M1153">
            <v>0</v>
          </cell>
          <cell r="O1153">
            <v>0</v>
          </cell>
          <cell r="Q1153">
            <v>0</v>
          </cell>
          <cell r="S1153">
            <v>0</v>
          </cell>
        </row>
        <row r="1154">
          <cell r="E1154" t="str">
            <v>X</v>
          </cell>
          <cell r="I1154">
            <v>0</v>
          </cell>
          <cell r="K1154">
            <v>0</v>
          </cell>
          <cell r="M1154">
            <v>0</v>
          </cell>
          <cell r="O1154">
            <v>0</v>
          </cell>
          <cell r="Q1154">
            <v>0</v>
          </cell>
          <cell r="S1154">
            <v>0</v>
          </cell>
        </row>
        <row r="1156">
          <cell r="I1156">
            <v>0</v>
          </cell>
          <cell r="K1156">
            <v>0</v>
          </cell>
          <cell r="O1156">
            <v>0</v>
          </cell>
          <cell r="S1156">
            <v>0</v>
          </cell>
        </row>
        <row r="1158">
          <cell r="I1158">
            <v>16478</v>
          </cell>
          <cell r="K1158">
            <v>3564885031.2299995</v>
          </cell>
          <cell r="O1158">
            <v>3221940247.4571586</v>
          </cell>
        </row>
        <row r="1160">
          <cell r="E1160" t="str">
            <v>ASAHI EXP</v>
          </cell>
        </row>
        <row r="1161">
          <cell r="E1161" t="str">
            <v>12 N 24-3/4 PP</v>
          </cell>
          <cell r="H1161" t="str">
            <v>buy</v>
          </cell>
          <cell r="I1161">
            <v>0</v>
          </cell>
          <cell r="K1161">
            <v>0</v>
          </cell>
          <cell r="M1161">
            <v>0</v>
          </cell>
          <cell r="O1161">
            <v>0</v>
          </cell>
          <cell r="Q1161">
            <v>0</v>
          </cell>
          <cell r="S1161">
            <v>0</v>
          </cell>
        </row>
        <row r="1162">
          <cell r="E1162" t="str">
            <v>NS 40 / L / S</v>
          </cell>
          <cell r="G1162" t="str">
            <v>09CDLD</v>
          </cell>
          <cell r="I1162">
            <v>1400</v>
          </cell>
          <cell r="K1162">
            <v>205788807.84</v>
          </cell>
          <cell r="M1162">
            <v>146992.0056</v>
          </cell>
          <cell r="O1162">
            <v>195190241.13165364</v>
          </cell>
          <cell r="Q1162">
            <v>139421.60080832403</v>
          </cell>
          <cell r="S1162">
            <v>5.1502153200609087</v>
          </cell>
        </row>
        <row r="1163">
          <cell r="E1163" t="str">
            <v>NS 40 / L / S</v>
          </cell>
          <cell r="H1163" t="str">
            <v>buy</v>
          </cell>
          <cell r="I1163">
            <v>0</v>
          </cell>
          <cell r="K1163">
            <v>0</v>
          </cell>
          <cell r="M1163">
            <v>0</v>
          </cell>
          <cell r="O1163">
            <v>0</v>
          </cell>
          <cell r="Q1163">
            <v>0</v>
          </cell>
          <cell r="S1163">
            <v>0</v>
          </cell>
        </row>
        <row r="1164">
          <cell r="E1164" t="str">
            <v>NS 40 Z / ZL / S</v>
          </cell>
          <cell r="G1164" t="str">
            <v>11CDLD</v>
          </cell>
          <cell r="I1164">
            <v>0</v>
          </cell>
          <cell r="K1164">
            <v>0</v>
          </cell>
          <cell r="M1164">
            <v>0</v>
          </cell>
          <cell r="O1164">
            <v>0</v>
          </cell>
          <cell r="Q1164">
            <v>0</v>
          </cell>
          <cell r="S1164">
            <v>0</v>
          </cell>
        </row>
        <row r="1165">
          <cell r="E1165" t="str">
            <v>NS 40 ZA</v>
          </cell>
          <cell r="I1165">
            <v>0</v>
          </cell>
          <cell r="K1165">
            <v>0</v>
          </cell>
          <cell r="M1165">
            <v>0</v>
          </cell>
          <cell r="O1165">
            <v>0</v>
          </cell>
          <cell r="Q1165">
            <v>0</v>
          </cell>
          <cell r="S1165">
            <v>0</v>
          </cell>
        </row>
        <row r="1166">
          <cell r="E1166" t="str">
            <v>NS 40 ZAL</v>
          </cell>
          <cell r="I1166">
            <v>0</v>
          </cell>
          <cell r="K1166">
            <v>0</v>
          </cell>
          <cell r="M1166">
            <v>0</v>
          </cell>
          <cell r="O1166">
            <v>0</v>
          </cell>
          <cell r="Q1166">
            <v>0</v>
          </cell>
          <cell r="S1166">
            <v>0</v>
          </cell>
        </row>
        <row r="1167">
          <cell r="E1167" t="str">
            <v>N 39</v>
          </cell>
          <cell r="I1167">
            <v>0</v>
          </cell>
          <cell r="K1167">
            <v>0</v>
          </cell>
          <cell r="M1167">
            <v>0</v>
          </cell>
          <cell r="O1167">
            <v>0</v>
          </cell>
          <cell r="Q1167">
            <v>0</v>
          </cell>
          <cell r="S1167">
            <v>0</v>
          </cell>
        </row>
        <row r="1168">
          <cell r="E1168" t="str">
            <v>N 40 / L</v>
          </cell>
          <cell r="I1168">
            <v>0</v>
          </cell>
          <cell r="K1168">
            <v>0</v>
          </cell>
          <cell r="M1168">
            <v>0</v>
          </cell>
          <cell r="O1168">
            <v>0</v>
          </cell>
          <cell r="Q1168">
            <v>0</v>
          </cell>
          <cell r="S1168">
            <v>0</v>
          </cell>
        </row>
        <row r="1169">
          <cell r="E1169" t="str">
            <v>N 40 / L</v>
          </cell>
          <cell r="H1169" t="str">
            <v>buy</v>
          </cell>
          <cell r="I1169">
            <v>0</v>
          </cell>
          <cell r="K1169">
            <v>0</v>
          </cell>
          <cell r="M1169">
            <v>0</v>
          </cell>
          <cell r="O1169">
            <v>0</v>
          </cell>
          <cell r="Q1169">
            <v>0</v>
          </cell>
          <cell r="S1169">
            <v>0</v>
          </cell>
        </row>
        <row r="1170">
          <cell r="E1170" t="str">
            <v>N 46</v>
          </cell>
          <cell r="I1170">
            <v>0</v>
          </cell>
          <cell r="K1170">
            <v>0</v>
          </cell>
          <cell r="M1170">
            <v>0</v>
          </cell>
          <cell r="O1170">
            <v>0</v>
          </cell>
          <cell r="Q1170">
            <v>0</v>
          </cell>
          <cell r="S1170">
            <v>0</v>
          </cell>
        </row>
        <row r="1171">
          <cell r="E1171" t="str">
            <v>N 47</v>
          </cell>
          <cell r="I1171">
            <v>0</v>
          </cell>
          <cell r="K1171">
            <v>0</v>
          </cell>
          <cell r="M1171">
            <v>0</v>
          </cell>
          <cell r="O1171">
            <v>0</v>
          </cell>
          <cell r="Q1171">
            <v>0</v>
          </cell>
          <cell r="S1171">
            <v>0</v>
          </cell>
        </row>
        <row r="1172">
          <cell r="E1172" t="str">
            <v>N 48</v>
          </cell>
          <cell r="I1172">
            <v>0</v>
          </cell>
          <cell r="K1172">
            <v>0</v>
          </cell>
          <cell r="M1172">
            <v>0</v>
          </cell>
          <cell r="O1172">
            <v>0</v>
          </cell>
          <cell r="Q1172">
            <v>0</v>
          </cell>
          <cell r="S1172">
            <v>0</v>
          </cell>
        </row>
        <row r="1173">
          <cell r="E1173" t="str">
            <v>N 49</v>
          </cell>
          <cell r="I1173">
            <v>0</v>
          </cell>
          <cell r="K1173">
            <v>0</v>
          </cell>
          <cell r="M1173">
            <v>0</v>
          </cell>
          <cell r="O1173">
            <v>0</v>
          </cell>
          <cell r="Q1173">
            <v>0</v>
          </cell>
          <cell r="S1173">
            <v>0</v>
          </cell>
        </row>
        <row r="1174">
          <cell r="E1174" t="str">
            <v>NS 60 L / S / LS</v>
          </cell>
          <cell r="I1174">
            <v>0</v>
          </cell>
          <cell r="K1174">
            <v>0</v>
          </cell>
          <cell r="M1174">
            <v>0</v>
          </cell>
          <cell r="O1174">
            <v>0</v>
          </cell>
          <cell r="Q1174">
            <v>0</v>
          </cell>
          <cell r="S1174">
            <v>0</v>
          </cell>
        </row>
        <row r="1175">
          <cell r="E1175" t="str">
            <v>NS 60 A / AL / ALS</v>
          </cell>
          <cell r="F1175" t="str">
            <v>US</v>
          </cell>
          <cell r="I1175">
            <v>0</v>
          </cell>
          <cell r="K1175">
            <v>0</v>
          </cell>
          <cell r="M1175">
            <v>0</v>
          </cell>
          <cell r="O1175">
            <v>0</v>
          </cell>
          <cell r="Q1175">
            <v>0</v>
          </cell>
          <cell r="S1175">
            <v>0</v>
          </cell>
        </row>
        <row r="1176">
          <cell r="E1176" t="str">
            <v>N 50 / L</v>
          </cell>
          <cell r="G1176" t="str">
            <v>09CDLB</v>
          </cell>
          <cell r="I1176">
            <v>6192</v>
          </cell>
          <cell r="K1176">
            <v>1217148522.3600001</v>
          </cell>
          <cell r="M1176">
            <v>196567.91381782948</v>
          </cell>
          <cell r="O1176">
            <v>1150272717.9918735</v>
          </cell>
          <cell r="Q1176">
            <v>185767.55781522504</v>
          </cell>
          <cell r="S1176">
            <v>5.4944653951070137</v>
          </cell>
        </row>
        <row r="1177">
          <cell r="E1177" t="str">
            <v>N 50 / L</v>
          </cell>
          <cell r="H1177" t="str">
            <v>buy</v>
          </cell>
          <cell r="I1177">
            <v>0</v>
          </cell>
          <cell r="K1177">
            <v>0</v>
          </cell>
          <cell r="M1177">
            <v>0</v>
          </cell>
          <cell r="O1177">
            <v>0</v>
          </cell>
          <cell r="Q1177">
            <v>0</v>
          </cell>
          <cell r="S1177">
            <v>0</v>
          </cell>
        </row>
        <row r="1178">
          <cell r="E1178" t="str">
            <v>N 50 Z / ZL</v>
          </cell>
          <cell r="G1178" t="str">
            <v>11CDLB</v>
          </cell>
          <cell r="I1178">
            <v>0</v>
          </cell>
          <cell r="K1178">
            <v>0</v>
          </cell>
          <cell r="M1178">
            <v>0</v>
          </cell>
          <cell r="O1178">
            <v>0</v>
          </cell>
          <cell r="Q1178">
            <v>0</v>
          </cell>
          <cell r="S1178">
            <v>0</v>
          </cell>
        </row>
        <row r="1179">
          <cell r="E1179" t="str">
            <v>N 50 Z / ZL</v>
          </cell>
          <cell r="H1179" t="str">
            <v>buy</v>
          </cell>
          <cell r="I1179">
            <v>0</v>
          </cell>
          <cell r="K1179">
            <v>0</v>
          </cell>
          <cell r="M1179">
            <v>0</v>
          </cell>
          <cell r="O1179">
            <v>0</v>
          </cell>
          <cell r="Q1179">
            <v>0</v>
          </cell>
          <cell r="S1179">
            <v>0</v>
          </cell>
        </row>
        <row r="1180">
          <cell r="E1180" t="str">
            <v>N 50  EF</v>
          </cell>
          <cell r="I1180">
            <v>0</v>
          </cell>
          <cell r="K1180">
            <v>0</v>
          </cell>
          <cell r="M1180">
            <v>0</v>
          </cell>
          <cell r="O1180">
            <v>0</v>
          </cell>
          <cell r="Q1180">
            <v>0</v>
          </cell>
          <cell r="S1180">
            <v>0</v>
          </cell>
        </row>
        <row r="1181">
          <cell r="E1181" t="str">
            <v>N 50 MZ</v>
          </cell>
          <cell r="I1181">
            <v>0</v>
          </cell>
          <cell r="K1181">
            <v>0</v>
          </cell>
          <cell r="M1181">
            <v>0</v>
          </cell>
          <cell r="O1181">
            <v>0</v>
          </cell>
          <cell r="Q1181">
            <v>0</v>
          </cell>
          <cell r="S1181">
            <v>0</v>
          </cell>
        </row>
        <row r="1182">
          <cell r="E1182" t="str">
            <v>N 51</v>
          </cell>
          <cell r="I1182">
            <v>0</v>
          </cell>
          <cell r="K1182">
            <v>0</v>
          </cell>
          <cell r="M1182">
            <v>0</v>
          </cell>
          <cell r="O1182">
            <v>0</v>
          </cell>
          <cell r="Q1182">
            <v>0</v>
          </cell>
          <cell r="S1182">
            <v>0</v>
          </cell>
        </row>
        <row r="1183">
          <cell r="E1183" t="str">
            <v>N 51 Z</v>
          </cell>
          <cell r="I1183">
            <v>0</v>
          </cell>
          <cell r="K1183">
            <v>0</v>
          </cell>
          <cell r="M1183">
            <v>0</v>
          </cell>
          <cell r="O1183">
            <v>0</v>
          </cell>
          <cell r="Q1183">
            <v>0</v>
          </cell>
          <cell r="S1183">
            <v>0</v>
          </cell>
        </row>
        <row r="1184">
          <cell r="E1184" t="str">
            <v>NS 70 / L</v>
          </cell>
          <cell r="G1184" t="str">
            <v>13CDLB</v>
          </cell>
          <cell r="I1184">
            <v>72</v>
          </cell>
          <cell r="K1184">
            <v>17980979.290000003</v>
          </cell>
          <cell r="M1184">
            <v>249735.82347222226</v>
          </cell>
          <cell r="O1184">
            <v>17325665.677769355</v>
          </cell>
          <cell r="Q1184">
            <v>240634.24552457439</v>
          </cell>
          <cell r="S1184">
            <v>3.6444823258046597</v>
          </cell>
        </row>
        <row r="1185">
          <cell r="E1185" t="str">
            <v>N 70 / L</v>
          </cell>
          <cell r="G1185" t="str">
            <v>13CDLB</v>
          </cell>
          <cell r="I1185">
            <v>504</v>
          </cell>
          <cell r="K1185">
            <v>136651464.25</v>
          </cell>
          <cell r="M1185">
            <v>271133.85763888888</v>
          </cell>
          <cell r="O1185">
            <v>124792865.87632196</v>
          </cell>
          <cell r="Q1185">
            <v>247604.89261174991</v>
          </cell>
          <cell r="S1185">
            <v>8.6779885153539738</v>
          </cell>
        </row>
        <row r="1186">
          <cell r="E1186" t="str">
            <v>N 70 / L</v>
          </cell>
          <cell r="H1186" t="str">
            <v>buy</v>
          </cell>
          <cell r="I1186">
            <v>0</v>
          </cell>
          <cell r="K1186">
            <v>0</v>
          </cell>
          <cell r="M1186">
            <v>0</v>
          </cell>
          <cell r="O1186">
            <v>0</v>
          </cell>
          <cell r="Q1186">
            <v>0</v>
          </cell>
          <cell r="S1186">
            <v>0</v>
          </cell>
        </row>
        <row r="1187">
          <cell r="E1187" t="str">
            <v>N 70 / T</v>
          </cell>
          <cell r="I1187">
            <v>0</v>
          </cell>
          <cell r="K1187">
            <v>0</v>
          </cell>
          <cell r="M1187">
            <v>0</v>
          </cell>
          <cell r="O1187">
            <v>0</v>
          </cell>
          <cell r="Q1187">
            <v>0</v>
          </cell>
          <cell r="S1187">
            <v>0</v>
          </cell>
        </row>
        <row r="1188">
          <cell r="E1188" t="str">
            <v>N 70 Z / ZL</v>
          </cell>
          <cell r="G1188" t="str">
            <v>15CDLB</v>
          </cell>
          <cell r="I1188">
            <v>0</v>
          </cell>
          <cell r="K1188">
            <v>0</v>
          </cell>
          <cell r="M1188">
            <v>0</v>
          </cell>
          <cell r="O1188">
            <v>0</v>
          </cell>
          <cell r="Q1188">
            <v>0</v>
          </cell>
          <cell r="S1188">
            <v>0</v>
          </cell>
        </row>
        <row r="1189">
          <cell r="E1189" t="str">
            <v>N 70 Z / ZL</v>
          </cell>
          <cell r="H1189" t="str">
            <v>buy</v>
          </cell>
          <cell r="I1189">
            <v>0</v>
          </cell>
          <cell r="K1189">
            <v>0</v>
          </cell>
          <cell r="M1189">
            <v>0</v>
          </cell>
          <cell r="O1189">
            <v>0</v>
          </cell>
          <cell r="Q1189">
            <v>0</v>
          </cell>
          <cell r="S1189">
            <v>0</v>
          </cell>
        </row>
        <row r="1190">
          <cell r="E1190" t="str">
            <v>N 100 / L</v>
          </cell>
          <cell r="G1190" t="str">
            <v>17CDLD</v>
          </cell>
          <cell r="I1190">
            <v>168</v>
          </cell>
          <cell r="K1190">
            <v>62823205.309999995</v>
          </cell>
          <cell r="M1190">
            <v>373947.65065476188</v>
          </cell>
          <cell r="O1190">
            <v>58532711.326198861</v>
          </cell>
          <cell r="Q1190">
            <v>348408.99598927895</v>
          </cell>
          <cell r="S1190">
            <v>6.8294732219245589</v>
          </cell>
        </row>
        <row r="1191">
          <cell r="E1191" t="str">
            <v>N 100 / L</v>
          </cell>
          <cell r="H1191" t="str">
            <v>buy</v>
          </cell>
          <cell r="I1191">
            <v>0</v>
          </cell>
          <cell r="K1191">
            <v>0</v>
          </cell>
          <cell r="M1191">
            <v>0</v>
          </cell>
          <cell r="O1191">
            <v>0</v>
          </cell>
          <cell r="Q1191">
            <v>0</v>
          </cell>
          <cell r="S1191">
            <v>0</v>
          </cell>
        </row>
        <row r="1192">
          <cell r="E1192" t="str">
            <v>N 100 CA</v>
          </cell>
          <cell r="I1192">
            <v>0</v>
          </cell>
          <cell r="K1192">
            <v>0</v>
          </cell>
          <cell r="M1192">
            <v>0</v>
          </cell>
          <cell r="O1192">
            <v>0</v>
          </cell>
          <cell r="Q1192">
            <v>0</v>
          </cell>
          <cell r="S1192">
            <v>0</v>
          </cell>
        </row>
        <row r="1193">
          <cell r="E1193" t="str">
            <v>N 100 / T</v>
          </cell>
          <cell r="I1193">
            <v>0</v>
          </cell>
          <cell r="K1193">
            <v>0</v>
          </cell>
          <cell r="M1193">
            <v>0</v>
          </cell>
          <cell r="O1193">
            <v>0</v>
          </cell>
          <cell r="Q1193">
            <v>0</v>
          </cell>
          <cell r="S1193">
            <v>0</v>
          </cell>
        </row>
        <row r="1194">
          <cell r="E1194" t="str">
            <v>N 120</v>
          </cell>
          <cell r="G1194" t="str">
            <v>21CDLR</v>
          </cell>
          <cell r="I1194">
            <v>90</v>
          </cell>
          <cell r="K1194">
            <v>40943711.589999996</v>
          </cell>
          <cell r="M1194">
            <v>454930.12877777772</v>
          </cell>
          <cell r="O1194">
            <v>37903668.106516533</v>
          </cell>
          <cell r="Q1194">
            <v>421151.86785018368</v>
          </cell>
          <cell r="S1194">
            <v>7.4249338065041428</v>
          </cell>
        </row>
        <row r="1195">
          <cell r="E1195" t="str">
            <v>N 120</v>
          </cell>
          <cell r="H1195" t="str">
            <v>buy</v>
          </cell>
          <cell r="I1195">
            <v>0</v>
          </cell>
          <cell r="K1195">
            <v>0</v>
          </cell>
          <cell r="M1195">
            <v>0</v>
          </cell>
          <cell r="O1195">
            <v>0</v>
          </cell>
          <cell r="Q1195">
            <v>0</v>
          </cell>
          <cell r="S1195">
            <v>0</v>
          </cell>
        </row>
        <row r="1196">
          <cell r="E1196" t="str">
            <v>N 135</v>
          </cell>
          <cell r="I1196">
            <v>0</v>
          </cell>
          <cell r="K1196">
            <v>0</v>
          </cell>
          <cell r="M1196">
            <v>0</v>
          </cell>
          <cell r="O1196">
            <v>0</v>
          </cell>
          <cell r="Q1196">
            <v>0</v>
          </cell>
          <cell r="S1196">
            <v>0</v>
          </cell>
        </row>
        <row r="1197">
          <cell r="E1197" t="str">
            <v>N 150</v>
          </cell>
          <cell r="G1197" t="str">
            <v>27CDLR</v>
          </cell>
          <cell r="I1197">
            <v>48</v>
          </cell>
          <cell r="K1197">
            <v>26717916.990000002</v>
          </cell>
          <cell r="M1197">
            <v>556623.270625</v>
          </cell>
          <cell r="O1197">
            <v>24327831.760866113</v>
          </cell>
          <cell r="Q1197">
            <v>506829.82835137733</v>
          </cell>
          <cell r="S1197">
            <v>8.9456271236580704</v>
          </cell>
        </row>
        <row r="1198">
          <cell r="E1198" t="str">
            <v>N 150</v>
          </cell>
          <cell r="H1198" t="str">
            <v>buy</v>
          </cell>
          <cell r="I1198">
            <v>0</v>
          </cell>
          <cell r="K1198">
            <v>0</v>
          </cell>
          <cell r="M1198">
            <v>0</v>
          </cell>
          <cell r="O1198">
            <v>0</v>
          </cell>
          <cell r="Q1198">
            <v>0</v>
          </cell>
          <cell r="S1198">
            <v>0</v>
          </cell>
        </row>
        <row r="1199">
          <cell r="E1199" t="str">
            <v>N 150</v>
          </cell>
          <cell r="F1199" t="str">
            <v>US</v>
          </cell>
          <cell r="I1199">
            <v>0</v>
          </cell>
          <cell r="K1199">
            <v>0</v>
          </cell>
          <cell r="M1199">
            <v>0</v>
          </cell>
          <cell r="O1199">
            <v>0</v>
          </cell>
          <cell r="Q1199">
            <v>0</v>
          </cell>
          <cell r="S1199">
            <v>0</v>
          </cell>
        </row>
        <row r="1200">
          <cell r="E1200" t="str">
            <v>N 150</v>
          </cell>
          <cell r="F1200" t="str">
            <v>US</v>
          </cell>
          <cell r="H1200" t="str">
            <v>buy</v>
          </cell>
          <cell r="I1200">
            <v>0</v>
          </cell>
          <cell r="K1200">
            <v>0</v>
          </cell>
          <cell r="M1200">
            <v>0</v>
          </cell>
          <cell r="O1200">
            <v>0</v>
          </cell>
          <cell r="Q1200">
            <v>0</v>
          </cell>
          <cell r="S1200">
            <v>0</v>
          </cell>
        </row>
        <row r="1201">
          <cell r="E1201" t="str">
            <v>N 180</v>
          </cell>
          <cell r="I1201">
            <v>0</v>
          </cell>
          <cell r="K1201">
            <v>0</v>
          </cell>
          <cell r="M1201">
            <v>0</v>
          </cell>
          <cell r="O1201">
            <v>0</v>
          </cell>
          <cell r="Q1201">
            <v>0</v>
          </cell>
          <cell r="S1201">
            <v>0</v>
          </cell>
        </row>
        <row r="1202">
          <cell r="E1202" t="str">
            <v>N 200</v>
          </cell>
          <cell r="G1202" t="str">
            <v>37CDLF</v>
          </cell>
          <cell r="I1202">
            <v>36</v>
          </cell>
          <cell r="K1202">
            <v>27552463.029999997</v>
          </cell>
          <cell r="M1202">
            <v>765346.19527777773</v>
          </cell>
          <cell r="O1202">
            <v>24483606.072182976</v>
          </cell>
          <cell r="Q1202">
            <v>680100.1686717493</v>
          </cell>
          <cell r="S1202">
            <v>11.138230925037647</v>
          </cell>
        </row>
        <row r="1203">
          <cell r="E1203" t="str">
            <v>N 200</v>
          </cell>
          <cell r="H1203" t="str">
            <v>buy</v>
          </cell>
          <cell r="I1203">
            <v>0</v>
          </cell>
          <cell r="K1203">
            <v>0</v>
          </cell>
          <cell r="M1203">
            <v>0</v>
          </cell>
          <cell r="O1203">
            <v>0</v>
          </cell>
          <cell r="Q1203">
            <v>0</v>
          </cell>
          <cell r="S1203">
            <v>0</v>
          </cell>
        </row>
        <row r="1204">
          <cell r="E1204" t="str">
            <v>N 200</v>
          </cell>
          <cell r="F1204" t="str">
            <v>US</v>
          </cell>
          <cell r="I1204">
            <v>0</v>
          </cell>
          <cell r="K1204">
            <v>0</v>
          </cell>
          <cell r="M1204">
            <v>0</v>
          </cell>
          <cell r="O1204">
            <v>0</v>
          </cell>
          <cell r="Q1204">
            <v>0</v>
          </cell>
          <cell r="S1204">
            <v>0</v>
          </cell>
        </row>
        <row r="1205">
          <cell r="E1205" t="str">
            <v>N 200</v>
          </cell>
          <cell r="F1205" t="str">
            <v>US</v>
          </cell>
          <cell r="H1205" t="str">
            <v>buy</v>
          </cell>
          <cell r="I1205">
            <v>0</v>
          </cell>
          <cell r="K1205">
            <v>0</v>
          </cell>
          <cell r="M1205">
            <v>0</v>
          </cell>
          <cell r="O1205">
            <v>0</v>
          </cell>
          <cell r="Q1205">
            <v>0</v>
          </cell>
          <cell r="S1205">
            <v>0</v>
          </cell>
        </row>
        <row r="1206">
          <cell r="E1206" t="str">
            <v>544-59</v>
          </cell>
          <cell r="I1206">
            <v>0</v>
          </cell>
          <cell r="K1206">
            <v>0</v>
          </cell>
          <cell r="M1206">
            <v>0</v>
          </cell>
          <cell r="O1206">
            <v>0</v>
          </cell>
          <cell r="Q1206">
            <v>0</v>
          </cell>
          <cell r="S1206">
            <v>0</v>
          </cell>
        </row>
        <row r="1207">
          <cell r="E1207" t="str">
            <v>545-19</v>
          </cell>
          <cell r="I1207">
            <v>0</v>
          </cell>
          <cell r="K1207">
            <v>0</v>
          </cell>
          <cell r="M1207">
            <v>0</v>
          </cell>
          <cell r="O1207">
            <v>0</v>
          </cell>
          <cell r="Q1207">
            <v>0</v>
          </cell>
          <cell r="S1207">
            <v>0</v>
          </cell>
        </row>
        <row r="1208">
          <cell r="E1208" t="str">
            <v>570-24/29</v>
          </cell>
          <cell r="I1208">
            <v>0</v>
          </cell>
          <cell r="K1208">
            <v>0</v>
          </cell>
          <cell r="M1208">
            <v>0</v>
          </cell>
          <cell r="O1208">
            <v>0</v>
          </cell>
          <cell r="Q1208">
            <v>0</v>
          </cell>
          <cell r="S1208">
            <v>0</v>
          </cell>
        </row>
        <row r="1209">
          <cell r="E1209" t="str">
            <v>555-59/30/65</v>
          </cell>
          <cell r="I1209">
            <v>0</v>
          </cell>
          <cell r="K1209">
            <v>0</v>
          </cell>
          <cell r="M1209">
            <v>0</v>
          </cell>
          <cell r="O1209">
            <v>0</v>
          </cell>
          <cell r="Q1209">
            <v>0</v>
          </cell>
          <cell r="S1209">
            <v>0</v>
          </cell>
        </row>
        <row r="1210">
          <cell r="E1210" t="str">
            <v>566-18 / 38</v>
          </cell>
          <cell r="I1210">
            <v>0</v>
          </cell>
          <cell r="K1210">
            <v>0</v>
          </cell>
          <cell r="M1210">
            <v>0</v>
          </cell>
          <cell r="O1210">
            <v>0</v>
          </cell>
          <cell r="Q1210">
            <v>0</v>
          </cell>
          <cell r="S1210">
            <v>0</v>
          </cell>
        </row>
        <row r="1211">
          <cell r="E1211" t="str">
            <v>588-15 / 27</v>
          </cell>
          <cell r="I1211">
            <v>0</v>
          </cell>
          <cell r="K1211">
            <v>0</v>
          </cell>
          <cell r="M1211">
            <v>0</v>
          </cell>
          <cell r="O1211">
            <v>0</v>
          </cell>
          <cell r="Q1211">
            <v>0</v>
          </cell>
          <cell r="S1211">
            <v>0</v>
          </cell>
        </row>
        <row r="1212">
          <cell r="E1212" t="str">
            <v>NX-120-7 R / L</v>
          </cell>
          <cell r="G1212" t="str">
            <v>17CDPB</v>
          </cell>
          <cell r="I1212">
            <v>0</v>
          </cell>
          <cell r="K1212">
            <v>0</v>
          </cell>
          <cell r="M1212">
            <v>0</v>
          </cell>
          <cell r="O1212">
            <v>0</v>
          </cell>
          <cell r="Q1212">
            <v>0</v>
          </cell>
          <cell r="S1212">
            <v>0</v>
          </cell>
        </row>
        <row r="1213">
          <cell r="E1213" t="str">
            <v>NX-120-7 R / L</v>
          </cell>
          <cell r="H1213" t="str">
            <v>buy</v>
          </cell>
          <cell r="I1213">
            <v>0</v>
          </cell>
          <cell r="K1213">
            <v>0</v>
          </cell>
          <cell r="M1213">
            <v>0</v>
          </cell>
          <cell r="O1213">
            <v>0</v>
          </cell>
          <cell r="Q1213">
            <v>0</v>
          </cell>
          <cell r="S1213">
            <v>0</v>
          </cell>
        </row>
        <row r="1214">
          <cell r="E1214" t="str">
            <v>NX-120-7 R / L</v>
          </cell>
          <cell r="F1214" t="str">
            <v>US</v>
          </cell>
          <cell r="I1214">
            <v>0</v>
          </cell>
          <cell r="K1214">
            <v>0</v>
          </cell>
          <cell r="M1214">
            <v>0</v>
          </cell>
          <cell r="O1214">
            <v>0</v>
          </cell>
          <cell r="Q1214">
            <v>0</v>
          </cell>
          <cell r="S1214">
            <v>0</v>
          </cell>
        </row>
        <row r="1215">
          <cell r="E1215" t="str">
            <v>55D23 R / L</v>
          </cell>
          <cell r="G1215" t="str">
            <v>11CDLS</v>
          </cell>
          <cell r="I1215">
            <v>72</v>
          </cell>
          <cell r="K1215">
            <v>17116368.52</v>
          </cell>
          <cell r="M1215">
            <v>237727.34055555554</v>
          </cell>
          <cell r="O1215">
            <v>16370552.178543882</v>
          </cell>
          <cell r="Q1215">
            <v>227368.78025755391</v>
          </cell>
          <cell r="S1215">
            <v>4.3573281364247975</v>
          </cell>
        </row>
        <row r="1216">
          <cell r="E1216" t="str">
            <v>55D23 R / L</v>
          </cell>
          <cell r="H1216" t="str">
            <v>buy</v>
          </cell>
          <cell r="I1216">
            <v>0</v>
          </cell>
          <cell r="K1216">
            <v>0</v>
          </cell>
          <cell r="M1216">
            <v>0</v>
          </cell>
          <cell r="O1216">
            <v>0</v>
          </cell>
          <cell r="Q1216">
            <v>0</v>
          </cell>
          <cell r="S1216">
            <v>0</v>
          </cell>
        </row>
        <row r="1217">
          <cell r="E1217" t="str">
            <v>80D26L</v>
          </cell>
          <cell r="G1217" t="str">
            <v>13CDPB</v>
          </cell>
          <cell r="I1217">
            <v>0</v>
          </cell>
          <cell r="K1217">
            <v>0</v>
          </cell>
          <cell r="M1217">
            <v>0</v>
          </cell>
          <cell r="O1217">
            <v>0</v>
          </cell>
          <cell r="Q1217">
            <v>0</v>
          </cell>
          <cell r="S1217">
            <v>0</v>
          </cell>
        </row>
        <row r="1218">
          <cell r="E1218" t="str">
            <v>X</v>
          </cell>
          <cell r="K1218">
            <v>0</v>
          </cell>
          <cell r="M1218">
            <v>0</v>
          </cell>
          <cell r="O1218">
            <v>0</v>
          </cell>
          <cell r="Q1218">
            <v>0</v>
          </cell>
          <cell r="S1218">
            <v>0</v>
          </cell>
        </row>
        <row r="1220">
          <cell r="I1220">
            <v>8582</v>
          </cell>
          <cell r="K1220">
            <v>1752723439.1799998</v>
          </cell>
          <cell r="N1220" t="str">
            <v xml:space="preserve"> </v>
          </cell>
          <cell r="O1220">
            <v>1649199860.1219268</v>
          </cell>
          <cell r="Q1220" t="str">
            <v xml:space="preserve"> </v>
          </cell>
          <cell r="S1220">
            <v>5.9064411842695392</v>
          </cell>
        </row>
        <row r="1223">
          <cell r="E1223" t="str">
            <v>JAPAN STD.</v>
          </cell>
        </row>
        <row r="1224">
          <cell r="E1224" t="str">
            <v>NS 60 L / S / LS</v>
          </cell>
          <cell r="G1224" t="str">
            <v>13CDPD</v>
          </cell>
          <cell r="I1224">
            <v>0</v>
          </cell>
          <cell r="K1224">
            <v>0</v>
          </cell>
          <cell r="M1224">
            <v>0</v>
          </cell>
          <cell r="O1224">
            <v>0</v>
          </cell>
          <cell r="Q1224">
            <v>0</v>
          </cell>
          <cell r="S1224">
            <v>0</v>
          </cell>
        </row>
        <row r="1225">
          <cell r="E1225" t="str">
            <v>N 70 / L</v>
          </cell>
          <cell r="G1225" t="str">
            <v>13CDPB</v>
          </cell>
          <cell r="I1225">
            <v>0</v>
          </cell>
          <cell r="K1225">
            <v>0</v>
          </cell>
          <cell r="M1225">
            <v>0</v>
          </cell>
          <cell r="O1225">
            <v>0</v>
          </cell>
          <cell r="Q1225">
            <v>0</v>
          </cell>
          <cell r="S1225">
            <v>0</v>
          </cell>
        </row>
        <row r="1226">
          <cell r="E1226" t="str">
            <v>N 120</v>
          </cell>
          <cell r="G1226" t="str">
            <v>21CDLR</v>
          </cell>
          <cell r="I1226">
            <v>0</v>
          </cell>
          <cell r="K1226">
            <v>0</v>
          </cell>
          <cell r="M1226">
            <v>0</v>
          </cell>
          <cell r="O1226">
            <v>0</v>
          </cell>
          <cell r="Q1226">
            <v>0</v>
          </cell>
          <cell r="S1226">
            <v>0</v>
          </cell>
        </row>
        <row r="1227">
          <cell r="E1227" t="str">
            <v>N 150</v>
          </cell>
          <cell r="F1227" t="str">
            <v>US</v>
          </cell>
          <cell r="G1227" t="str">
            <v>25CDPR</v>
          </cell>
          <cell r="I1227">
            <v>0</v>
          </cell>
          <cell r="K1227">
            <v>0</v>
          </cell>
          <cell r="M1227">
            <v>0</v>
          </cell>
          <cell r="O1227">
            <v>0</v>
          </cell>
          <cell r="Q1227">
            <v>0</v>
          </cell>
          <cell r="S1227">
            <v>0</v>
          </cell>
        </row>
        <row r="1229">
          <cell r="I1229">
            <v>0</v>
          </cell>
          <cell r="K1229">
            <v>0</v>
          </cell>
          <cell r="N1229" t="str">
            <v xml:space="preserve"> </v>
          </cell>
          <cell r="O1229">
            <v>0</v>
          </cell>
          <cell r="Q1229" t="str">
            <v xml:space="preserve"> </v>
          </cell>
          <cell r="S1229">
            <v>0</v>
          </cell>
        </row>
        <row r="1231">
          <cell r="E1231" t="str">
            <v>TOTAL  EXPORT-AMB</v>
          </cell>
          <cell r="I1231">
            <v>105838</v>
          </cell>
          <cell r="J1231" t="str">
            <v xml:space="preserve"> </v>
          </cell>
          <cell r="K1231">
            <v>28047615783.179996</v>
          </cell>
          <cell r="L1231" t="str">
            <v xml:space="preserve"> </v>
          </cell>
          <cell r="N1231" t="str">
            <v xml:space="preserve"> </v>
          </cell>
          <cell r="O1231">
            <v>25239486291.90197</v>
          </cell>
          <cell r="S1231">
            <v>10.012007840474084</v>
          </cell>
        </row>
        <row r="1234">
          <cell r="E1234" t="str">
            <v xml:space="preserve"> TOTAL AMB</v>
          </cell>
          <cell r="I1234">
            <v>152998</v>
          </cell>
          <cell r="J1234" t="str">
            <v xml:space="preserve"> </v>
          </cell>
          <cell r="K1234">
            <v>41811781508.179993</v>
          </cell>
          <cell r="L1234" t="str">
            <v xml:space="preserve"> </v>
          </cell>
          <cell r="N1234" t="str">
            <v xml:space="preserve"> </v>
          </cell>
          <cell r="O1234">
            <v>37352748210.160225</v>
          </cell>
          <cell r="S1234">
            <v>10.664537929691917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Deviden"/>
      <sheetName val="Ibu"/>
      <sheetName val="TB"/>
      <sheetName val="CF"/>
      <sheetName val="DATA CF"/>
      <sheetName val="Rincian"/>
      <sheetName val="Data Audit"/>
      <sheetName val="Zero"/>
      <sheetName val="Sales"/>
      <sheetName val="PL Global"/>
      <sheetName val="cogs"/>
      <sheetName val="OE"/>
      <sheetName val="Cash Flow"/>
      <sheetName val="bl"/>
      <sheetName val="Highlight"/>
      <sheetName val="PL Detail"/>
      <sheetName val="Collection"/>
      <sheetName val="Purchase"/>
      <sheetName val="Projection 2007"/>
      <sheetName val="Sales Breakdown_1"/>
      <sheetName val="DirectProject2006"/>
      <sheetName val="DirectProject2006 (2)"/>
      <sheetName val="IP2005"/>
      <sheetName val="Addition"/>
      <sheetName val="Sales Breakdown_2"/>
      <sheetName val="Cash Flow (2)"/>
      <sheetName val="Audit"/>
      <sheetName val="SALES-M"/>
      <sheetName val="Grafik06"/>
      <sheetName val="Projection 2006"/>
      <sheetName val="Sales Breakdown-1"/>
      <sheetName val="Sales Breakdown-2"/>
      <sheetName val="JAN"/>
      <sheetName val="FEB"/>
      <sheetName val="April"/>
      <sheetName val="Mei"/>
      <sheetName val="BAAN"/>
      <sheetName val="Sheet1 (4)"/>
      <sheetName val="MAR"/>
      <sheetName val="OPEX Parent"/>
      <sheetName val="COGS var fix"/>
      <sheetName val="AUS_EX432"/>
      <sheetName val="ocean voyage"/>
      <sheetName val="DATA_CF"/>
      <sheetName val="Data_Audit"/>
      <sheetName val="PL_Global"/>
      <sheetName val="Cash_Flow"/>
      <sheetName val="PL_Detail"/>
      <sheetName val="Projection_2007"/>
      <sheetName val="Sales_Breakdown_1"/>
      <sheetName val="DirectProject2006_(2)"/>
      <sheetName val="Sales_Breakdown_2"/>
      <sheetName val="Cash_Flow_(2)"/>
      <sheetName val="Projection_2006"/>
      <sheetName val="Sales_Breakdown-1"/>
      <sheetName val="Sales_Breakdown-2"/>
      <sheetName val="Sheet1_(4)"/>
      <sheetName val="Coining"/>
      <sheetName val="Basicdata"/>
      <sheetName val="揚程"/>
      <sheetName val="Cont Mc"/>
      <sheetName val="Case 21_1"/>
      <sheetName val="TIRE DIVISION"/>
      <sheetName val="NERACA"/>
      <sheetName val="QtY"/>
      <sheetName val="Magnaflux _ Anti rust"/>
      <sheetName val="MC KS"/>
      <sheetName val="Mach 3 AM"/>
      <sheetName val="Mach 3"/>
      <sheetName val="Sheet1"/>
      <sheetName val="Cutting"/>
      <sheetName val="Shotblast"/>
      <sheetName val="wi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IA"/>
      <sheetName val="popmc"/>
      <sheetName val="popmc-Honda"/>
      <sheetName val="harga_2008"/>
      <sheetName val="harga_2007"/>
      <sheetName val="060608rev01"/>
      <sheetName val="basbw"/>
      <sheetName val="ctcom"/>
      <sheetName val="PALLET"/>
      <sheetName val="FA Add"/>
      <sheetName val="RM"/>
      <sheetName val="DATA CF"/>
      <sheetName val="Estima"/>
      <sheetName val="REV"/>
      <sheetName val="FG0298"/>
      <sheetName val="Cont Mc"/>
      <sheetName val="#REF"/>
      <sheetName val="01"/>
      <sheetName val="02"/>
      <sheetName val="03"/>
      <sheetName val="DN"/>
      <sheetName val="仕様ﾏﾄ"/>
      <sheetName val="OPEX Parent"/>
      <sheetName val="COGS var fix"/>
      <sheetName val="COGS TRD"/>
      <sheetName val="opex"/>
      <sheetName val="General Parameter"/>
      <sheetName val="Steuerung"/>
      <sheetName val="PLATE KRW _hal_9~13"/>
      <sheetName val="09-12"/>
      <sheetName val="BASE"/>
      <sheetName val="FA99B"/>
      <sheetName val="Resume"/>
      <sheetName val="2002"/>
      <sheetName val="ST"/>
      <sheetName val="DTA Assets"/>
      <sheetName val="GLOBAL POWERTRAIN"/>
      <sheetName val="Part order _ rev 1"/>
      <sheetName val="First order _ additional order"/>
      <sheetName val="FC"/>
      <sheetName val="Base 2"/>
      <sheetName val="Data Base"/>
      <sheetName val="JAN"/>
      <sheetName val="FEB"/>
      <sheetName val="April"/>
      <sheetName val="Mei"/>
      <sheetName val="Attachement"/>
      <sheetName val="FGdetail1"/>
      <sheetName val="cogs"/>
      <sheetName val="OE"/>
      <sheetName val="Project list"/>
      <sheetName val="FA_Add"/>
      <sheetName val="DATA_CF"/>
      <sheetName val="Cont_Mc"/>
      <sheetName val="OPEX_Parent"/>
      <sheetName val="COGS_var_fix"/>
      <sheetName val="COGS_TRD"/>
      <sheetName val="General_Parameter"/>
      <sheetName val="PLATE_KRW__hal_9~13"/>
      <sheetName val="ＦＣ～FT"/>
      <sheetName val="Summary"/>
      <sheetName val="Analisa"/>
      <sheetName val="BAAN"/>
      <sheetName val="Contents"/>
      <sheetName val="Import (2)"/>
      <sheetName val="REKAP NILAI"/>
      <sheetName val="13.Prima S_14.SMS"/>
      <sheetName val="15._16."/>
      <sheetName val="17."/>
      <sheetName val="1.Allindo_2.Aneka L"/>
      <sheetName val="Edt_KMP"/>
      <sheetName val="3.Canggih_4.Cisindo"/>
      <sheetName val="5.ICO_6.Indo.s"/>
      <sheetName val="7.SAT 8.Pratama.cm_"/>
      <sheetName val="11.KWD_12"/>
      <sheetName val="Sheet1"/>
      <sheetName val="Rekapan"/>
      <sheetName val="TIRE DIVISION"/>
      <sheetName val="CALCULATION"/>
      <sheetName val="Parameter"/>
      <sheetName val="積上"/>
      <sheetName val="日々完成嵩"/>
      <sheetName val="A"/>
      <sheetName val="QIA2002-V0-R0"/>
      <sheetName val="TB"/>
      <sheetName val="DATA"/>
      <sheetName val="PL Detail"/>
      <sheetName val="Coining"/>
      <sheetName val="pcs"/>
      <sheetName val="Common (for reference only)"/>
      <sheetName val="732_526(Gab)_ (2)"/>
      <sheetName val="information"/>
      <sheetName val="ocean voyage"/>
      <sheetName val="IW1-BCUT-DIS"/>
      <sheetName val="sales"/>
      <sheetName val="09-11"/>
      <sheetName val="bhn FINAL"/>
      <sheetName val="CTP 2W"/>
      <sheetName val="target 11"/>
      <sheetName val="PL65ﾒｷ32"/>
      <sheetName val="__"/>
      <sheetName val="SALES2005"/>
      <sheetName val="AM"/>
      <sheetName val="SMR"/>
      <sheetName val="fin"/>
      <sheetName val="Matriks"/>
      <sheetName val=" BRANCHES VS REEL"/>
    </sheetNames>
    <sheetDataSet>
      <sheetData sheetId="0" refreshError="1"/>
      <sheetData sheetId="1" refreshError="1">
        <row r="3">
          <cell r="T3" t="str">
            <v>MARKET SIZE MC TIRE</v>
          </cell>
        </row>
        <row r="5">
          <cell r="C5" t="str">
            <v>OE MARKET</v>
          </cell>
          <cell r="F5">
            <v>1992</v>
          </cell>
          <cell r="G5">
            <v>1993</v>
          </cell>
          <cell r="H5">
            <v>1994</v>
          </cell>
          <cell r="I5">
            <v>1995</v>
          </cell>
          <cell r="J5">
            <v>1996</v>
          </cell>
          <cell r="K5">
            <v>1997</v>
          </cell>
          <cell r="L5">
            <v>1998</v>
          </cell>
          <cell r="M5">
            <v>1999</v>
          </cell>
          <cell r="N5">
            <v>2000</v>
          </cell>
          <cell r="O5">
            <v>2001</v>
          </cell>
          <cell r="P5">
            <v>2002</v>
          </cell>
          <cell r="Q5">
            <v>2003</v>
          </cell>
          <cell r="R5">
            <v>2004</v>
          </cell>
          <cell r="S5">
            <v>2005</v>
          </cell>
          <cell r="T5">
            <v>2006</v>
          </cell>
          <cell r="U5">
            <v>2007</v>
          </cell>
          <cell r="V5">
            <v>2008</v>
          </cell>
          <cell r="W5">
            <v>2009</v>
          </cell>
        </row>
        <row r="6">
          <cell r="C6" t="str">
            <v xml:space="preserve">Unit Motor Cycle :   </v>
          </cell>
          <cell r="D6" t="str">
            <v>HND</v>
          </cell>
          <cell r="F6">
            <v>237</v>
          </cell>
          <cell r="G6">
            <v>319.70800000000003</v>
          </cell>
          <cell r="H6">
            <v>368.57799999999997</v>
          </cell>
          <cell r="I6">
            <v>476.721</v>
          </cell>
          <cell r="J6">
            <v>654.26199999999994</v>
          </cell>
          <cell r="K6">
            <v>856.87599999999998</v>
          </cell>
          <cell r="L6">
            <v>266.40199999999999</v>
          </cell>
          <cell r="M6">
            <v>275.19499999999999</v>
          </cell>
          <cell r="N6">
            <v>476.887</v>
          </cell>
          <cell r="O6">
            <v>1000</v>
          </cell>
          <cell r="P6">
            <v>1500</v>
          </cell>
          <cell r="Q6">
            <v>1815</v>
          </cell>
          <cell r="R6">
            <v>1899.9999999999998</v>
          </cell>
          <cell r="S6">
            <v>2000.0000000000002</v>
          </cell>
          <cell r="T6">
            <v>2100</v>
          </cell>
          <cell r="U6">
            <v>2540.9694022246754</v>
          </cell>
          <cell r="V6">
            <v>2795.1463424471431</v>
          </cell>
          <cell r="W6">
            <v>3074.5909766918576</v>
          </cell>
        </row>
        <row r="7">
          <cell r="C7" t="str">
            <v xml:space="preserve">                  ( in .000 unit motor)      </v>
          </cell>
          <cell r="F7">
            <v>0.51746724890829698</v>
          </cell>
          <cell r="G7">
            <v>0.55648426322073963</v>
          </cell>
          <cell r="H7">
            <v>0.51078307192132977</v>
          </cell>
          <cell r="I7">
            <v>0.48426635406265023</v>
          </cell>
          <cell r="J7">
            <v>0.47506645725642077</v>
          </cell>
          <cell r="K7">
            <v>0.47576046630162355</v>
          </cell>
          <cell r="L7">
            <v>0.61461830044550259</v>
          </cell>
          <cell r="M7">
            <v>0.56420281327458843</v>
          </cell>
          <cell r="N7">
            <v>0.55186567855059854</v>
          </cell>
          <cell r="O7">
            <v>0.60024009603841533</v>
          </cell>
          <cell r="P7">
            <v>0.6</v>
          </cell>
          <cell r="Q7">
            <v>0.6</v>
          </cell>
          <cell r="R7">
            <v>0.6001263423878711</v>
          </cell>
          <cell r="S7">
            <v>0.60006000600060017</v>
          </cell>
          <cell r="T7">
            <v>0.6</v>
          </cell>
          <cell r="U7">
            <v>0.5</v>
          </cell>
          <cell r="V7">
            <v>0.5</v>
          </cell>
          <cell r="W7">
            <v>0.5</v>
          </cell>
        </row>
        <row r="8">
          <cell r="D8" t="str">
            <v>YHM</v>
          </cell>
          <cell r="F8">
            <v>124</v>
          </cell>
          <cell r="G8">
            <v>161.03299999999999</v>
          </cell>
          <cell r="H8">
            <v>210.88900000000001</v>
          </cell>
          <cell r="I8">
            <v>267.32799999999997</v>
          </cell>
          <cell r="J8">
            <v>354.19299999999998</v>
          </cell>
          <cell r="K8">
            <v>469.791</v>
          </cell>
          <cell r="L8">
            <v>71.741</v>
          </cell>
          <cell r="M8">
            <v>99.263000000000005</v>
          </cell>
          <cell r="N8">
            <v>190.29</v>
          </cell>
          <cell r="O8">
            <v>333.20000000000005</v>
          </cell>
          <cell r="P8">
            <v>500</v>
          </cell>
          <cell r="Q8">
            <v>605</v>
          </cell>
          <cell r="R8">
            <v>633.20000000000005</v>
          </cell>
          <cell r="S8">
            <v>666.6</v>
          </cell>
          <cell r="T8">
            <v>700</v>
          </cell>
          <cell r="U8">
            <v>1270.4847011123377</v>
          </cell>
          <cell r="V8">
            <v>1397.5731712235715</v>
          </cell>
          <cell r="W8">
            <v>1537.2954883459288</v>
          </cell>
        </row>
        <row r="9">
          <cell r="F9">
            <v>0.27074235807860264</v>
          </cell>
          <cell r="G9">
            <v>0.28029430092217072</v>
          </cell>
          <cell r="H9">
            <v>0.29225437018600492</v>
          </cell>
          <cell r="I9">
            <v>0.2715591633237473</v>
          </cell>
          <cell r="J9">
            <v>0.25718322888234901</v>
          </cell>
          <cell r="K9">
            <v>0.26084052444496758</v>
          </cell>
          <cell r="L9">
            <v>0.16551426600498798</v>
          </cell>
          <cell r="M9">
            <v>0.20350828995467024</v>
          </cell>
          <cell r="N9">
            <v>0.22020839312330467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0.25</v>
          </cell>
          <cell r="V9">
            <v>0.25</v>
          </cell>
          <cell r="W9">
            <v>0.25</v>
          </cell>
        </row>
        <row r="10">
          <cell r="D10" t="str">
            <v>SZK</v>
          </cell>
          <cell r="F10">
            <v>84</v>
          </cell>
          <cell r="G10">
            <v>80.031999999999996</v>
          </cell>
          <cell r="H10">
            <v>125.33199999999999</v>
          </cell>
          <cell r="I10">
            <v>199.86799999999999</v>
          </cell>
          <cell r="J10">
            <v>299.93099999999998</v>
          </cell>
          <cell r="K10">
            <v>378.584</v>
          </cell>
          <cell r="L10">
            <v>84.277000000000001</v>
          </cell>
          <cell r="M10">
            <v>95.143000000000001</v>
          </cell>
          <cell r="N10">
            <v>160.26499999999999</v>
          </cell>
          <cell r="O10">
            <v>283.22000000000003</v>
          </cell>
          <cell r="P10">
            <v>425.00000000000006</v>
          </cell>
          <cell r="Q10">
            <v>514.25</v>
          </cell>
          <cell r="R10">
            <v>538.22</v>
          </cell>
          <cell r="S10">
            <v>566.61</v>
          </cell>
          <cell r="T10">
            <v>595</v>
          </cell>
          <cell r="U10">
            <v>1016.3877608898702</v>
          </cell>
          <cell r="V10">
            <v>1118.0585369788573</v>
          </cell>
          <cell r="W10">
            <v>1229.8363906767431</v>
          </cell>
        </row>
        <row r="11">
          <cell r="F11">
            <v>0.18340611353711792</v>
          </cell>
          <cell r="G11">
            <v>0.13930382897544707</v>
          </cell>
          <cell r="H11">
            <v>0.17368769695978625</v>
          </cell>
          <cell r="I11">
            <v>0.20303143275373597</v>
          </cell>
          <cell r="J11">
            <v>0.21778302513576447</v>
          </cell>
          <cell r="K11">
            <v>0.21019995935740279</v>
          </cell>
          <cell r="L11">
            <v>0.19443617730589721</v>
          </cell>
          <cell r="M11">
            <v>0.19506149553365493</v>
          </cell>
          <cell r="N11">
            <v>0.18546270494459205</v>
          </cell>
          <cell r="O11">
            <v>0.17</v>
          </cell>
          <cell r="P11">
            <v>0.17</v>
          </cell>
          <cell r="Q11">
            <v>0.17</v>
          </cell>
          <cell r="R11">
            <v>0.17</v>
          </cell>
          <cell r="S11">
            <v>0.17</v>
          </cell>
          <cell r="T11">
            <v>0.17</v>
          </cell>
          <cell r="U11">
            <v>0.2</v>
          </cell>
          <cell r="V11">
            <v>0.2</v>
          </cell>
          <cell r="W11">
            <v>0.2</v>
          </cell>
        </row>
        <row r="12">
          <cell r="D12" t="str">
            <v>KWK</v>
          </cell>
          <cell r="G12">
            <v>0</v>
          </cell>
          <cell r="H12">
            <v>0</v>
          </cell>
          <cell r="I12">
            <v>21.745999999999999</v>
          </cell>
          <cell r="J12">
            <v>51.768999999999998</v>
          </cell>
          <cell r="K12">
            <v>80.06</v>
          </cell>
          <cell r="L12">
            <v>8.4149999999999991</v>
          </cell>
          <cell r="M12">
            <v>14.834</v>
          </cell>
          <cell r="N12">
            <v>31.401</v>
          </cell>
          <cell r="O12">
            <v>49.98</v>
          </cell>
          <cell r="P12">
            <v>75</v>
          </cell>
          <cell r="Q12">
            <v>90.75</v>
          </cell>
          <cell r="R12">
            <v>94.97999999999999</v>
          </cell>
          <cell r="S12">
            <v>99.99</v>
          </cell>
          <cell r="T12">
            <v>105</v>
          </cell>
          <cell r="U12">
            <v>152.45816413348052</v>
          </cell>
          <cell r="V12">
            <v>167.70878054682859</v>
          </cell>
          <cell r="W12">
            <v>184.47545860151143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2.2090187206870247E-2</v>
          </cell>
          <cell r="J13">
            <v>3.7590010463251188E-2</v>
          </cell>
          <cell r="K13">
            <v>4.4451452639714478E-2</v>
          </cell>
          <cell r="L13">
            <v>1.9414317453505997E-2</v>
          </cell>
          <cell r="M13">
            <v>3.0412560301296337E-2</v>
          </cell>
          <cell r="N13">
            <v>3.6338030124887753E-2</v>
          </cell>
          <cell r="O13">
            <v>0.03</v>
          </cell>
          <cell r="P13">
            <v>0.03</v>
          </cell>
          <cell r="Q13">
            <v>0.03</v>
          </cell>
          <cell r="R13">
            <v>0.03</v>
          </cell>
          <cell r="S13">
            <v>0.03</v>
          </cell>
          <cell r="T13">
            <v>0.03</v>
          </cell>
          <cell r="U13">
            <v>0.03</v>
          </cell>
          <cell r="V13">
            <v>0.03</v>
          </cell>
          <cell r="W13">
            <v>0.03</v>
          </cell>
        </row>
        <row r="14">
          <cell r="D14" t="str">
            <v>V+OTH</v>
          </cell>
          <cell r="F14">
            <v>13</v>
          </cell>
          <cell r="G14">
            <v>13.741</v>
          </cell>
          <cell r="H14">
            <v>16.795000000000002</v>
          </cell>
          <cell r="I14">
            <v>18.756</v>
          </cell>
          <cell r="J14">
            <v>17.045999999999999</v>
          </cell>
          <cell r="K14">
            <v>15.755000000000001</v>
          </cell>
          <cell r="L14">
            <v>2.6080000000000001</v>
          </cell>
          <cell r="M14">
            <v>3.3239999999999998</v>
          </cell>
          <cell r="N14">
            <v>5.2930000000000001</v>
          </cell>
          <cell r="O14">
            <v>-0.40000000000006963</v>
          </cell>
          <cell r="P14">
            <v>0</v>
          </cell>
          <cell r="Q14">
            <v>0</v>
          </cell>
          <cell r="R14">
            <v>-0.39999999999983515</v>
          </cell>
          <cell r="S14">
            <v>-0.20000000000025864</v>
          </cell>
          <cell r="T14">
            <v>0</v>
          </cell>
          <cell r="U14">
            <v>101.63877608898702</v>
          </cell>
          <cell r="V14">
            <v>111.80585369788562</v>
          </cell>
          <cell r="W14">
            <v>122.98363906767423</v>
          </cell>
        </row>
        <row r="15">
          <cell r="F15">
            <v>2.8384279475982533E-2</v>
          </cell>
          <cell r="G15">
            <v>2.3917606881642569E-2</v>
          </cell>
          <cell r="H15">
            <v>2.3274860932879157E-2</v>
          </cell>
          <cell r="I15">
            <v>1.9052862652996338E-2</v>
          </cell>
          <cell r="J15">
            <v>1.2377278262214447E-2</v>
          </cell>
          <cell r="K15">
            <v>8.7475972562915515E-3</v>
          </cell>
          <cell r="L15">
            <v>6.0169387901061969E-3</v>
          </cell>
          <cell r="M15">
            <v>6.8148409357900105E-3</v>
          </cell>
          <cell r="N15">
            <v>6.1251932566170142E-3</v>
          </cell>
          <cell r="O15">
            <v>-2.4009603841540795E-4</v>
          </cell>
          <cell r="P15">
            <v>0</v>
          </cell>
          <cell r="Q15">
            <v>0</v>
          </cell>
          <cell r="R15">
            <v>-1.263423878710787E-4</v>
          </cell>
          <cell r="S15">
            <v>-6.0006000600137603E-5</v>
          </cell>
          <cell r="T15">
            <v>0</v>
          </cell>
          <cell r="U15">
            <v>0.02</v>
          </cell>
          <cell r="V15">
            <v>1.9999999999999983E-2</v>
          </cell>
          <cell r="W15">
            <v>1.999999999999999E-2</v>
          </cell>
        </row>
        <row r="16">
          <cell r="E16">
            <v>0</v>
          </cell>
        </row>
        <row r="17">
          <cell r="D17" t="str">
            <v>TOTAL Motor Cycle/year</v>
          </cell>
          <cell r="F17">
            <v>458</v>
          </cell>
          <cell r="G17">
            <v>574.51400000000001</v>
          </cell>
          <cell r="H17">
            <v>721.59399999999994</v>
          </cell>
          <cell r="I17">
            <v>984.41899999999987</v>
          </cell>
          <cell r="J17">
            <v>1377.201</v>
          </cell>
          <cell r="K17">
            <v>1801.066</v>
          </cell>
          <cell r="L17">
            <v>433.44299999999998</v>
          </cell>
          <cell r="M17">
            <v>487.75900000000001</v>
          </cell>
          <cell r="N17">
            <v>864.13599999999997</v>
          </cell>
          <cell r="O17">
            <v>1666</v>
          </cell>
          <cell r="P17">
            <v>2500</v>
          </cell>
          <cell r="Q17">
            <v>3025</v>
          </cell>
          <cell r="R17">
            <v>3166</v>
          </cell>
          <cell r="S17">
            <v>3333</v>
          </cell>
          <cell r="T17">
            <v>3500</v>
          </cell>
          <cell r="U17">
            <v>5081.9388044493508</v>
          </cell>
          <cell r="V17">
            <v>5590.2926848942861</v>
          </cell>
          <cell r="W17">
            <v>6149.1819533837152</v>
          </cell>
        </row>
        <row r="18">
          <cell r="D18" t="str">
            <v xml:space="preserve">Market Growth </v>
          </cell>
          <cell r="G18">
            <v>0.25439737991266376</v>
          </cell>
          <cell r="H18">
            <v>0.25600768649676064</v>
          </cell>
          <cell r="I18">
            <v>0.36422836110056345</v>
          </cell>
          <cell r="J18">
            <v>0.39899880030759283</v>
          </cell>
          <cell r="K18">
            <v>0.30777279423991133</v>
          </cell>
          <cell r="L18">
            <v>-0.75934085702578358</v>
          </cell>
          <cell r="M18">
            <v>0.12531290158106145</v>
          </cell>
          <cell r="N18">
            <v>0.77164542325205665</v>
          </cell>
          <cell r="O18">
            <v>0.92793726913356234</v>
          </cell>
          <cell r="P18">
            <v>0.50060024009603832</v>
          </cell>
          <cell r="Q18">
            <v>0.20999999999999996</v>
          </cell>
          <cell r="R18">
            <v>4.6611570247933942E-2</v>
          </cell>
          <cell r="S18">
            <v>5.274794693619711E-2</v>
          </cell>
          <cell r="T18">
            <v>5.0105010501050096E-2</v>
          </cell>
          <cell r="U18">
            <v>0.45198251555695745</v>
          </cell>
          <cell r="V18">
            <v>0.10003148404696649</v>
          </cell>
          <cell r="W18">
            <v>9.9974956588520403E-2</v>
          </cell>
        </row>
        <row r="19">
          <cell r="C19" t="str">
            <v>Potential Market OE (FM)</v>
          </cell>
          <cell r="D19" t="str">
            <v>unitx2 tire</v>
          </cell>
          <cell r="F19">
            <v>916</v>
          </cell>
          <cell r="G19">
            <v>1149.028</v>
          </cell>
          <cell r="H19">
            <v>1443.1879999999999</v>
          </cell>
          <cell r="I19">
            <v>1968.8379999999997</v>
          </cell>
          <cell r="J19">
            <v>2754.402</v>
          </cell>
          <cell r="K19">
            <v>3602.1320000000001</v>
          </cell>
          <cell r="L19">
            <v>866.88599999999997</v>
          </cell>
          <cell r="M19">
            <v>975.51800000000003</v>
          </cell>
          <cell r="N19">
            <v>1728.2719999999999</v>
          </cell>
          <cell r="O19">
            <v>3332</v>
          </cell>
          <cell r="P19">
            <v>5000</v>
          </cell>
          <cell r="Q19">
            <v>6050</v>
          </cell>
          <cell r="R19">
            <v>6332</v>
          </cell>
          <cell r="S19">
            <v>6666</v>
          </cell>
          <cell r="T19">
            <v>7000</v>
          </cell>
          <cell r="U19">
            <v>10163.877608898702</v>
          </cell>
          <cell r="V19">
            <v>11180.585369788572</v>
          </cell>
          <cell r="W19">
            <v>12298.36390676743</v>
          </cell>
        </row>
        <row r="22">
          <cell r="C22" t="str">
            <v>RE MARKET</v>
          </cell>
        </row>
        <row r="23">
          <cell r="C23" t="str">
            <v>Accumulated M/C (000 units)</v>
          </cell>
          <cell r="F23">
            <v>2902.9070000000002</v>
          </cell>
          <cell r="G23">
            <v>3201.4250000000002</v>
          </cell>
          <cell r="H23">
            <v>3688.8119999999999</v>
          </cell>
          <cell r="I23">
            <v>4353.6970000000001</v>
          </cell>
          <cell r="J23">
            <v>5486.9070000000002</v>
          </cell>
          <cell r="K23">
            <v>7062.6189999999997</v>
          </cell>
          <cell r="L23">
            <v>7291.3040000000001</v>
          </cell>
          <cell r="M23">
            <v>7468.2579999999998</v>
          </cell>
          <cell r="N23">
            <v>10987.89</v>
          </cell>
          <cell r="O23">
            <v>11396.223333333332</v>
          </cell>
          <cell r="P23">
            <v>12971.223333333332</v>
          </cell>
          <cell r="Q23">
            <v>15496.223333333332</v>
          </cell>
          <cell r="R23">
            <v>18242.84</v>
          </cell>
          <cell r="S23">
            <v>20469.833333333332</v>
          </cell>
          <cell r="T23">
            <v>25161.666666666664</v>
          </cell>
          <cell r="U23">
            <v>23678.919861830742</v>
          </cell>
          <cell r="V23">
            <v>28682.191709844559</v>
          </cell>
          <cell r="W23">
            <v>34011.550742659761</v>
          </cell>
        </row>
        <row r="24">
          <cell r="C24" t="str">
            <v>Reduction (life time max 7 years)</v>
          </cell>
          <cell r="E24" t="str">
            <v>( - )</v>
          </cell>
          <cell r="F24">
            <v>-276.48200000000003</v>
          </cell>
          <cell r="G24">
            <v>-233.613</v>
          </cell>
          <cell r="H24">
            <v>-320.11500000000001</v>
          </cell>
          <cell r="I24">
            <v>-243.82</v>
          </cell>
          <cell r="J24">
            <v>-254.09200000000001</v>
          </cell>
          <cell r="K24">
            <v>-289.21499999999997</v>
          </cell>
          <cell r="L24">
            <v>-410.04599999999999</v>
          </cell>
          <cell r="M24">
            <v>-417.524</v>
          </cell>
          <cell r="N24">
            <v>-458</v>
          </cell>
          <cell r="O24">
            <v>-575</v>
          </cell>
          <cell r="P24">
            <v>-721</v>
          </cell>
          <cell r="Q24">
            <v>-985</v>
          </cell>
          <cell r="R24">
            <v>-1377.0300000000002</v>
          </cell>
          <cell r="S24">
            <v>-1829.8039999999999</v>
          </cell>
          <cell r="T24">
            <v>-517.9</v>
          </cell>
          <cell r="U24">
            <v>-587</v>
          </cell>
          <cell r="V24">
            <v>-820</v>
          </cell>
          <cell r="W24">
            <v>-1666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Re-used/repair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Total Accumulated  (000 units)</v>
          </cell>
          <cell r="F27">
            <v>2626.4250000000002</v>
          </cell>
          <cell r="G27">
            <v>2967.8120000000004</v>
          </cell>
          <cell r="H27">
            <v>3368.6970000000001</v>
          </cell>
          <cell r="I27">
            <v>4109.8770000000004</v>
          </cell>
          <cell r="J27">
            <v>5232.8150000000005</v>
          </cell>
          <cell r="K27">
            <v>6773.4039999999995</v>
          </cell>
          <cell r="L27">
            <v>6881.2579999999998</v>
          </cell>
          <cell r="M27">
            <v>7050.7339999999995</v>
          </cell>
          <cell r="N27">
            <v>10529.89</v>
          </cell>
          <cell r="O27">
            <v>10821.223333333332</v>
          </cell>
          <cell r="P27">
            <v>12250.223333333332</v>
          </cell>
          <cell r="Q27">
            <v>14511.223333333332</v>
          </cell>
          <cell r="R27">
            <v>16865.810000000001</v>
          </cell>
          <cell r="S27">
            <v>18640.029333333332</v>
          </cell>
          <cell r="T27">
            <v>24643.766666666663</v>
          </cell>
          <cell r="U27">
            <v>23091.919861830742</v>
          </cell>
          <cell r="V27">
            <v>27862.191709844559</v>
          </cell>
          <cell r="W27">
            <v>32345.550742659761</v>
          </cell>
        </row>
        <row r="29">
          <cell r="C29" t="str">
            <v>Total Acc. MC (7 years)</v>
          </cell>
          <cell r="H29">
            <v>1032.5140000000001</v>
          </cell>
          <cell r="I29">
            <v>1754.1080000000002</v>
          </cell>
          <cell r="J29">
            <v>2738.527</v>
          </cell>
          <cell r="K29">
            <v>4115.7280000000001</v>
          </cell>
          <cell r="L29">
            <v>5916.7939999999999</v>
          </cell>
          <cell r="M29">
            <v>6350.2370000000001</v>
          </cell>
          <cell r="N29">
            <v>6379.9960000000001</v>
          </cell>
          <cell r="O29">
            <v>6669.6180000000004</v>
          </cell>
          <cell r="P29">
            <v>7614.0239999999994</v>
          </cell>
          <cell r="Q29">
            <v>9129.6049999999996</v>
          </cell>
          <cell r="R29">
            <v>10777.404</v>
          </cell>
          <cell r="S29">
            <v>12142.338</v>
          </cell>
          <cell r="T29">
            <v>15041.895</v>
          </cell>
          <cell r="U29">
            <v>18009.981057381392</v>
          </cell>
          <cell r="V29">
            <v>22271.899024950275</v>
          </cell>
          <cell r="W29">
            <v>26196.368789276046</v>
          </cell>
        </row>
        <row r="30">
          <cell r="C30" t="str">
            <v>Life Time Tire : Front</v>
          </cell>
          <cell r="D30" t="str">
            <v>year</v>
          </cell>
          <cell r="F30">
            <v>1.5</v>
          </cell>
          <cell r="G30">
            <v>1.5</v>
          </cell>
          <cell r="H30">
            <v>1.5</v>
          </cell>
          <cell r="I30">
            <v>1.5</v>
          </cell>
          <cell r="J30">
            <v>1.5</v>
          </cell>
          <cell r="K30">
            <v>1.5</v>
          </cell>
          <cell r="L30">
            <v>1.5</v>
          </cell>
          <cell r="M30">
            <v>1.5</v>
          </cell>
          <cell r="N30">
            <v>1.5</v>
          </cell>
          <cell r="O30">
            <v>1.5</v>
          </cell>
          <cell r="P30">
            <v>1.5</v>
          </cell>
          <cell r="Q30">
            <v>1.5</v>
          </cell>
          <cell r="R30">
            <v>1.5</v>
          </cell>
          <cell r="S30">
            <v>1.5</v>
          </cell>
          <cell r="T30">
            <v>1.5</v>
          </cell>
          <cell r="U30">
            <v>1.5</v>
          </cell>
          <cell r="V30">
            <v>1.5</v>
          </cell>
          <cell r="W30">
            <v>1.5</v>
          </cell>
        </row>
        <row r="31">
          <cell r="C31" t="str">
            <v>Rear</v>
          </cell>
          <cell r="D31" t="str">
            <v>year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1.2</v>
          </cell>
          <cell r="V31">
            <v>1.2</v>
          </cell>
          <cell r="W31">
            <v>1.2</v>
          </cell>
        </row>
        <row r="32">
          <cell r="C32" t="str">
            <v xml:space="preserve">Total Demand : Front Tire </v>
          </cell>
          <cell r="E32" t="str">
            <v>000tire</v>
          </cell>
          <cell r="F32">
            <v>0</v>
          </cell>
          <cell r="G32">
            <v>0</v>
          </cell>
          <cell r="H32">
            <v>688.34266666666679</v>
          </cell>
          <cell r="I32">
            <v>1169.4053333333334</v>
          </cell>
          <cell r="J32">
            <v>1825.6846666666668</v>
          </cell>
          <cell r="K32">
            <v>2743.8186666666666</v>
          </cell>
          <cell r="L32">
            <v>3944.5293333333334</v>
          </cell>
          <cell r="M32">
            <v>4233.4913333333334</v>
          </cell>
          <cell r="N32">
            <v>4253.3306666666667</v>
          </cell>
          <cell r="O32">
            <v>4446.4120000000003</v>
          </cell>
          <cell r="P32">
            <v>5076.0159999999996</v>
          </cell>
          <cell r="Q32">
            <v>6086.4033333333327</v>
          </cell>
          <cell r="R32">
            <v>7184.9360000000006</v>
          </cell>
          <cell r="S32">
            <v>8094.8919999999998</v>
          </cell>
          <cell r="T32">
            <v>10027.93</v>
          </cell>
          <cell r="U32">
            <v>12006.666666666666</v>
          </cell>
          <cell r="V32">
            <v>14847.946574553827</v>
          </cell>
          <cell r="W32">
            <v>17464.127806563043</v>
          </cell>
        </row>
        <row r="33">
          <cell r="C33" t="str">
            <v>Rear Tire</v>
          </cell>
          <cell r="E33" t="str">
            <v>000 tire</v>
          </cell>
          <cell r="F33">
            <v>0</v>
          </cell>
          <cell r="G33">
            <v>0</v>
          </cell>
          <cell r="H33">
            <v>1032.5140000000001</v>
          </cell>
          <cell r="I33">
            <v>1754.1080000000002</v>
          </cell>
          <cell r="J33">
            <v>2738.527</v>
          </cell>
          <cell r="K33">
            <v>4115.7280000000001</v>
          </cell>
          <cell r="L33">
            <v>5916.7939999999999</v>
          </cell>
          <cell r="M33">
            <v>6350.2370000000001</v>
          </cell>
          <cell r="N33">
            <v>6379.9960000000001</v>
          </cell>
          <cell r="O33">
            <v>6669.6180000000004</v>
          </cell>
          <cell r="P33">
            <v>7614.0239999999994</v>
          </cell>
          <cell r="Q33">
            <v>9129.6049999999996</v>
          </cell>
          <cell r="R33">
            <v>10777.404</v>
          </cell>
          <cell r="S33">
            <v>12142.338</v>
          </cell>
          <cell r="T33">
            <v>15041.895</v>
          </cell>
          <cell r="U33">
            <v>15008.333333333334</v>
          </cell>
          <cell r="V33">
            <v>18559.933218192287</v>
          </cell>
          <cell r="W33">
            <v>21830.159758203805</v>
          </cell>
        </row>
        <row r="34">
          <cell r="C34" t="str">
            <v>Potential Market RE</v>
          </cell>
          <cell r="E34" t="str">
            <v>000 tire</v>
          </cell>
          <cell r="F34">
            <v>0</v>
          </cell>
          <cell r="G34">
            <v>0</v>
          </cell>
          <cell r="H34">
            <v>1720.856666666667</v>
          </cell>
          <cell r="I34">
            <v>2923.5133333333333</v>
          </cell>
          <cell r="J34">
            <v>4564.211666666667</v>
          </cell>
          <cell r="K34">
            <v>6859.5466666666671</v>
          </cell>
          <cell r="L34">
            <v>9861.3233333333337</v>
          </cell>
          <cell r="M34">
            <v>10583.728333333333</v>
          </cell>
          <cell r="N34">
            <v>10633.326666666668</v>
          </cell>
          <cell r="O34">
            <v>11116.03</v>
          </cell>
          <cell r="P34">
            <v>12690.039999999999</v>
          </cell>
          <cell r="Q34">
            <v>15216.008333333331</v>
          </cell>
          <cell r="R34">
            <v>17962.34</v>
          </cell>
          <cell r="S34">
            <v>20237.23</v>
          </cell>
          <cell r="T34">
            <v>25069.825000000001</v>
          </cell>
          <cell r="U34">
            <v>27015</v>
          </cell>
          <cell r="V34">
            <v>33407.879792746113</v>
          </cell>
          <cell r="W34">
            <v>39294.287564766848</v>
          </cell>
        </row>
        <row r="36">
          <cell r="C36" t="str">
            <v>TOTAL MARKET (OE+RE)</v>
          </cell>
          <cell r="E36" t="str">
            <v>000 tire</v>
          </cell>
          <cell r="F36">
            <v>916</v>
          </cell>
          <cell r="G36">
            <v>1149.028</v>
          </cell>
          <cell r="H36">
            <v>3164.0446666666667</v>
          </cell>
          <cell r="I36">
            <v>4892.3513333333331</v>
          </cell>
          <cell r="J36">
            <v>7318.6136666666671</v>
          </cell>
          <cell r="K36">
            <v>10461.678666666667</v>
          </cell>
          <cell r="L36">
            <v>10728.209333333334</v>
          </cell>
          <cell r="M36">
            <v>11559.246333333333</v>
          </cell>
          <cell r="N36">
            <v>12361.598666666669</v>
          </cell>
          <cell r="O36">
            <v>14448.03</v>
          </cell>
          <cell r="P36">
            <v>17690.04</v>
          </cell>
          <cell r="Q36">
            <v>21266.008333333331</v>
          </cell>
          <cell r="R36">
            <v>24294.34</v>
          </cell>
          <cell r="S36">
            <v>26903.23</v>
          </cell>
          <cell r="T36">
            <v>32069.825000000001</v>
          </cell>
          <cell r="U36">
            <v>37178.8776088987</v>
          </cell>
          <cell r="V36">
            <v>44588.465162534689</v>
          </cell>
          <cell r="W36">
            <v>51592.651471534278</v>
          </cell>
        </row>
        <row r="38">
          <cell r="C38" t="str">
            <v>TOTAL SALES APBI</v>
          </cell>
          <cell r="G38">
            <v>6109.9459999999999</v>
          </cell>
          <cell r="H38">
            <v>7045.4950000000008</v>
          </cell>
          <cell r="I38">
            <v>7935.2909999999993</v>
          </cell>
          <cell r="J38">
            <v>9582.4250000000011</v>
          </cell>
          <cell r="K38">
            <v>11352.099999999999</v>
          </cell>
          <cell r="L38">
            <v>6811.2599999999993</v>
          </cell>
          <cell r="M38">
            <v>10505</v>
          </cell>
          <cell r="N38">
            <v>12285.368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ch"/>
      <sheetName val="prop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0996"/>
      <sheetName val="popmc"/>
      <sheetName val="GeneralInfo"/>
      <sheetName val="2002"/>
      <sheetName val="FEB"/>
      <sheetName val="Estima"/>
      <sheetName val="Detail"/>
      <sheetName val="2005．05．26Iwasaki"/>
      <sheetName val="Header"/>
      <sheetName val="cogs"/>
      <sheetName val="Cont Mc"/>
      <sheetName val="Sheet1"/>
      <sheetName val="Table"/>
      <sheetName val="FIN"/>
      <sheetName val="Cover Sheet"/>
      <sheetName val="PRO"/>
      <sheetName val="K.1.1.1 HGU"/>
      <sheetName val="input"/>
      <sheetName val="TIRE2001"/>
      <sheetName val="ITEM  STUDY (2)"/>
      <sheetName val="Tab"/>
      <sheetName val="procesbgt"/>
      <sheetName val="rmcost"/>
      <sheetName val="Categories(input)"/>
      <sheetName val="Royalty"/>
      <sheetName val="Data"/>
      <sheetName val="DATA BASE"/>
      <sheetName val="Estimasi"/>
      <sheetName val="Unit Price 96"/>
      <sheetName val="KIJANG"/>
      <sheetName val="ST"/>
      <sheetName val="Resume"/>
      <sheetName val="Sheet2"/>
      <sheetName val="REKAP OUT"/>
      <sheetName val="ディスプレイ生産部名簿"/>
      <sheetName val="MASTER"/>
      <sheetName val="MK-不良金額"/>
      <sheetName val="DTA Assets"/>
      <sheetName val="732_526(Gab)_ (2)"/>
      <sheetName val="list"/>
      <sheetName val="DATA CF"/>
      <sheetName val="FG0298"/>
      <sheetName val="billing due list"/>
      <sheetName val="TB"/>
      <sheetName val="Master 2017"/>
      <sheetName val="PALLET"/>
      <sheetName val="INDEX"/>
      <sheetName val="Matriks"/>
      <sheetName val="Bf03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ior List (As 19-08-2002)"/>
      <sheetName val="Inpanel"/>
      <sheetName val="Interior Trim"/>
      <sheetName val="Seat"/>
      <sheetName val="PP_Letter 389N"/>
      <sheetName val="2005．05．26Iwasaki"/>
      <sheetName val="CTdongia"/>
      <sheetName val="dyna"/>
      <sheetName val="Header"/>
      <sheetName val="DATA"/>
      <sheetName val="Unit Price 96"/>
      <sheetName val="KIJANG"/>
      <sheetName val="STOCK"/>
      <sheetName val="BF0996"/>
      <sheetName val="Innova List"/>
      <sheetName val="SE DRAWING SEAT  INTERIOR (ASII"/>
      <sheetName val="MARCH-APRIL. 03"/>
      <sheetName val="TOTAL"/>
      <sheetName val="attachment"/>
      <sheetName val="６２３Ｔ"/>
      <sheetName val="2005_05_26Iwasaki"/>
      <sheetName val="paint mtrl"/>
      <sheetName val="plastic"/>
      <sheetName val="FC"/>
      <sheetName val="Sum"/>
      <sheetName val="CKD cost"/>
      <sheetName val="2005?05?26Iwasaki"/>
      <sheetName val="C-PL5"/>
      <sheetName val="wire"/>
      <sheetName val="List"/>
      <sheetName val="74上"/>
      <sheetName val="PP_LETTER"/>
      <sheetName val="マスタ"/>
      <sheetName val="Part detail"/>
      <sheetName val="画面説明"/>
      <sheetName val="Master"/>
      <sheetName val="EquipmentTrimming Cabin NS"/>
      <sheetName val="Supp.List"/>
      <sheetName val="AVob"/>
      <sheetName val="MK384667"/>
      <sheetName val="MK384668"/>
      <sheetName val="MK384672"/>
      <sheetName val="MB347261"/>
      <sheetName val="09A"/>
      <sheetName val="Price Increase Monitoring"/>
      <sheetName val="商品力向上"/>
      <sheetName val="FOOK"/>
      <sheetName val="Drop down list"/>
      <sheetName val="038W本革"/>
      <sheetName val="構成情報シート"/>
      <sheetName val="info1"/>
      <sheetName val="Lookup Table"/>
      <sheetName val="press"/>
      <sheetName val="all"/>
      <sheetName val="supp_name"/>
      <sheetName val="140N Part Local (SE)"/>
      <sheetName val="Evaluation"/>
      <sheetName val="Du_lieu"/>
      <sheetName val="cost"/>
      <sheetName val="ctdg"/>
      <sheetName val="Balance Sheet"/>
      <sheetName val="Income Statement"/>
      <sheetName val="prop"/>
      <sheetName val="tienluong"/>
      <sheetName val="AAC"/>
      <sheetName val="sat"/>
      <sheetName val="ptvt"/>
      <sheetName val="BY CATEGORY"/>
      <sheetName val="Idx"/>
      <sheetName val="001N99"/>
      <sheetName val="ANIjan'99"/>
      <sheetName val="849E15(20010)"/>
      <sheetName val="sebelumCR"/>
      <sheetName val="khung ten TD"/>
      <sheetName val="8.0&quot;CD 31250-380AL-1"/>
      <sheetName val="99-1"/>
      <sheetName val="99-2"/>
      <sheetName val="N(02a)"/>
      <sheetName val="2002"/>
      <sheetName val="Titel"/>
      <sheetName val="Hyp"/>
      <sheetName val="Corolla &amp; Camry"/>
      <sheetName val="ｬｰｴﾀｫeｴ｣"/>
      <sheetName val="C-PL4"/>
      <sheetName val="AllData"/>
      <sheetName val="Delivery status"/>
      <sheetName val="Master Updated(517)"/>
      <sheetName val="Summary"/>
      <sheetName val="県別ﾏﾙﾁ"/>
      <sheetName val="May"/>
      <sheetName val="ASPAC"/>
      <sheetName val="DETAIL SHEETS"/>
      <sheetName val="OP BLACK"/>
      <sheetName val="OP ECRU"/>
      <sheetName val="OP IVORY"/>
      <sheetName val="OP LT GRAY"/>
      <sheetName val="見積一覧"/>
      <sheetName val="Sheet2"/>
      <sheetName val="引当型式確認画面"/>
      <sheetName val="#REF"/>
      <sheetName val="190BODY EMATRIX"/>
      <sheetName val="項目別投資工数-P1"/>
      <sheetName val="計算結果"/>
      <sheetName val="ラミ"/>
      <sheetName val="TIRE読み替え表"/>
      <sheetName val="1.Gurgaon"/>
      <sheetName val=" IBPL0001"/>
      <sheetName val="Sheet4"/>
      <sheetName val="combinedfinal"/>
      <sheetName val="PressRawMaterial"/>
      <sheetName val="Assumptions"/>
      <sheetName val="시설업체주소록"/>
      <sheetName val="MOLY"/>
      <sheetName val="full (2)"/>
      <sheetName val="Interior_List_(As_19-08-2002)"/>
      <sheetName val="Interior_Trim"/>
      <sheetName val="PP_Letter_389N"/>
      <sheetName val="Innova_List"/>
      <sheetName val="Unit_Price_96"/>
      <sheetName val="SE_DRAWING_SEAT__INTERIOR_(ASII"/>
      <sheetName val="CKD_cost"/>
      <sheetName val="MARCH-APRIL__03"/>
      <sheetName val="paint_mtrl"/>
      <sheetName val="Part_detail"/>
      <sheetName val="EquipmentTrimming_Cabin_NS"/>
      <sheetName val="Price_Increase_Monitoring"/>
      <sheetName val="Drop_down_list"/>
    </sheetNames>
    <sheetDataSet>
      <sheetData sheetId="0" refreshError="1"/>
      <sheetData sheetId="1" refreshError="1">
        <row r="11">
          <cell r="I11" t="str">
            <v>55300</v>
          </cell>
          <cell r="J11" t="str">
            <v>699NL</v>
          </cell>
          <cell r="K11" t="str">
            <v>55300-699NL</v>
          </cell>
          <cell r="L11" t="str">
            <v>S1</v>
          </cell>
          <cell r="M11" t="str">
            <v>PANEL ASSY, INSTRUMENT</v>
          </cell>
        </row>
        <row r="12">
          <cell r="I12" t="str">
            <v>55311</v>
          </cell>
          <cell r="J12" t="str">
            <v>699NL</v>
          </cell>
          <cell r="K12" t="str">
            <v>55311-699NL</v>
          </cell>
          <cell r="L12" t="str">
            <v>S1</v>
          </cell>
          <cell r="M12" t="str">
            <v>PANEL, INSTRUMENT, UPR</v>
          </cell>
        </row>
        <row r="13">
          <cell r="I13" t="str">
            <v>55846</v>
          </cell>
          <cell r="J13" t="str">
            <v>699NL</v>
          </cell>
          <cell r="K13" t="str">
            <v>55846-699NL</v>
          </cell>
          <cell r="L13" t="str">
            <v>S1</v>
          </cell>
          <cell r="M13" t="str">
            <v>DUCT, HEATER TO REGISTER, UPR</v>
          </cell>
        </row>
        <row r="14">
          <cell r="I14" t="str">
            <v>55355</v>
          </cell>
          <cell r="J14" t="str">
            <v>699NL</v>
          </cell>
          <cell r="K14" t="str">
            <v>55355-699NL</v>
          </cell>
          <cell r="L14" t="str">
            <v>S1</v>
          </cell>
          <cell r="M14" t="str">
            <v>CUSHION, INSTRUMENT PANEL NO.1</v>
          </cell>
        </row>
        <row r="15"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PAD, HEEL</v>
          </cell>
        </row>
        <row r="16">
          <cell r="I16" t="str">
            <v>55300</v>
          </cell>
          <cell r="J16" t="str">
            <v>699NM</v>
          </cell>
          <cell r="K16" t="str">
            <v>55300-699NM</v>
          </cell>
          <cell r="L16" t="str">
            <v>S1</v>
          </cell>
          <cell r="M16" t="str">
            <v>PANEL ASSY, INSTRUMENT</v>
          </cell>
        </row>
        <row r="17">
          <cell r="I17" t="str">
            <v>55311</v>
          </cell>
          <cell r="J17" t="str">
            <v>699NM</v>
          </cell>
          <cell r="K17" t="str">
            <v>55311-699NM</v>
          </cell>
          <cell r="L17" t="str">
            <v>S1</v>
          </cell>
          <cell r="M17" t="str">
            <v>PANEL, INSTRUMENT, UPR</v>
          </cell>
        </row>
        <row r="18">
          <cell r="I18" t="str">
            <v>55846</v>
          </cell>
          <cell r="J18" t="str">
            <v>699NM</v>
          </cell>
          <cell r="K18" t="str">
            <v>55846-699NM</v>
          </cell>
          <cell r="L18" t="str">
            <v>S1</v>
          </cell>
          <cell r="M18" t="str">
            <v>DUCT, HEATER TO REGISTER, UPR</v>
          </cell>
        </row>
        <row r="19">
          <cell r="I19" t="str">
            <v>55355</v>
          </cell>
          <cell r="J19" t="str">
            <v>699NL</v>
          </cell>
          <cell r="K19" t="str">
            <v>55355-699NL</v>
          </cell>
          <cell r="L19" t="str">
            <v>S1</v>
          </cell>
          <cell r="M19" t="str">
            <v>CUSHION, INSTRUMENT PANEL NO.1</v>
          </cell>
        </row>
        <row r="20"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>CARPET ASSY, FLOOR, FR</v>
          </cell>
        </row>
        <row r="21">
          <cell r="I21" t="str">
            <v>55300</v>
          </cell>
          <cell r="J21" t="str">
            <v>699NN</v>
          </cell>
          <cell r="K21" t="str">
            <v>55300-699NN</v>
          </cell>
          <cell r="L21" t="str">
            <v>S1</v>
          </cell>
          <cell r="M21" t="str">
            <v>PANEL ASSY, INSTRUMENT</v>
          </cell>
        </row>
        <row r="22">
          <cell r="I22" t="str">
            <v>55311</v>
          </cell>
          <cell r="J22" t="str">
            <v>699NN</v>
          </cell>
          <cell r="K22" t="str">
            <v>55311-699NN</v>
          </cell>
          <cell r="L22" t="str">
            <v>S1</v>
          </cell>
          <cell r="M22" t="str">
            <v>PANEL, INSTRUMENT, UPR</v>
          </cell>
        </row>
        <row r="23">
          <cell r="I23" t="str">
            <v>55846</v>
          </cell>
          <cell r="J23" t="str">
            <v>699NM</v>
          </cell>
          <cell r="K23" t="str">
            <v>55846-699NM</v>
          </cell>
          <cell r="L23" t="str">
            <v>S1</v>
          </cell>
          <cell r="M23" t="str">
            <v>DUCT, HEATER TO REGISTER, UPR</v>
          </cell>
        </row>
        <row r="24">
          <cell r="I24" t="str">
            <v>55355</v>
          </cell>
          <cell r="J24" t="str">
            <v>699NL</v>
          </cell>
          <cell r="K24" t="str">
            <v>55355-699NL</v>
          </cell>
          <cell r="L24" t="str">
            <v>S1</v>
          </cell>
          <cell r="M24" t="str">
            <v>CUSHION, INSTRUMENT PANEL NO.1</v>
          </cell>
        </row>
        <row r="25"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CLIP</v>
          </cell>
        </row>
        <row r="26">
          <cell r="I26" t="str">
            <v>55303</v>
          </cell>
          <cell r="J26" t="str">
            <v>699NL</v>
          </cell>
          <cell r="K26" t="str">
            <v>55303-699NL</v>
          </cell>
          <cell r="L26" t="str">
            <v>S1</v>
          </cell>
          <cell r="M26" t="str">
            <v>PANEL S/A,INSTRUMENT LWR</v>
          </cell>
        </row>
        <row r="27">
          <cell r="I27" t="str">
            <v>55312</v>
          </cell>
          <cell r="J27" t="str">
            <v>699NL</v>
          </cell>
          <cell r="K27" t="str">
            <v>55312-699NL</v>
          </cell>
          <cell r="L27" t="str">
            <v>S1</v>
          </cell>
          <cell r="M27" t="str">
            <v>PANEL INSTRUMENT LWR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PAD, HEEL NO.2</v>
          </cell>
        </row>
        <row r="29">
          <cell r="I29" t="str">
            <v>55303</v>
          </cell>
          <cell r="J29" t="str">
            <v>699NM</v>
          </cell>
          <cell r="K29" t="str">
            <v>55303-699NM</v>
          </cell>
          <cell r="L29" t="str">
            <v>S1</v>
          </cell>
          <cell r="M29" t="str">
            <v>PANEL S/A,INSTRUMENT LWR</v>
          </cell>
        </row>
        <row r="30">
          <cell r="I30" t="str">
            <v>55312</v>
          </cell>
          <cell r="J30" t="str">
            <v>699NM</v>
          </cell>
          <cell r="K30" t="str">
            <v>55312-699NM</v>
          </cell>
          <cell r="L30" t="str">
            <v>S1</v>
          </cell>
          <cell r="M30" t="str">
            <v>PANEL INSTRUMENT LWR</v>
          </cell>
        </row>
        <row r="31"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PAD, FR FLOOR, CTR</v>
          </cell>
        </row>
        <row r="32">
          <cell r="I32" t="str">
            <v>55330</v>
          </cell>
          <cell r="J32" t="str">
            <v>699NL</v>
          </cell>
          <cell r="K32" t="str">
            <v>55330-699NL</v>
          </cell>
          <cell r="L32" t="str">
            <v>S1</v>
          </cell>
          <cell r="M32" t="str">
            <v>REINFORCEMENT ASSY,INSTRUMENT PANEL</v>
          </cell>
        </row>
        <row r="33">
          <cell r="I33" t="str">
            <v>55121</v>
          </cell>
          <cell r="J33" t="str">
            <v>699NL</v>
          </cell>
          <cell r="K33" t="str">
            <v>55121-699NL</v>
          </cell>
          <cell r="L33" t="str">
            <v>S1</v>
          </cell>
          <cell r="M33" t="str">
            <v>SUPPORT, STEERING</v>
          </cell>
        </row>
        <row r="34">
          <cell r="I34" t="str">
            <v>94223</v>
          </cell>
          <cell r="J34" t="str">
            <v>60800</v>
          </cell>
          <cell r="K34" t="str">
            <v>94223-60800</v>
          </cell>
          <cell r="L34" t="str">
            <v>S1</v>
          </cell>
          <cell r="M34" t="str">
            <v>NUT WELD</v>
          </cell>
        </row>
        <row r="35">
          <cell r="I35" t="str">
            <v>55125</v>
          </cell>
          <cell r="J35" t="str">
            <v>699NL</v>
          </cell>
          <cell r="K35" t="str">
            <v>55125-699NL</v>
          </cell>
          <cell r="L35" t="str">
            <v>S1</v>
          </cell>
          <cell r="M35" t="str">
            <v>BRACKET, STEERING SUPPORT</v>
          </cell>
        </row>
        <row r="36">
          <cell r="I36" t="str">
            <v>94223</v>
          </cell>
          <cell r="J36" t="str">
            <v>60800</v>
          </cell>
          <cell r="K36" t="str">
            <v>94223-60800</v>
          </cell>
          <cell r="L36" t="str">
            <v>S1</v>
          </cell>
          <cell r="M36" t="str">
            <v>NUT WELD</v>
          </cell>
        </row>
        <row r="37">
          <cell r="I37" t="str">
            <v>55173</v>
          </cell>
          <cell r="J37" t="str">
            <v>699NL</v>
          </cell>
          <cell r="K37" t="str">
            <v>55173-699NL</v>
          </cell>
          <cell r="L37" t="str">
            <v>S1</v>
          </cell>
          <cell r="M37" t="str">
            <v xml:space="preserve">BRACKET, BRAKE PEDAL PEDAL MOUNTING </v>
          </cell>
        </row>
        <row r="38">
          <cell r="I38" t="str">
            <v>55183</v>
          </cell>
          <cell r="J38" t="str">
            <v>699NM</v>
          </cell>
          <cell r="K38" t="str">
            <v>55183-699NM</v>
          </cell>
          <cell r="L38" t="str">
            <v>S1</v>
          </cell>
          <cell r="M38" t="str">
            <v>BRACKET CLUTCH PEDAL MOUNTING</v>
          </cell>
        </row>
        <row r="39">
          <cell r="I39" t="str">
            <v>55318</v>
          </cell>
          <cell r="J39" t="str">
            <v>699NL</v>
          </cell>
          <cell r="K39" t="str">
            <v>55318-699NL</v>
          </cell>
          <cell r="L39" t="str">
            <v>S1</v>
          </cell>
          <cell r="M39" t="str">
            <v>EXTENSION , INSTRUMENT PANEL NO.1</v>
          </cell>
        </row>
        <row r="40">
          <cell r="I40" t="str">
            <v>55319</v>
          </cell>
          <cell r="J40" t="str">
            <v>699NL</v>
          </cell>
          <cell r="K40" t="str">
            <v>55319-699NL</v>
          </cell>
          <cell r="L40" t="str">
            <v>S1</v>
          </cell>
          <cell r="M40" t="str">
            <v>EXTENSION , INSTRUMENT PANEL LH</v>
          </cell>
        </row>
        <row r="41">
          <cell r="I41" t="str">
            <v>55342</v>
          </cell>
          <cell r="J41" t="str">
            <v>699NL</v>
          </cell>
          <cell r="K41" t="str">
            <v>55342-699NL</v>
          </cell>
          <cell r="L41" t="str">
            <v>S1</v>
          </cell>
          <cell r="M41" t="str">
            <v>BRACE,INSTRUMENT PANEL TO COWL, LH</v>
          </cell>
        </row>
        <row r="42">
          <cell r="I42" t="str">
            <v>55322</v>
          </cell>
          <cell r="J42" t="str">
            <v>699NM</v>
          </cell>
          <cell r="K42" t="str">
            <v>55322-699NM</v>
          </cell>
          <cell r="L42" t="str">
            <v>S1</v>
          </cell>
          <cell r="M42" t="str">
            <v>BRACKET, INSTRUMENT, NO.2</v>
          </cell>
        </row>
        <row r="43">
          <cell r="I43" t="str">
            <v>90115</v>
          </cell>
          <cell r="J43" t="str">
            <v>06319</v>
          </cell>
          <cell r="K43" t="str">
            <v>90115-06319</v>
          </cell>
          <cell r="L43" t="str">
            <v>S1</v>
          </cell>
          <cell r="M43" t="str">
            <v>BOLT, WELD</v>
          </cell>
        </row>
        <row r="44">
          <cell r="I44" t="str">
            <v>55323</v>
          </cell>
          <cell r="J44" t="str">
            <v>699NL</v>
          </cell>
          <cell r="K44" t="str">
            <v>55323-699NL</v>
          </cell>
          <cell r="L44" t="str">
            <v>S1</v>
          </cell>
          <cell r="M44" t="str">
            <v>BRACKET, INSTRUMENT, NO.3</v>
          </cell>
        </row>
        <row r="45">
          <cell r="I45" t="str">
            <v>55328</v>
          </cell>
          <cell r="J45" t="str">
            <v>699NL</v>
          </cell>
          <cell r="K45" t="str">
            <v>55328-699NL</v>
          </cell>
          <cell r="L45" t="str">
            <v>S1</v>
          </cell>
          <cell r="M45" t="str">
            <v>STAY,INSTRUMENT PANEL, NO.3</v>
          </cell>
        </row>
        <row r="46">
          <cell r="I46" t="str">
            <v>55324</v>
          </cell>
          <cell r="J46" t="str">
            <v>699NL</v>
          </cell>
          <cell r="K46" t="str">
            <v>55324-699NL</v>
          </cell>
          <cell r="L46" t="str">
            <v>S1</v>
          </cell>
          <cell r="M46" t="str">
            <v>BRACKET, INSTRUMENT PANEL, NO.4</v>
          </cell>
        </row>
        <row r="47">
          <cell r="I47" t="str">
            <v>55325</v>
          </cell>
          <cell r="J47" t="str">
            <v>699NL</v>
          </cell>
          <cell r="K47" t="str">
            <v>55325-699NL</v>
          </cell>
          <cell r="L47" t="str">
            <v>S1</v>
          </cell>
          <cell r="M47" t="str">
            <v>BRACKET, STEERING SUPPORT</v>
          </cell>
        </row>
        <row r="48">
          <cell r="I48" t="str">
            <v>55326</v>
          </cell>
          <cell r="J48" t="str">
            <v>699NL</v>
          </cell>
          <cell r="K48" t="str">
            <v>55326-699NL</v>
          </cell>
          <cell r="L48" t="str">
            <v>S1</v>
          </cell>
          <cell r="M48" t="str">
            <v>STAY,INSTRUMENT PANEL, NO.1</v>
          </cell>
        </row>
        <row r="49">
          <cell r="I49" t="str">
            <v>94223</v>
          </cell>
          <cell r="J49" t="str">
            <v>60600</v>
          </cell>
          <cell r="K49" t="str">
            <v>94223-60600</v>
          </cell>
          <cell r="L49" t="str">
            <v>S1</v>
          </cell>
          <cell r="M49" t="str">
            <v>NUT WELD</v>
          </cell>
        </row>
        <row r="50">
          <cell r="I50" t="str">
            <v>55327</v>
          </cell>
          <cell r="J50" t="str">
            <v>699NL</v>
          </cell>
          <cell r="K50" t="str">
            <v>55327-699NL</v>
          </cell>
          <cell r="L50" t="str">
            <v>S1</v>
          </cell>
          <cell r="M50" t="str">
            <v>STAY,INSTRUMENT PANEL, NO.2</v>
          </cell>
        </row>
        <row r="51">
          <cell r="I51" t="str">
            <v>94223</v>
          </cell>
          <cell r="J51" t="str">
            <v>60600</v>
          </cell>
          <cell r="K51" t="str">
            <v>94223-60600</v>
          </cell>
          <cell r="L51" t="str">
            <v>S1</v>
          </cell>
          <cell r="M51" t="str">
            <v>NUT WELD</v>
          </cell>
        </row>
        <row r="52">
          <cell r="I52" t="str">
            <v>55331</v>
          </cell>
          <cell r="J52" t="str">
            <v>699NL</v>
          </cell>
          <cell r="K52" t="str">
            <v>55331-699NL</v>
          </cell>
          <cell r="L52" t="str">
            <v>S1</v>
          </cell>
          <cell r="M52" t="str">
            <v>REINFORCEMENT ASSY,INSTRUMENT PANEL NO.2</v>
          </cell>
        </row>
        <row r="53">
          <cell r="I53" t="str">
            <v>90115</v>
          </cell>
          <cell r="J53" t="str">
            <v>08068</v>
          </cell>
          <cell r="K53" t="str">
            <v>90115-08068</v>
          </cell>
          <cell r="M53" t="str">
            <v>BOLT, WELD</v>
          </cell>
        </row>
        <row r="54">
          <cell r="I54" t="str">
            <v>90115</v>
          </cell>
          <cell r="J54" t="str">
            <v>06319</v>
          </cell>
          <cell r="K54" t="str">
            <v>90115-06319</v>
          </cell>
          <cell r="L54" t="str">
            <v>S1</v>
          </cell>
          <cell r="M54" t="str">
            <v>BOLT, WELD</v>
          </cell>
        </row>
        <row r="55">
          <cell r="I55" t="str">
            <v>55332</v>
          </cell>
          <cell r="J55" t="str">
            <v>699NL</v>
          </cell>
          <cell r="K55" t="str">
            <v>55332-699NL</v>
          </cell>
          <cell r="L55" t="str">
            <v>S1</v>
          </cell>
          <cell r="M55" t="str">
            <v>REINFORCEMENT ASSY,INSTRUMENT PANEL NO.2</v>
          </cell>
        </row>
        <row r="56">
          <cell r="I56" t="str">
            <v>90115</v>
          </cell>
          <cell r="J56" t="str">
            <v>06319</v>
          </cell>
          <cell r="K56" t="str">
            <v>90115-06319</v>
          </cell>
          <cell r="L56" t="str">
            <v>S1</v>
          </cell>
          <cell r="M56" t="str">
            <v>BOLT, WELD</v>
          </cell>
        </row>
        <row r="57">
          <cell r="I57" t="str">
            <v>55338</v>
          </cell>
          <cell r="J57" t="str">
            <v>699NL</v>
          </cell>
          <cell r="K57" t="str">
            <v>55338-699NL</v>
          </cell>
          <cell r="L57" t="str">
            <v>S1</v>
          </cell>
          <cell r="M57" t="str">
            <v>EXTENSION , INSTRUMENT PANEL REINFORCEMENT</v>
          </cell>
        </row>
        <row r="58">
          <cell r="I58" t="str">
            <v>94223</v>
          </cell>
          <cell r="J58" t="str">
            <v>80800</v>
          </cell>
          <cell r="K58" t="str">
            <v>94223-80800</v>
          </cell>
          <cell r="L58" t="str">
            <v>S1</v>
          </cell>
          <cell r="M58" t="str">
            <v>NUT WELD</v>
          </cell>
        </row>
        <row r="59">
          <cell r="I59" t="str">
            <v>55341</v>
          </cell>
          <cell r="J59" t="str">
            <v>699NL</v>
          </cell>
          <cell r="K59" t="str">
            <v>55341-699NL</v>
          </cell>
          <cell r="L59" t="str">
            <v>S1</v>
          </cell>
          <cell r="M59" t="str">
            <v>BRACE,INSTRUMENT PANEL TO COWL, LH</v>
          </cell>
        </row>
        <row r="60">
          <cell r="I60" t="str">
            <v>55347</v>
          </cell>
          <cell r="J60" t="str">
            <v>699NL</v>
          </cell>
          <cell r="K60" t="str">
            <v>55347-699NL</v>
          </cell>
          <cell r="L60" t="str">
            <v>S1</v>
          </cell>
          <cell r="M60" t="str">
            <v>BRACKET,INST PANEL BRACE MOUNTING RH</v>
          </cell>
        </row>
        <row r="61">
          <cell r="I61" t="str">
            <v>55348</v>
          </cell>
          <cell r="J61" t="str">
            <v>699NL</v>
          </cell>
          <cell r="K61" t="str">
            <v>55348-699NL</v>
          </cell>
          <cell r="L61" t="str">
            <v>S1</v>
          </cell>
          <cell r="M61" t="str">
            <v>BRACKET,INST PANEL BRACE MOUNTING NO.2</v>
          </cell>
        </row>
        <row r="62">
          <cell r="I62" t="str">
            <v>55124</v>
          </cell>
          <cell r="J62" t="str">
            <v>699NL</v>
          </cell>
          <cell r="K62" t="str">
            <v>55124-699NL</v>
          </cell>
          <cell r="L62" t="str">
            <v>S1</v>
          </cell>
          <cell r="M62" t="str">
            <v>BRACKET,INST PANEL BRACE MOUNTING NO.1</v>
          </cell>
        </row>
        <row r="63"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>PAD, HEEL NO.2</v>
          </cell>
        </row>
        <row r="64">
          <cell r="I64" t="str">
            <v>55330</v>
          </cell>
          <cell r="J64" t="str">
            <v>699NM</v>
          </cell>
          <cell r="K64" t="str">
            <v>55330-699NM</v>
          </cell>
          <cell r="L64" t="str">
            <v>S1</v>
          </cell>
          <cell r="M64" t="str">
            <v>REINFORCEMENT ASSY,INSTRUMENT PANEL</v>
          </cell>
        </row>
        <row r="65">
          <cell r="I65" t="str">
            <v>55121</v>
          </cell>
          <cell r="J65" t="str">
            <v>699NL</v>
          </cell>
          <cell r="K65" t="str">
            <v>55121-699NL</v>
          </cell>
          <cell r="L65" t="str">
            <v>S1</v>
          </cell>
          <cell r="M65" t="str">
            <v>SUPPORT, STEERING</v>
          </cell>
        </row>
        <row r="66">
          <cell r="I66" t="str">
            <v>94223</v>
          </cell>
          <cell r="J66" t="str">
            <v>60800</v>
          </cell>
          <cell r="K66" t="str">
            <v>94223-60800</v>
          </cell>
          <cell r="L66" t="str">
            <v>S1</v>
          </cell>
          <cell r="M66" t="str">
            <v>NUT WELD</v>
          </cell>
        </row>
        <row r="67">
          <cell r="I67" t="str">
            <v>55125</v>
          </cell>
          <cell r="J67" t="str">
            <v>699NL</v>
          </cell>
          <cell r="K67" t="str">
            <v>55125-699NL</v>
          </cell>
          <cell r="L67" t="str">
            <v>S1</v>
          </cell>
          <cell r="M67" t="str">
            <v>BRACKET, STEERING SUPPORT</v>
          </cell>
        </row>
        <row r="68">
          <cell r="I68" t="str">
            <v>94223</v>
          </cell>
          <cell r="J68" t="str">
            <v>60800</v>
          </cell>
          <cell r="K68" t="str">
            <v>94223-60800</v>
          </cell>
          <cell r="L68">
            <v>0</v>
          </cell>
          <cell r="M68" t="str">
            <v>NUT WELD</v>
          </cell>
        </row>
        <row r="69">
          <cell r="I69" t="str">
            <v>55173</v>
          </cell>
          <cell r="J69" t="str">
            <v>699NL</v>
          </cell>
          <cell r="K69" t="str">
            <v>55173-699NL</v>
          </cell>
          <cell r="L69" t="str">
            <v>S1</v>
          </cell>
          <cell r="M69" t="str">
            <v xml:space="preserve">BRACKET, BRAKE PEDAL PEDAL MOUNTING </v>
          </cell>
        </row>
        <row r="70">
          <cell r="I70" t="str">
            <v>55318</v>
          </cell>
          <cell r="J70" t="str">
            <v>699NL</v>
          </cell>
          <cell r="K70" t="str">
            <v>55318-699NL</v>
          </cell>
          <cell r="L70" t="str">
            <v>S1</v>
          </cell>
          <cell r="M70" t="str">
            <v>EXTENSION , INSTRUMENT PANEL NO.1</v>
          </cell>
        </row>
        <row r="71">
          <cell r="I71" t="str">
            <v>55319</v>
          </cell>
          <cell r="J71" t="str">
            <v>699NL</v>
          </cell>
          <cell r="K71" t="str">
            <v>55319-699NL</v>
          </cell>
          <cell r="L71" t="str">
            <v>S1</v>
          </cell>
          <cell r="M71" t="str">
            <v>EXTENSION , INSTRUMENT PANEL LH</v>
          </cell>
        </row>
        <row r="72">
          <cell r="I72" t="str">
            <v>55342</v>
          </cell>
          <cell r="J72" t="str">
            <v>699NL</v>
          </cell>
          <cell r="K72" t="str">
            <v>55342-699NL</v>
          </cell>
          <cell r="L72" t="str">
            <v>S1</v>
          </cell>
          <cell r="M72" t="str">
            <v>BRACE,INSTRUMENT PANEL TO COWL, LH</v>
          </cell>
        </row>
        <row r="73">
          <cell r="I73" t="str">
            <v>55322</v>
          </cell>
          <cell r="J73" t="str">
            <v>699NM</v>
          </cell>
          <cell r="K73" t="str">
            <v>55322-699NM</v>
          </cell>
          <cell r="L73" t="str">
            <v>S1</v>
          </cell>
          <cell r="M73" t="str">
            <v>BRACKET, INSTRUMENT, NO.2</v>
          </cell>
        </row>
        <row r="74">
          <cell r="I74" t="str">
            <v>90115</v>
          </cell>
          <cell r="J74" t="str">
            <v>06319</v>
          </cell>
          <cell r="K74" t="str">
            <v>90115-06319</v>
          </cell>
          <cell r="L74" t="str">
            <v>S1</v>
          </cell>
          <cell r="M74" t="str">
            <v>BOLT, WELD</v>
          </cell>
        </row>
        <row r="75">
          <cell r="I75" t="str">
            <v>55323</v>
          </cell>
          <cell r="J75" t="str">
            <v>699NL</v>
          </cell>
          <cell r="K75" t="str">
            <v>55323-699NL</v>
          </cell>
          <cell r="L75" t="str">
            <v>S1</v>
          </cell>
          <cell r="M75" t="str">
            <v>BRACKET, INSTRUMENT, NO.3</v>
          </cell>
        </row>
        <row r="76">
          <cell r="I76" t="str">
            <v>55328</v>
          </cell>
          <cell r="J76" t="str">
            <v>699NL</v>
          </cell>
          <cell r="K76" t="str">
            <v>55328-699NL</v>
          </cell>
          <cell r="L76" t="str">
            <v>S1</v>
          </cell>
          <cell r="M76" t="str">
            <v>STAY,INSTRUMENT PANEL, NO.3</v>
          </cell>
        </row>
        <row r="77">
          <cell r="I77" t="str">
            <v>55324</v>
          </cell>
          <cell r="J77" t="str">
            <v>699NL</v>
          </cell>
          <cell r="K77" t="str">
            <v>55324-699NL</v>
          </cell>
          <cell r="L77" t="str">
            <v>S1</v>
          </cell>
          <cell r="M77" t="str">
            <v>BRACKET, INSTRUMENT PANEL, NO.4</v>
          </cell>
        </row>
        <row r="78">
          <cell r="I78" t="str">
            <v>55325</v>
          </cell>
          <cell r="J78" t="str">
            <v>699NL</v>
          </cell>
          <cell r="K78" t="str">
            <v>55325-699NL</v>
          </cell>
          <cell r="L78" t="str">
            <v>S1</v>
          </cell>
          <cell r="M78" t="str">
            <v>BRACKET, STEERING SUPPORT</v>
          </cell>
        </row>
        <row r="79">
          <cell r="I79" t="str">
            <v>55326</v>
          </cell>
          <cell r="J79" t="str">
            <v>699NL</v>
          </cell>
          <cell r="K79" t="str">
            <v>55326-699NL</v>
          </cell>
          <cell r="L79" t="str">
            <v>S1</v>
          </cell>
          <cell r="M79" t="str">
            <v>STAY,INSTRUMENT PANEL, NO.1</v>
          </cell>
        </row>
        <row r="80">
          <cell r="I80" t="str">
            <v>94223</v>
          </cell>
          <cell r="J80" t="str">
            <v>60600</v>
          </cell>
          <cell r="K80" t="str">
            <v>94223-60600</v>
          </cell>
          <cell r="L80" t="str">
            <v>S1</v>
          </cell>
          <cell r="M80" t="str">
            <v>NUT WELD</v>
          </cell>
        </row>
        <row r="81">
          <cell r="I81" t="str">
            <v>55327</v>
          </cell>
          <cell r="J81" t="str">
            <v>699NL</v>
          </cell>
          <cell r="K81" t="str">
            <v>55327-699NL</v>
          </cell>
          <cell r="L81" t="str">
            <v>S1</v>
          </cell>
          <cell r="M81" t="str">
            <v>STAY,INSTRUMENT PANEL, NO.2</v>
          </cell>
        </row>
        <row r="82">
          <cell r="I82" t="str">
            <v>94223</v>
          </cell>
          <cell r="J82" t="str">
            <v>60600</v>
          </cell>
          <cell r="K82" t="str">
            <v>94223-60600</v>
          </cell>
          <cell r="L82" t="str">
            <v>B</v>
          </cell>
          <cell r="M82" t="str">
            <v>NUT WELD</v>
          </cell>
        </row>
        <row r="83">
          <cell r="I83" t="str">
            <v>55331</v>
          </cell>
          <cell r="J83" t="str">
            <v>699NL</v>
          </cell>
          <cell r="K83" t="str">
            <v>55331-699NL</v>
          </cell>
          <cell r="L83" t="str">
            <v>S1</v>
          </cell>
          <cell r="M83" t="str">
            <v>REINFORCEMENT ASSY,INSTRUMENT PANEL NO.2</v>
          </cell>
        </row>
        <row r="84">
          <cell r="I84" t="str">
            <v>90115</v>
          </cell>
          <cell r="J84" t="str">
            <v>08068</v>
          </cell>
          <cell r="K84" t="str">
            <v>90115-08068</v>
          </cell>
          <cell r="L84" t="str">
            <v>S1</v>
          </cell>
          <cell r="M84" t="str">
            <v>BOLT, WELD</v>
          </cell>
        </row>
        <row r="85">
          <cell r="I85" t="str">
            <v>90115</v>
          </cell>
          <cell r="J85" t="str">
            <v>06319</v>
          </cell>
          <cell r="K85" t="str">
            <v>90115-06319</v>
          </cell>
          <cell r="L85" t="str">
            <v>S1</v>
          </cell>
          <cell r="M85" t="str">
            <v>BOLT, WELD</v>
          </cell>
        </row>
        <row r="86">
          <cell r="I86" t="str">
            <v>55332</v>
          </cell>
          <cell r="J86" t="str">
            <v>699NL</v>
          </cell>
          <cell r="K86" t="str">
            <v>55332-699NL</v>
          </cell>
          <cell r="L86" t="str">
            <v>S1</v>
          </cell>
          <cell r="M86" t="str">
            <v>REINFORCEMENT ASSY,INSTRUMENT PANEL NO.2</v>
          </cell>
        </row>
        <row r="87">
          <cell r="I87" t="str">
            <v>90115</v>
          </cell>
          <cell r="J87" t="str">
            <v>06319</v>
          </cell>
          <cell r="K87" t="str">
            <v>90115-06319</v>
          </cell>
          <cell r="L87">
            <v>0</v>
          </cell>
          <cell r="M87" t="str">
            <v>BOLT, WELD</v>
          </cell>
        </row>
        <row r="88">
          <cell r="I88" t="str">
            <v>55338</v>
          </cell>
          <cell r="J88" t="str">
            <v>699NL</v>
          </cell>
          <cell r="K88" t="str">
            <v>55338-699NL</v>
          </cell>
          <cell r="L88" t="str">
            <v>S1</v>
          </cell>
          <cell r="M88" t="str">
            <v>EXTENSION , INSTRUMENT PANEL REINFORCEMENT</v>
          </cell>
        </row>
        <row r="89">
          <cell r="I89" t="str">
            <v>94223</v>
          </cell>
          <cell r="J89" t="str">
            <v>80800</v>
          </cell>
          <cell r="K89" t="str">
            <v>94223-80800</v>
          </cell>
          <cell r="L89">
            <v>0</v>
          </cell>
          <cell r="M89" t="str">
            <v>NUT WELD</v>
          </cell>
        </row>
        <row r="90">
          <cell r="I90" t="str">
            <v>55341</v>
          </cell>
          <cell r="J90" t="str">
            <v>699NL</v>
          </cell>
          <cell r="K90" t="str">
            <v>55341-699NL</v>
          </cell>
          <cell r="L90" t="str">
            <v>S1</v>
          </cell>
          <cell r="M90" t="str">
            <v>BRACE,INSTRUMENT PANEL TO COWL, LH</v>
          </cell>
        </row>
        <row r="91">
          <cell r="I91" t="str">
            <v>55347</v>
          </cell>
          <cell r="J91" t="str">
            <v>699NL</v>
          </cell>
          <cell r="K91" t="str">
            <v>55347-699NL</v>
          </cell>
          <cell r="L91" t="str">
            <v>S1</v>
          </cell>
          <cell r="M91" t="str">
            <v>BRACKET,INST PANEL BRACE MOUNTING RH</v>
          </cell>
        </row>
        <row r="92">
          <cell r="I92" t="str">
            <v>55348</v>
          </cell>
          <cell r="J92" t="str">
            <v>699NL</v>
          </cell>
          <cell r="K92" t="str">
            <v>55348-699NL</v>
          </cell>
          <cell r="L92" t="str">
            <v>S1</v>
          </cell>
          <cell r="M92" t="str">
            <v>BRACKET,INST PANEL BRACE MOUNTING NO.2</v>
          </cell>
        </row>
        <row r="93">
          <cell r="I93" t="str">
            <v>55124</v>
          </cell>
          <cell r="J93" t="str">
            <v>699NL</v>
          </cell>
          <cell r="K93" t="str">
            <v>55124-699NL</v>
          </cell>
          <cell r="L93" t="str">
            <v>S1</v>
          </cell>
          <cell r="M93" t="str">
            <v>BRACKET,INST PANEL BRACE MOUNTING NO.1</v>
          </cell>
        </row>
        <row r="94"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I95" t="str">
            <v>55330</v>
          </cell>
          <cell r="J95" t="str">
            <v>699NN</v>
          </cell>
          <cell r="K95" t="str">
            <v>55330-699NN</v>
          </cell>
          <cell r="L95" t="str">
            <v>S1</v>
          </cell>
          <cell r="M95" t="str">
            <v>REINFORCEMENT ASSY,INSTRUMENT PANEL</v>
          </cell>
        </row>
        <row r="96">
          <cell r="I96" t="str">
            <v>55121</v>
          </cell>
          <cell r="J96" t="str">
            <v>699NL</v>
          </cell>
          <cell r="K96" t="str">
            <v>55121-699NL</v>
          </cell>
          <cell r="L96" t="str">
            <v>S1</v>
          </cell>
          <cell r="M96" t="str">
            <v>SUPPORT, STEERING</v>
          </cell>
        </row>
        <row r="97">
          <cell r="I97" t="str">
            <v>94223</v>
          </cell>
          <cell r="J97" t="str">
            <v>60800</v>
          </cell>
          <cell r="K97" t="str">
            <v>94223-60800</v>
          </cell>
          <cell r="L97">
            <v>0</v>
          </cell>
          <cell r="M97" t="str">
            <v>NUT WELD</v>
          </cell>
        </row>
        <row r="98">
          <cell r="I98" t="str">
            <v>55125</v>
          </cell>
          <cell r="J98" t="str">
            <v>699NL</v>
          </cell>
          <cell r="K98" t="str">
            <v>55125-699NL</v>
          </cell>
          <cell r="L98" t="str">
            <v>S1</v>
          </cell>
          <cell r="M98" t="str">
            <v>BRACKET, STEERING SUPPORT</v>
          </cell>
        </row>
        <row r="99">
          <cell r="I99" t="str">
            <v>94223</v>
          </cell>
          <cell r="J99" t="str">
            <v>60800</v>
          </cell>
          <cell r="K99" t="str">
            <v>94223-60800</v>
          </cell>
          <cell r="L99" t="str">
            <v>B</v>
          </cell>
          <cell r="M99" t="str">
            <v>NUT WELD</v>
          </cell>
        </row>
        <row r="100">
          <cell r="I100" t="str">
            <v>55173</v>
          </cell>
          <cell r="J100" t="str">
            <v>699NL</v>
          </cell>
          <cell r="K100" t="str">
            <v>55173-699NL</v>
          </cell>
          <cell r="L100" t="str">
            <v>S1</v>
          </cell>
          <cell r="M100" t="str">
            <v xml:space="preserve">BRACKET, BRAKE PEDAL PEDAL MOUNTING </v>
          </cell>
        </row>
        <row r="101">
          <cell r="I101" t="str">
            <v>55183</v>
          </cell>
          <cell r="J101" t="str">
            <v>699NL</v>
          </cell>
          <cell r="K101" t="str">
            <v>55183-699NL</v>
          </cell>
          <cell r="L101" t="str">
            <v>S1</v>
          </cell>
          <cell r="M101" t="str">
            <v xml:space="preserve">BRACKET, CLUTCH PEDAL MOUNTING </v>
          </cell>
        </row>
        <row r="102">
          <cell r="I102" t="str">
            <v>55318</v>
          </cell>
          <cell r="J102" t="str">
            <v>699NL</v>
          </cell>
          <cell r="K102" t="str">
            <v>55318-699NL</v>
          </cell>
          <cell r="L102" t="str">
            <v>S1</v>
          </cell>
          <cell r="M102" t="str">
            <v>EXTENSION , INSTRUMENT PANEL NO.1</v>
          </cell>
        </row>
        <row r="103">
          <cell r="I103" t="str">
            <v>55319</v>
          </cell>
          <cell r="J103" t="str">
            <v>699NL</v>
          </cell>
          <cell r="K103" t="str">
            <v>55319-699NL</v>
          </cell>
          <cell r="L103" t="str">
            <v>S1</v>
          </cell>
          <cell r="M103" t="str">
            <v>EXTENSION , INSTRUMENT PANEL LH</v>
          </cell>
        </row>
        <row r="104">
          <cell r="I104" t="str">
            <v>55342</v>
          </cell>
          <cell r="J104" t="str">
            <v>699NL</v>
          </cell>
          <cell r="K104" t="str">
            <v>55342-699NL</v>
          </cell>
          <cell r="L104" t="str">
            <v>S1</v>
          </cell>
          <cell r="M104" t="str">
            <v>BRACE,INSTRUMENT PANEL TO COWL, LH</v>
          </cell>
        </row>
        <row r="105">
          <cell r="I105" t="str">
            <v>55322</v>
          </cell>
          <cell r="J105" t="str">
            <v>699NM</v>
          </cell>
          <cell r="K105" t="str">
            <v>55322-699NM</v>
          </cell>
          <cell r="L105" t="str">
            <v>S1</v>
          </cell>
          <cell r="M105" t="str">
            <v>BRACKET, INSTRUMENT, NO.2</v>
          </cell>
        </row>
        <row r="106">
          <cell r="I106" t="str">
            <v>90115</v>
          </cell>
          <cell r="J106" t="str">
            <v>06319</v>
          </cell>
          <cell r="K106" t="str">
            <v>90115-06319</v>
          </cell>
          <cell r="L106" t="str">
            <v>B</v>
          </cell>
          <cell r="M106" t="str">
            <v>BOLT, WELD</v>
          </cell>
        </row>
        <row r="107">
          <cell r="I107" t="str">
            <v>55323</v>
          </cell>
          <cell r="J107" t="str">
            <v>699NL</v>
          </cell>
          <cell r="K107" t="str">
            <v>55323-699NL</v>
          </cell>
          <cell r="L107" t="str">
            <v>S1</v>
          </cell>
          <cell r="M107" t="str">
            <v>BRACKET, INSTRUMENT, NO.3</v>
          </cell>
        </row>
        <row r="108">
          <cell r="I108" t="str">
            <v>55328</v>
          </cell>
          <cell r="J108" t="str">
            <v>699NM</v>
          </cell>
          <cell r="K108" t="str">
            <v>55328-699NM</v>
          </cell>
          <cell r="L108" t="str">
            <v>S1</v>
          </cell>
          <cell r="M108" t="str">
            <v>STAY,INSTRUMENT PANEL, NO.3</v>
          </cell>
        </row>
        <row r="109">
          <cell r="I109" t="str">
            <v>55324</v>
          </cell>
          <cell r="J109" t="str">
            <v>699NL</v>
          </cell>
          <cell r="K109" t="str">
            <v>55324-699NL</v>
          </cell>
          <cell r="L109" t="str">
            <v>S1</v>
          </cell>
          <cell r="M109" t="str">
            <v>BRACKET, INSTRUMENT PANEL, NO.4</v>
          </cell>
        </row>
        <row r="110">
          <cell r="I110" t="str">
            <v>55325</v>
          </cell>
          <cell r="J110" t="str">
            <v>699NM</v>
          </cell>
          <cell r="K110" t="str">
            <v>55325-699NM</v>
          </cell>
          <cell r="L110" t="str">
            <v>S1</v>
          </cell>
          <cell r="M110" t="str">
            <v>BRACKET, STEERING SUPPORT</v>
          </cell>
        </row>
        <row r="111">
          <cell r="I111" t="str">
            <v>55326</v>
          </cell>
          <cell r="J111" t="str">
            <v>699NL</v>
          </cell>
          <cell r="K111" t="str">
            <v>55326-699NL</v>
          </cell>
          <cell r="L111" t="str">
            <v>S1</v>
          </cell>
          <cell r="M111" t="str">
            <v>STAY,INSTRUMENT PANEL, NO.1</v>
          </cell>
        </row>
        <row r="112">
          <cell r="I112" t="str">
            <v>94223</v>
          </cell>
          <cell r="J112" t="str">
            <v>60600</v>
          </cell>
          <cell r="K112" t="str">
            <v>94223-60600</v>
          </cell>
          <cell r="M112" t="str">
            <v>NUT WELD</v>
          </cell>
        </row>
        <row r="113">
          <cell r="I113" t="str">
            <v>55327</v>
          </cell>
          <cell r="J113" t="str">
            <v>699NL</v>
          </cell>
          <cell r="K113" t="str">
            <v>55327-699NL</v>
          </cell>
          <cell r="L113" t="str">
            <v>S1</v>
          </cell>
          <cell r="M113" t="str">
            <v>STAY,INSTRUMENT PANEL, NO.2</v>
          </cell>
        </row>
        <row r="114">
          <cell r="I114" t="str">
            <v>94223</v>
          </cell>
          <cell r="J114" t="str">
            <v>60600</v>
          </cell>
          <cell r="K114" t="str">
            <v>94223-60600</v>
          </cell>
          <cell r="L114" t="str">
            <v>B</v>
          </cell>
          <cell r="M114" t="str">
            <v>NUT WELD</v>
          </cell>
        </row>
        <row r="115">
          <cell r="I115" t="str">
            <v>55331</v>
          </cell>
          <cell r="J115" t="str">
            <v>699NM</v>
          </cell>
          <cell r="K115" t="str">
            <v>55331-699NM</v>
          </cell>
          <cell r="L115" t="str">
            <v>S1</v>
          </cell>
          <cell r="M115" t="str">
            <v>REINFORCEMENT ASSY,INSTRUMENT PANEL NO.2</v>
          </cell>
        </row>
        <row r="116">
          <cell r="I116" t="str">
            <v>90115</v>
          </cell>
          <cell r="J116" t="str">
            <v>08068</v>
          </cell>
          <cell r="K116" t="str">
            <v>90115-08068</v>
          </cell>
          <cell r="L116">
            <v>0</v>
          </cell>
          <cell r="M116" t="str">
            <v>BOLT, WELD</v>
          </cell>
        </row>
        <row r="117">
          <cell r="I117" t="str">
            <v>90115</v>
          </cell>
          <cell r="J117" t="str">
            <v>06319</v>
          </cell>
          <cell r="K117" t="str">
            <v>90115-06319</v>
          </cell>
          <cell r="L117" t="str">
            <v>S1</v>
          </cell>
          <cell r="M117" t="str">
            <v>BOLT, WELD</v>
          </cell>
        </row>
        <row r="118">
          <cell r="I118" t="str">
            <v>55332</v>
          </cell>
          <cell r="J118" t="str">
            <v>699NM</v>
          </cell>
          <cell r="K118" t="str">
            <v>55332-699NM</v>
          </cell>
          <cell r="L118" t="str">
            <v>S1</v>
          </cell>
          <cell r="M118" t="str">
            <v>REINFORCEMENT ASSY,INSTRUMENT PANEL NO.2</v>
          </cell>
        </row>
        <row r="119">
          <cell r="I119" t="str">
            <v>90115</v>
          </cell>
          <cell r="J119" t="str">
            <v>06319</v>
          </cell>
          <cell r="K119" t="str">
            <v>90115-06319</v>
          </cell>
          <cell r="L119" t="str">
            <v>S1</v>
          </cell>
          <cell r="M119" t="str">
            <v>BOLT, WELD</v>
          </cell>
        </row>
        <row r="120">
          <cell r="I120" t="str">
            <v>55338</v>
          </cell>
          <cell r="J120" t="str">
            <v>699NM</v>
          </cell>
          <cell r="K120" t="str">
            <v>55338-699NM</v>
          </cell>
          <cell r="L120" t="str">
            <v>S1</v>
          </cell>
          <cell r="M120" t="str">
            <v>EXTENSION , INSTRUMENT PANEL REINFORCEMENT</v>
          </cell>
        </row>
        <row r="121">
          <cell r="I121" t="str">
            <v>94223</v>
          </cell>
          <cell r="J121" t="str">
            <v>80800</v>
          </cell>
          <cell r="K121" t="str">
            <v>94223-80800</v>
          </cell>
          <cell r="L121" t="str">
            <v>S1</v>
          </cell>
          <cell r="M121" t="str">
            <v>NUT WELD</v>
          </cell>
        </row>
        <row r="122">
          <cell r="I122" t="str">
            <v>55341</v>
          </cell>
          <cell r="J122" t="str">
            <v>699NL</v>
          </cell>
          <cell r="K122" t="str">
            <v>55341-699NL</v>
          </cell>
          <cell r="L122" t="str">
            <v>S1</v>
          </cell>
          <cell r="M122" t="str">
            <v>BRACE,INSTRUMENT PANEL TO COWL, LH</v>
          </cell>
        </row>
        <row r="123">
          <cell r="I123" t="str">
            <v>55347</v>
          </cell>
          <cell r="J123" t="str">
            <v>699NL</v>
          </cell>
          <cell r="K123" t="str">
            <v>55347-699NL</v>
          </cell>
          <cell r="L123" t="str">
            <v>S1</v>
          </cell>
          <cell r="M123" t="str">
            <v>BRACKET,INST PANEL BRACE MOUNTING RH</v>
          </cell>
        </row>
        <row r="124">
          <cell r="I124" t="str">
            <v>55348</v>
          </cell>
          <cell r="J124" t="str">
            <v>699NL</v>
          </cell>
          <cell r="K124" t="str">
            <v>55348-699NL</v>
          </cell>
          <cell r="L124" t="str">
            <v>S1</v>
          </cell>
          <cell r="M124" t="str">
            <v>BRACKET,INST PANEL BRACE MOUNTING NO.2</v>
          </cell>
        </row>
        <row r="125">
          <cell r="I125" t="str">
            <v>55124</v>
          </cell>
          <cell r="J125" t="str">
            <v>699NL</v>
          </cell>
          <cell r="K125" t="str">
            <v>55124-699NL</v>
          </cell>
          <cell r="L125" t="str">
            <v>S1</v>
          </cell>
          <cell r="M125" t="str">
            <v>BRACKET,INST PANEL BRACE MOUNTING NO.1</v>
          </cell>
        </row>
        <row r="126"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HEADLINING ASSY, ROOF</v>
          </cell>
        </row>
        <row r="127">
          <cell r="I127" t="str">
            <v>55330</v>
          </cell>
          <cell r="J127" t="str">
            <v>699NP</v>
          </cell>
          <cell r="K127" t="str">
            <v>55330-699NP</v>
          </cell>
          <cell r="L127" t="str">
            <v>S1</v>
          </cell>
          <cell r="M127" t="str">
            <v>REINFORCEMENT ASSY,INSTRUMENT PANEL</v>
          </cell>
        </row>
        <row r="128">
          <cell r="I128" t="str">
            <v>55121</v>
          </cell>
          <cell r="J128" t="str">
            <v>699NL</v>
          </cell>
          <cell r="K128" t="str">
            <v>55121-699NL</v>
          </cell>
          <cell r="L128" t="str">
            <v>S1</v>
          </cell>
          <cell r="M128" t="str">
            <v>SUPPORT, STEERING</v>
          </cell>
        </row>
        <row r="129">
          <cell r="I129" t="str">
            <v>94223</v>
          </cell>
          <cell r="J129" t="str">
            <v>60800</v>
          </cell>
          <cell r="K129" t="str">
            <v>94223-60800</v>
          </cell>
          <cell r="L129" t="str">
            <v>S1</v>
          </cell>
          <cell r="M129" t="str">
            <v>NUT WELD</v>
          </cell>
        </row>
        <row r="130">
          <cell r="I130" t="str">
            <v>55125</v>
          </cell>
          <cell r="J130" t="str">
            <v>699NL</v>
          </cell>
          <cell r="K130" t="str">
            <v>55125-699NL</v>
          </cell>
          <cell r="L130" t="str">
            <v>S1</v>
          </cell>
          <cell r="M130" t="str">
            <v>BRACKET, STEERING SUPPORT</v>
          </cell>
        </row>
        <row r="131">
          <cell r="I131" t="str">
            <v>94223</v>
          </cell>
          <cell r="J131" t="str">
            <v>60800</v>
          </cell>
          <cell r="K131" t="str">
            <v>94223-60800</v>
          </cell>
          <cell r="L131" t="str">
            <v>S1</v>
          </cell>
          <cell r="M131" t="str">
            <v>NUT WELD</v>
          </cell>
        </row>
        <row r="132">
          <cell r="I132" t="str">
            <v>55173</v>
          </cell>
          <cell r="J132" t="str">
            <v>699NL</v>
          </cell>
          <cell r="K132" t="str">
            <v>55173-699NL</v>
          </cell>
          <cell r="L132" t="str">
            <v>S1</v>
          </cell>
          <cell r="M132" t="str">
            <v xml:space="preserve">BRACKET, BRAKE PEDAL PEDAL MOUNTING </v>
          </cell>
        </row>
        <row r="133">
          <cell r="I133" t="str">
            <v>55183</v>
          </cell>
          <cell r="J133" t="str">
            <v>699NL</v>
          </cell>
          <cell r="K133" t="str">
            <v>55183-699NL</v>
          </cell>
          <cell r="L133" t="str">
            <v>S1</v>
          </cell>
          <cell r="M133" t="str">
            <v xml:space="preserve">BRACKET, CLUTCH PEDAL MOUNTING </v>
          </cell>
        </row>
        <row r="134">
          <cell r="I134" t="str">
            <v>55318</v>
          </cell>
          <cell r="J134" t="str">
            <v>699NL</v>
          </cell>
          <cell r="K134" t="str">
            <v>55318-699NL</v>
          </cell>
          <cell r="L134" t="str">
            <v>S1</v>
          </cell>
          <cell r="M134" t="str">
            <v>EXTENSION , INSTRUMENT PANEL NO.1</v>
          </cell>
        </row>
        <row r="135">
          <cell r="I135" t="str">
            <v>55319</v>
          </cell>
          <cell r="J135" t="str">
            <v>699NL</v>
          </cell>
          <cell r="K135" t="str">
            <v>55319-699NL</v>
          </cell>
          <cell r="L135" t="str">
            <v>S1</v>
          </cell>
          <cell r="M135" t="str">
            <v>EXTENSION , INSTRUMENT PANEL LH</v>
          </cell>
        </row>
        <row r="136">
          <cell r="I136" t="str">
            <v>55342</v>
          </cell>
          <cell r="J136" t="str">
            <v>699NL</v>
          </cell>
          <cell r="K136" t="str">
            <v>55342-699NL</v>
          </cell>
          <cell r="L136" t="str">
            <v>S1</v>
          </cell>
          <cell r="M136" t="str">
            <v>BRACE,INSTRUMENT PANEL TO COWL, LH</v>
          </cell>
        </row>
        <row r="137">
          <cell r="I137" t="str">
            <v>55322</v>
          </cell>
          <cell r="J137" t="str">
            <v>699NM</v>
          </cell>
          <cell r="K137" t="str">
            <v>55322-699NM</v>
          </cell>
          <cell r="L137" t="str">
            <v>S1</v>
          </cell>
          <cell r="M137" t="str">
            <v>BRACKET, INSTRUMENT, NO.2</v>
          </cell>
        </row>
        <row r="138">
          <cell r="I138" t="str">
            <v>90115</v>
          </cell>
          <cell r="J138" t="str">
            <v>06319</v>
          </cell>
          <cell r="K138" t="str">
            <v>90115-06319</v>
          </cell>
          <cell r="L138" t="str">
            <v>S1</v>
          </cell>
          <cell r="M138" t="str">
            <v>BOLT, WELD</v>
          </cell>
        </row>
        <row r="139">
          <cell r="I139" t="str">
            <v>55323</v>
          </cell>
          <cell r="J139" t="str">
            <v>699NL</v>
          </cell>
          <cell r="K139" t="str">
            <v>55323-699NL</v>
          </cell>
          <cell r="L139" t="str">
            <v>S1</v>
          </cell>
          <cell r="M139" t="str">
            <v>BRACKET, INSTRUMENT, NO.3</v>
          </cell>
        </row>
        <row r="140">
          <cell r="I140" t="str">
            <v>55328</v>
          </cell>
          <cell r="J140" t="str">
            <v>699NM</v>
          </cell>
          <cell r="K140" t="str">
            <v>55328-699NM</v>
          </cell>
          <cell r="L140" t="str">
            <v>S1</v>
          </cell>
          <cell r="M140" t="str">
            <v>STAY,INSTRUMENT PANEL, NO.3</v>
          </cell>
        </row>
        <row r="141">
          <cell r="I141" t="str">
            <v>55324</v>
          </cell>
          <cell r="J141" t="str">
            <v>699NM</v>
          </cell>
          <cell r="K141" t="str">
            <v>55324-699NM</v>
          </cell>
          <cell r="L141" t="str">
            <v>S1</v>
          </cell>
          <cell r="M141" t="str">
            <v>BRACKET, INSTRUMENT PANEL, NO.4</v>
          </cell>
        </row>
        <row r="142">
          <cell r="I142" t="str">
            <v>55325</v>
          </cell>
          <cell r="J142" t="str">
            <v>699NM</v>
          </cell>
          <cell r="K142" t="str">
            <v>55325-699NM</v>
          </cell>
          <cell r="L142" t="str">
            <v>S1</v>
          </cell>
          <cell r="M142" t="str">
            <v>BRACKET, STEERING SUPPORT</v>
          </cell>
        </row>
        <row r="143">
          <cell r="I143" t="str">
            <v>55326</v>
          </cell>
          <cell r="J143" t="str">
            <v>699NL</v>
          </cell>
          <cell r="K143" t="str">
            <v>55326-699NL</v>
          </cell>
          <cell r="L143" t="str">
            <v>S1</v>
          </cell>
          <cell r="M143" t="str">
            <v>STAY,INSTRUMENT PANEL, NO.1</v>
          </cell>
        </row>
        <row r="144">
          <cell r="I144" t="str">
            <v>94223</v>
          </cell>
          <cell r="J144" t="str">
            <v>60600</v>
          </cell>
          <cell r="K144" t="str">
            <v>94223-60600</v>
          </cell>
          <cell r="L144" t="str">
            <v>S1</v>
          </cell>
          <cell r="M144" t="str">
            <v>NUT WELD</v>
          </cell>
        </row>
        <row r="145">
          <cell r="I145" t="str">
            <v>55327</v>
          </cell>
          <cell r="J145" t="str">
            <v>699NL</v>
          </cell>
          <cell r="K145" t="str">
            <v>55327-699NL</v>
          </cell>
          <cell r="L145" t="str">
            <v>S1</v>
          </cell>
          <cell r="M145" t="str">
            <v>STAY,INSTRUMENT PANEL, NO.2</v>
          </cell>
        </row>
        <row r="146">
          <cell r="I146" t="str">
            <v>94223</v>
          </cell>
          <cell r="J146" t="str">
            <v>60600</v>
          </cell>
          <cell r="K146" t="str">
            <v>94223-60600</v>
          </cell>
          <cell r="L146" t="str">
            <v>S1</v>
          </cell>
          <cell r="M146" t="str">
            <v>NUT WELD</v>
          </cell>
        </row>
        <row r="147">
          <cell r="I147" t="str">
            <v>55331</v>
          </cell>
          <cell r="J147" t="str">
            <v>699NM</v>
          </cell>
          <cell r="K147" t="str">
            <v>55331-699NM</v>
          </cell>
          <cell r="L147" t="str">
            <v>S1</v>
          </cell>
          <cell r="M147" t="str">
            <v>REINFORCEMENT ASSY,INSTRUMENT PANEL NO.2</v>
          </cell>
        </row>
        <row r="148">
          <cell r="I148" t="str">
            <v>90115</v>
          </cell>
          <cell r="J148" t="str">
            <v>08068</v>
          </cell>
          <cell r="K148" t="str">
            <v>90115-08068</v>
          </cell>
          <cell r="L148" t="str">
            <v>S1</v>
          </cell>
          <cell r="M148" t="str">
            <v>BOLT, WELD</v>
          </cell>
        </row>
        <row r="149">
          <cell r="I149" t="str">
            <v>90115</v>
          </cell>
          <cell r="J149" t="str">
            <v>06319</v>
          </cell>
          <cell r="K149" t="str">
            <v>90115-06319</v>
          </cell>
          <cell r="L149">
            <v>0</v>
          </cell>
          <cell r="M149" t="str">
            <v>BOLT, WELD</v>
          </cell>
        </row>
        <row r="150">
          <cell r="I150" t="str">
            <v>55332</v>
          </cell>
          <cell r="J150" t="str">
            <v>699NM</v>
          </cell>
          <cell r="K150" t="str">
            <v>55332-699NM</v>
          </cell>
          <cell r="L150" t="str">
            <v>S1</v>
          </cell>
          <cell r="M150" t="str">
            <v>REINFORCEMENT ASSY,INSTRUMENT PANEL NO.2</v>
          </cell>
        </row>
        <row r="151">
          <cell r="I151" t="str">
            <v>90115</v>
          </cell>
          <cell r="J151" t="str">
            <v>06319</v>
          </cell>
          <cell r="K151" t="str">
            <v>90115-06319</v>
          </cell>
          <cell r="L151" t="str">
            <v>S1</v>
          </cell>
          <cell r="M151" t="str">
            <v>BOLT, WELD</v>
          </cell>
        </row>
        <row r="152">
          <cell r="I152" t="str">
            <v>55338</v>
          </cell>
          <cell r="J152" t="str">
            <v>699NM</v>
          </cell>
          <cell r="K152" t="str">
            <v>55338-699NM</v>
          </cell>
          <cell r="L152" t="str">
            <v>S1</v>
          </cell>
          <cell r="M152" t="str">
            <v>EXTENSION , INSTRUMENT PANEL REINFORCEMENT</v>
          </cell>
        </row>
        <row r="153">
          <cell r="I153" t="str">
            <v>94223</v>
          </cell>
          <cell r="J153" t="str">
            <v>80800</v>
          </cell>
          <cell r="K153" t="str">
            <v>94223-80800</v>
          </cell>
          <cell r="L153" t="str">
            <v>S1</v>
          </cell>
          <cell r="M153" t="str">
            <v>NUT WELD</v>
          </cell>
        </row>
        <row r="154">
          <cell r="I154" t="str">
            <v>55341</v>
          </cell>
          <cell r="J154" t="str">
            <v>699NL</v>
          </cell>
          <cell r="K154" t="str">
            <v>55341-699NL</v>
          </cell>
          <cell r="L154" t="str">
            <v>S1</v>
          </cell>
          <cell r="M154" t="str">
            <v>BRACE,INSTRUMENT PANEL TO COWL, LH</v>
          </cell>
        </row>
        <row r="155">
          <cell r="I155" t="str">
            <v>55347</v>
          </cell>
          <cell r="J155" t="str">
            <v>699NL</v>
          </cell>
          <cell r="K155" t="str">
            <v>55347-699NL</v>
          </cell>
          <cell r="L155" t="str">
            <v>S1</v>
          </cell>
          <cell r="M155" t="str">
            <v>BRACKET,INST PANEL BRACE MOUNTING RH</v>
          </cell>
        </row>
        <row r="156">
          <cell r="I156" t="str">
            <v>55348</v>
          </cell>
          <cell r="J156" t="str">
            <v>699NL</v>
          </cell>
          <cell r="K156" t="str">
            <v>55348-699NL</v>
          </cell>
          <cell r="L156" t="str">
            <v>S1</v>
          </cell>
          <cell r="M156" t="str">
            <v>BRACKET,INST PANEL BRACE MOUNTING NO.2</v>
          </cell>
        </row>
        <row r="157">
          <cell r="I157" t="str">
            <v>55124</v>
          </cell>
          <cell r="J157" t="str">
            <v>699NL</v>
          </cell>
          <cell r="K157" t="str">
            <v>55124-699NL</v>
          </cell>
          <cell r="L157" t="str">
            <v>S1</v>
          </cell>
          <cell r="M157" t="str">
            <v>BRACKET,INST PANEL BRACE MOUNTING NO.1</v>
          </cell>
        </row>
        <row r="158">
          <cell r="I158" t="str">
            <v>55427</v>
          </cell>
          <cell r="J158" t="str">
            <v>699NL</v>
          </cell>
          <cell r="K158" t="str">
            <v>55427-699NL</v>
          </cell>
          <cell r="L158" t="str">
            <v>S1</v>
          </cell>
          <cell r="M158" t="str">
            <v>BRACKET,AIR BAG PASSENGER MT NO.1</v>
          </cell>
        </row>
        <row r="159">
          <cell r="I159" t="str">
            <v>94223</v>
          </cell>
          <cell r="J159" t="str">
            <v>80800</v>
          </cell>
          <cell r="K159" t="str">
            <v>94223-80800</v>
          </cell>
          <cell r="L159" t="str">
            <v>S1</v>
          </cell>
          <cell r="M159" t="str">
            <v>NUT WELD</v>
          </cell>
        </row>
        <row r="160"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 t="str">
            <v>BOARD, FR DOOR TRIM, RH</v>
          </cell>
        </row>
        <row r="161">
          <cell r="I161" t="str">
            <v>55330</v>
          </cell>
          <cell r="J161" t="str">
            <v>699NQ</v>
          </cell>
          <cell r="K161" t="str">
            <v>55330-699NQ</v>
          </cell>
          <cell r="L161" t="str">
            <v>S1</v>
          </cell>
          <cell r="M161" t="str">
            <v>REINFORCEMENT ASSY,INSTRUMENT PANEL</v>
          </cell>
        </row>
        <row r="162">
          <cell r="I162" t="str">
            <v>55121</v>
          </cell>
          <cell r="J162" t="str">
            <v>699NL</v>
          </cell>
          <cell r="K162" t="str">
            <v>55121-699NL</v>
          </cell>
          <cell r="L162" t="str">
            <v>S1</v>
          </cell>
          <cell r="M162" t="str">
            <v>SUPPORT, STEERING</v>
          </cell>
        </row>
        <row r="163">
          <cell r="I163" t="str">
            <v>94223</v>
          </cell>
          <cell r="J163" t="str">
            <v>60800</v>
          </cell>
          <cell r="K163" t="str">
            <v>94223-60800</v>
          </cell>
          <cell r="L163" t="str">
            <v>S1</v>
          </cell>
          <cell r="M163" t="str">
            <v>NUT WELD</v>
          </cell>
        </row>
        <row r="164">
          <cell r="I164" t="str">
            <v>55125</v>
          </cell>
          <cell r="J164" t="str">
            <v>699NL</v>
          </cell>
          <cell r="K164" t="str">
            <v>55125-699NL</v>
          </cell>
          <cell r="L164" t="str">
            <v>S1</v>
          </cell>
          <cell r="M164" t="str">
            <v>BRACKET, STEERING SUPPORT</v>
          </cell>
        </row>
        <row r="165">
          <cell r="I165" t="str">
            <v>94223</v>
          </cell>
          <cell r="J165" t="str">
            <v>60800</v>
          </cell>
          <cell r="K165" t="str">
            <v>94223-60800</v>
          </cell>
          <cell r="L165" t="str">
            <v>S1</v>
          </cell>
          <cell r="M165" t="str">
            <v>NUT WELD</v>
          </cell>
        </row>
        <row r="166">
          <cell r="I166" t="str">
            <v>55173</v>
          </cell>
          <cell r="J166" t="str">
            <v>699NL</v>
          </cell>
          <cell r="K166" t="str">
            <v>55173-699NL</v>
          </cell>
          <cell r="L166" t="str">
            <v>S1</v>
          </cell>
          <cell r="M166" t="str">
            <v xml:space="preserve">BRACKET, BRAKE PEDAL PEDAL MOUNTING </v>
          </cell>
        </row>
        <row r="167">
          <cell r="I167" t="str">
            <v>55183</v>
          </cell>
          <cell r="J167" t="str">
            <v>699NL</v>
          </cell>
          <cell r="K167" t="str">
            <v>55183-699NL</v>
          </cell>
          <cell r="L167" t="str">
            <v>S1</v>
          </cell>
          <cell r="M167" t="str">
            <v xml:space="preserve">BRACKET, CLUTCH PEDAL MOUNTING </v>
          </cell>
        </row>
        <row r="168">
          <cell r="I168" t="str">
            <v>55318</v>
          </cell>
          <cell r="J168" t="str">
            <v>699NM</v>
          </cell>
          <cell r="K168" t="str">
            <v>55318-699NM</v>
          </cell>
          <cell r="L168" t="str">
            <v>S1</v>
          </cell>
          <cell r="M168" t="str">
            <v>EXTENSION , INSTRUMENT PANEL NO.1</v>
          </cell>
        </row>
        <row r="169">
          <cell r="I169" t="str">
            <v>55319</v>
          </cell>
          <cell r="J169" t="str">
            <v>699NL</v>
          </cell>
          <cell r="K169" t="str">
            <v>55319-699NL</v>
          </cell>
          <cell r="L169" t="str">
            <v>S1</v>
          </cell>
          <cell r="M169" t="str">
            <v>EXTENSION , INSTRUMENT PANEL LH</v>
          </cell>
        </row>
        <row r="170">
          <cell r="I170" t="str">
            <v>55342</v>
          </cell>
          <cell r="J170" t="str">
            <v>699NL</v>
          </cell>
          <cell r="K170" t="str">
            <v>55342-699NL</v>
          </cell>
          <cell r="L170" t="str">
            <v>S1</v>
          </cell>
          <cell r="M170" t="str">
            <v>BRACE,INSTRUMENT PANEL TO COWL, LH</v>
          </cell>
        </row>
        <row r="171">
          <cell r="I171" t="str">
            <v>55322</v>
          </cell>
          <cell r="J171" t="str">
            <v>699NM</v>
          </cell>
          <cell r="K171" t="str">
            <v>55322-699NM</v>
          </cell>
          <cell r="L171" t="str">
            <v>S1</v>
          </cell>
          <cell r="M171" t="str">
            <v>BRACKET, INSTRUMENT, NO.2</v>
          </cell>
        </row>
        <row r="172">
          <cell r="I172" t="str">
            <v>90115</v>
          </cell>
          <cell r="J172" t="str">
            <v>06319</v>
          </cell>
          <cell r="K172" t="str">
            <v>90115-06319</v>
          </cell>
          <cell r="L172">
            <v>0</v>
          </cell>
          <cell r="M172" t="str">
            <v>BOLT, WELD</v>
          </cell>
        </row>
        <row r="173">
          <cell r="I173" t="str">
            <v>55323</v>
          </cell>
          <cell r="J173" t="str">
            <v>699NL</v>
          </cell>
          <cell r="K173" t="str">
            <v>55323-699NL</v>
          </cell>
          <cell r="L173" t="str">
            <v>S1</v>
          </cell>
          <cell r="M173" t="str">
            <v>BRACKET, INSTRUMENT, NO.3</v>
          </cell>
        </row>
        <row r="174">
          <cell r="I174" t="str">
            <v>55328</v>
          </cell>
          <cell r="J174" t="str">
            <v>699NM</v>
          </cell>
          <cell r="K174" t="str">
            <v>55328-699NM</v>
          </cell>
          <cell r="L174" t="str">
            <v>S1</v>
          </cell>
          <cell r="M174" t="str">
            <v>STAY,INSTRUMENT PANEL, NO.3</v>
          </cell>
        </row>
        <row r="175">
          <cell r="I175" t="str">
            <v>55324</v>
          </cell>
          <cell r="J175" t="str">
            <v>699NM</v>
          </cell>
          <cell r="K175" t="str">
            <v>55324-699NM</v>
          </cell>
          <cell r="L175" t="str">
            <v>S1</v>
          </cell>
          <cell r="M175" t="str">
            <v>BRACKET, INSTRUMENT PANEL, NO.4</v>
          </cell>
        </row>
        <row r="176">
          <cell r="I176" t="str">
            <v>55325</v>
          </cell>
          <cell r="J176" t="str">
            <v>699NM</v>
          </cell>
          <cell r="K176" t="str">
            <v>55325-699NM</v>
          </cell>
          <cell r="L176" t="str">
            <v>S1</v>
          </cell>
          <cell r="M176" t="str">
            <v>BRACKET, STEERING SUPPORT</v>
          </cell>
        </row>
        <row r="177">
          <cell r="I177" t="str">
            <v>55326</v>
          </cell>
          <cell r="J177" t="str">
            <v>699NL</v>
          </cell>
          <cell r="K177" t="str">
            <v>55326-699NL</v>
          </cell>
          <cell r="L177" t="str">
            <v>S1</v>
          </cell>
          <cell r="M177" t="str">
            <v>STAY,INSTRUMENT PANEL, NO.1</v>
          </cell>
        </row>
        <row r="178">
          <cell r="I178" t="str">
            <v>94223</v>
          </cell>
          <cell r="J178" t="str">
            <v>60600</v>
          </cell>
          <cell r="K178" t="str">
            <v>94223-60600</v>
          </cell>
          <cell r="L178" t="str">
            <v>S1</v>
          </cell>
          <cell r="M178" t="str">
            <v>NUT WELD</v>
          </cell>
        </row>
        <row r="179">
          <cell r="I179" t="str">
            <v>55327</v>
          </cell>
          <cell r="J179" t="str">
            <v>699NL</v>
          </cell>
          <cell r="K179" t="str">
            <v>55327-699NL</v>
          </cell>
          <cell r="L179" t="str">
            <v>S1</v>
          </cell>
          <cell r="M179" t="str">
            <v>STAY,INSTRUMENT PANEL, NO.2</v>
          </cell>
        </row>
        <row r="180">
          <cell r="I180" t="str">
            <v>94223</v>
          </cell>
          <cell r="J180" t="str">
            <v>60600</v>
          </cell>
          <cell r="K180" t="str">
            <v>94223-60600</v>
          </cell>
          <cell r="L180" t="str">
            <v>S1</v>
          </cell>
          <cell r="M180" t="str">
            <v>NUT WELD</v>
          </cell>
        </row>
        <row r="181">
          <cell r="I181" t="str">
            <v>55331</v>
          </cell>
          <cell r="J181" t="str">
            <v>699NM</v>
          </cell>
          <cell r="K181" t="str">
            <v>55331-699NM</v>
          </cell>
          <cell r="L181" t="str">
            <v>S1</v>
          </cell>
          <cell r="M181" t="str">
            <v>REINFORCEMENT ASSY,INSTRUMENT PANEL NO.2</v>
          </cell>
        </row>
        <row r="182">
          <cell r="I182" t="str">
            <v>90115</v>
          </cell>
          <cell r="J182" t="str">
            <v>08068</v>
          </cell>
          <cell r="K182" t="str">
            <v>90115-08068</v>
          </cell>
          <cell r="L182" t="str">
            <v>S1</v>
          </cell>
          <cell r="M182" t="str">
            <v>BOLT, WELD</v>
          </cell>
        </row>
        <row r="183">
          <cell r="I183" t="str">
            <v>90115</v>
          </cell>
          <cell r="J183" t="str">
            <v>06319</v>
          </cell>
          <cell r="K183" t="str">
            <v>90115-06319</v>
          </cell>
          <cell r="L183" t="str">
            <v>S1</v>
          </cell>
          <cell r="M183" t="str">
            <v>BOLT, WELD</v>
          </cell>
        </row>
        <row r="184">
          <cell r="I184" t="str">
            <v>55332</v>
          </cell>
          <cell r="J184" t="str">
            <v>699NM</v>
          </cell>
          <cell r="K184" t="str">
            <v>55332-699NM</v>
          </cell>
          <cell r="L184" t="str">
            <v>S1</v>
          </cell>
          <cell r="M184" t="str">
            <v>REINFORCEMENT ASSY,INSTRUMENT PANEL NO.2</v>
          </cell>
        </row>
        <row r="185">
          <cell r="I185" t="str">
            <v>90115</v>
          </cell>
          <cell r="J185" t="str">
            <v>06319</v>
          </cell>
          <cell r="K185" t="str">
            <v>90115-06319</v>
          </cell>
          <cell r="L185" t="str">
            <v>S1</v>
          </cell>
          <cell r="M185" t="str">
            <v>BOLT, WELD</v>
          </cell>
        </row>
        <row r="186">
          <cell r="I186" t="str">
            <v>55338</v>
          </cell>
          <cell r="J186" t="str">
            <v>699NM</v>
          </cell>
          <cell r="K186" t="str">
            <v>55338-699NM</v>
          </cell>
          <cell r="L186" t="str">
            <v>S1</v>
          </cell>
          <cell r="M186" t="str">
            <v>EXTENSION , INSTRUMENT PANEL REINFORCEMENT</v>
          </cell>
        </row>
        <row r="187">
          <cell r="I187" t="str">
            <v>94223</v>
          </cell>
          <cell r="J187" t="str">
            <v>80800</v>
          </cell>
          <cell r="K187" t="str">
            <v>94223-80800</v>
          </cell>
          <cell r="L187" t="str">
            <v>S1</v>
          </cell>
          <cell r="M187" t="str">
            <v>NUT WELD</v>
          </cell>
        </row>
        <row r="188">
          <cell r="I188" t="str">
            <v>55341</v>
          </cell>
          <cell r="J188" t="str">
            <v>699NL</v>
          </cell>
          <cell r="K188" t="str">
            <v>55341-699NL</v>
          </cell>
          <cell r="L188" t="str">
            <v>S1</v>
          </cell>
          <cell r="M188" t="str">
            <v>BRACE,INSTRUMENT PANEL TO COWL, LH</v>
          </cell>
        </row>
        <row r="189">
          <cell r="I189" t="str">
            <v>55347</v>
          </cell>
          <cell r="J189" t="str">
            <v>699NL</v>
          </cell>
          <cell r="K189" t="str">
            <v>55347-699NL</v>
          </cell>
          <cell r="L189" t="str">
            <v>S1</v>
          </cell>
          <cell r="M189" t="str">
            <v>BRACKET,INST PANEL BRACE MOUNTING RH</v>
          </cell>
        </row>
        <row r="190">
          <cell r="I190" t="str">
            <v>55348</v>
          </cell>
          <cell r="J190" t="str">
            <v>699NL</v>
          </cell>
          <cell r="K190" t="str">
            <v>55348-699NL</v>
          </cell>
          <cell r="L190" t="str">
            <v>S1</v>
          </cell>
          <cell r="M190" t="str">
            <v>BRACKET,INST PANEL BRACE MOUNTING NO.2</v>
          </cell>
        </row>
        <row r="191">
          <cell r="I191" t="str">
            <v>55124</v>
          </cell>
          <cell r="J191" t="str">
            <v>699NL</v>
          </cell>
          <cell r="K191" t="str">
            <v>55124-699NL</v>
          </cell>
          <cell r="L191" t="str">
            <v>S1</v>
          </cell>
          <cell r="M191" t="str">
            <v>BRACKET,INST PANEL BRACE MOUNTING NO.1</v>
          </cell>
        </row>
        <row r="192"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 t="str">
            <v>WHEATERSTRIP ASSY, FR DOOR OPENING TRIM</v>
          </cell>
        </row>
        <row r="193">
          <cell r="I193" t="str">
            <v>55330</v>
          </cell>
          <cell r="J193" t="str">
            <v>699NR</v>
          </cell>
          <cell r="K193" t="str">
            <v>55330-699NR</v>
          </cell>
          <cell r="L193" t="str">
            <v>S1</v>
          </cell>
          <cell r="M193" t="str">
            <v>REINFORCEMENT ASSY,INSTRUMENT PANEL</v>
          </cell>
        </row>
        <row r="194">
          <cell r="I194" t="str">
            <v>55121</v>
          </cell>
          <cell r="J194" t="str">
            <v>699NL</v>
          </cell>
          <cell r="K194" t="str">
            <v>55121-699NL</v>
          </cell>
          <cell r="L194" t="str">
            <v>S1</v>
          </cell>
          <cell r="M194" t="str">
            <v>SUPPORT, STEERING</v>
          </cell>
        </row>
        <row r="195">
          <cell r="I195" t="str">
            <v>94223</v>
          </cell>
          <cell r="J195" t="str">
            <v>60800</v>
          </cell>
          <cell r="K195" t="str">
            <v>94223-60800</v>
          </cell>
          <cell r="M195" t="str">
            <v>NUT WELD</v>
          </cell>
        </row>
        <row r="196">
          <cell r="I196" t="str">
            <v>55125</v>
          </cell>
          <cell r="J196" t="str">
            <v>699NL</v>
          </cell>
          <cell r="K196" t="str">
            <v>55125-699NL</v>
          </cell>
          <cell r="L196" t="str">
            <v>S1</v>
          </cell>
          <cell r="M196" t="str">
            <v>BRACKET, STEERING SUPPORT</v>
          </cell>
        </row>
        <row r="197">
          <cell r="I197" t="str">
            <v>94223</v>
          </cell>
          <cell r="J197" t="str">
            <v>60800</v>
          </cell>
          <cell r="K197" t="str">
            <v>94223-60800</v>
          </cell>
          <cell r="L197" t="str">
            <v>S1</v>
          </cell>
          <cell r="M197" t="str">
            <v>NUT WELD</v>
          </cell>
        </row>
        <row r="198">
          <cell r="I198" t="str">
            <v>55173</v>
          </cell>
          <cell r="J198" t="str">
            <v>699NL</v>
          </cell>
          <cell r="K198" t="str">
            <v>55173-699NL</v>
          </cell>
          <cell r="L198" t="str">
            <v>S1</v>
          </cell>
          <cell r="M198" t="str">
            <v xml:space="preserve">BRACKET, BRAKE PEDAL PEDAL MOUNTING </v>
          </cell>
        </row>
        <row r="199">
          <cell r="I199" t="str">
            <v>55318</v>
          </cell>
          <cell r="J199" t="str">
            <v>699NM</v>
          </cell>
          <cell r="K199" t="str">
            <v>55318-699NM</v>
          </cell>
          <cell r="L199" t="str">
            <v>S1</v>
          </cell>
          <cell r="M199" t="str">
            <v>EXTENSION , INSTRUMENT PANEL NO.1</v>
          </cell>
        </row>
        <row r="200">
          <cell r="I200" t="str">
            <v>55319</v>
          </cell>
          <cell r="J200" t="str">
            <v>699NL</v>
          </cell>
          <cell r="K200" t="str">
            <v>55319-699NL</v>
          </cell>
          <cell r="L200" t="str">
            <v>S1</v>
          </cell>
          <cell r="M200" t="str">
            <v>EXTENSION , INSTRUMENT PANEL LH</v>
          </cell>
        </row>
        <row r="201">
          <cell r="I201" t="str">
            <v>55342</v>
          </cell>
          <cell r="J201" t="str">
            <v>699NL</v>
          </cell>
          <cell r="K201" t="str">
            <v>55342-699NL</v>
          </cell>
          <cell r="L201" t="str">
            <v>S1</v>
          </cell>
          <cell r="M201" t="str">
            <v>BRACE,INSTRUMENT PANEL TO COWL, LH</v>
          </cell>
        </row>
        <row r="202">
          <cell r="I202" t="str">
            <v>55322</v>
          </cell>
          <cell r="J202" t="str">
            <v>699NM</v>
          </cell>
          <cell r="K202" t="str">
            <v>55322-699NM</v>
          </cell>
          <cell r="L202" t="str">
            <v>S1</v>
          </cell>
          <cell r="M202" t="str">
            <v>BRACKET, INSTRUMENT, NO.2</v>
          </cell>
        </row>
        <row r="203">
          <cell r="I203" t="str">
            <v>90115</v>
          </cell>
          <cell r="J203" t="str">
            <v>06319</v>
          </cell>
          <cell r="K203" t="str">
            <v>90115-06319</v>
          </cell>
          <cell r="L203">
            <v>0</v>
          </cell>
          <cell r="M203" t="str">
            <v>BOLT, WELD</v>
          </cell>
        </row>
        <row r="204">
          <cell r="I204" t="str">
            <v>55323</v>
          </cell>
          <cell r="J204" t="str">
            <v>699NL</v>
          </cell>
          <cell r="K204" t="str">
            <v>55323-699NL</v>
          </cell>
          <cell r="L204" t="str">
            <v>S1</v>
          </cell>
          <cell r="M204" t="str">
            <v>BRACKET, INSTRUMENT, NO.3</v>
          </cell>
        </row>
        <row r="205">
          <cell r="I205" t="str">
            <v>55328</v>
          </cell>
          <cell r="J205" t="str">
            <v>699NM</v>
          </cell>
          <cell r="K205" t="str">
            <v>55328-699NM</v>
          </cell>
          <cell r="L205" t="str">
            <v>S1</v>
          </cell>
          <cell r="M205" t="str">
            <v>STAY,INSTRUMENT PANEL, NO.3</v>
          </cell>
        </row>
        <row r="206">
          <cell r="I206" t="str">
            <v>55324</v>
          </cell>
          <cell r="J206" t="str">
            <v>699NM</v>
          </cell>
          <cell r="K206" t="str">
            <v>55324-699NM</v>
          </cell>
          <cell r="L206" t="str">
            <v>S1</v>
          </cell>
          <cell r="M206" t="str">
            <v>BRACKET, INSTRUMENT PANEL, NO.4</v>
          </cell>
        </row>
        <row r="207">
          <cell r="I207" t="str">
            <v>55325</v>
          </cell>
          <cell r="J207" t="str">
            <v>699NM</v>
          </cell>
          <cell r="K207" t="str">
            <v>55325-699NM</v>
          </cell>
          <cell r="L207" t="str">
            <v>S1</v>
          </cell>
          <cell r="M207" t="str">
            <v>BRACKET, STEERING SUPPORT</v>
          </cell>
        </row>
        <row r="208">
          <cell r="I208" t="str">
            <v>55326</v>
          </cell>
          <cell r="J208" t="str">
            <v>699NM</v>
          </cell>
          <cell r="K208" t="str">
            <v>55326-699NM</v>
          </cell>
          <cell r="L208" t="str">
            <v>S1</v>
          </cell>
          <cell r="M208" t="str">
            <v>STAY,INSTRUMENT PANEL, NO.1</v>
          </cell>
        </row>
        <row r="209">
          <cell r="I209" t="str">
            <v>94223</v>
          </cell>
          <cell r="J209" t="str">
            <v>60600</v>
          </cell>
          <cell r="K209" t="str">
            <v>94223-60600</v>
          </cell>
          <cell r="L209" t="str">
            <v>S1</v>
          </cell>
          <cell r="M209" t="str">
            <v>NUT WELD</v>
          </cell>
        </row>
        <row r="210">
          <cell r="I210" t="str">
            <v>55327</v>
          </cell>
          <cell r="J210" t="str">
            <v>699NM</v>
          </cell>
          <cell r="K210" t="str">
            <v>55327-699NM</v>
          </cell>
          <cell r="L210" t="str">
            <v>S1</v>
          </cell>
          <cell r="M210" t="str">
            <v>STAY,INSTRUMENT PANEL, NO.2</v>
          </cell>
        </row>
        <row r="211">
          <cell r="I211" t="str">
            <v>94223</v>
          </cell>
          <cell r="J211" t="str">
            <v>60600</v>
          </cell>
          <cell r="K211" t="str">
            <v>94223-60600</v>
          </cell>
          <cell r="L211" t="str">
            <v>S1</v>
          </cell>
          <cell r="M211" t="str">
            <v>NUT WELD</v>
          </cell>
        </row>
        <row r="212">
          <cell r="I212" t="str">
            <v>55331</v>
          </cell>
          <cell r="J212" t="str">
            <v>699NM</v>
          </cell>
          <cell r="K212" t="str">
            <v>55331-699NM</v>
          </cell>
          <cell r="L212" t="str">
            <v>S1</v>
          </cell>
          <cell r="M212" t="str">
            <v>REINFORCEMENT ASSY,INSTRUMENT PANEL NO.2</v>
          </cell>
        </row>
        <row r="213">
          <cell r="I213" t="str">
            <v>90115</v>
          </cell>
          <cell r="J213" t="str">
            <v>08068</v>
          </cell>
          <cell r="K213" t="str">
            <v>90115-08068</v>
          </cell>
          <cell r="L213" t="str">
            <v>S1</v>
          </cell>
          <cell r="M213" t="str">
            <v>BOLT, WELD</v>
          </cell>
        </row>
        <row r="214">
          <cell r="I214" t="str">
            <v>90115</v>
          </cell>
          <cell r="J214" t="str">
            <v>06319</v>
          </cell>
          <cell r="K214" t="str">
            <v>90115-06319</v>
          </cell>
          <cell r="L214" t="str">
            <v>S1</v>
          </cell>
          <cell r="M214" t="str">
            <v>BOLT, WELD</v>
          </cell>
        </row>
        <row r="215">
          <cell r="I215" t="str">
            <v>55332</v>
          </cell>
          <cell r="J215" t="str">
            <v>699NM</v>
          </cell>
          <cell r="K215" t="str">
            <v>55332-699NM</v>
          </cell>
          <cell r="L215" t="str">
            <v>S1</v>
          </cell>
          <cell r="M215" t="str">
            <v>REINFORCEMENT ASSY,INSTRUMENT PANEL NO.2</v>
          </cell>
        </row>
        <row r="216">
          <cell r="I216" t="str">
            <v>90115</v>
          </cell>
          <cell r="J216" t="str">
            <v>06319</v>
          </cell>
          <cell r="K216" t="str">
            <v>90115-06319</v>
          </cell>
          <cell r="L216" t="str">
            <v>S1</v>
          </cell>
          <cell r="M216" t="str">
            <v>BOLT, WELD</v>
          </cell>
        </row>
        <row r="217">
          <cell r="I217" t="str">
            <v>55338</v>
          </cell>
          <cell r="J217" t="str">
            <v>699NM</v>
          </cell>
          <cell r="K217" t="str">
            <v>55338-699NM</v>
          </cell>
          <cell r="L217" t="str">
            <v>S1</v>
          </cell>
          <cell r="M217" t="str">
            <v>EXTENSION , INSTRUMENT PANEL REINFRCEMENT</v>
          </cell>
        </row>
        <row r="218">
          <cell r="I218" t="str">
            <v>94223</v>
          </cell>
          <cell r="J218" t="str">
            <v>80800</v>
          </cell>
          <cell r="K218" t="str">
            <v>94223-80800</v>
          </cell>
          <cell r="L218">
            <v>0</v>
          </cell>
          <cell r="M218" t="str">
            <v>NUT WELD</v>
          </cell>
        </row>
        <row r="219">
          <cell r="I219" t="str">
            <v>55341</v>
          </cell>
          <cell r="J219" t="str">
            <v>699NL</v>
          </cell>
          <cell r="K219" t="str">
            <v>55341-699NL</v>
          </cell>
          <cell r="L219" t="str">
            <v>S1</v>
          </cell>
          <cell r="M219" t="str">
            <v>BRACE,INSTRUMENT PANEL TO COWL, LH</v>
          </cell>
        </row>
        <row r="220">
          <cell r="I220" t="str">
            <v>55347</v>
          </cell>
          <cell r="J220" t="str">
            <v>699NL</v>
          </cell>
          <cell r="K220" t="str">
            <v>55347-699NL</v>
          </cell>
          <cell r="L220" t="str">
            <v>S1</v>
          </cell>
          <cell r="M220" t="str">
            <v>BRACKET,INST PANEL BRACE MOUNTING RH</v>
          </cell>
        </row>
        <row r="221">
          <cell r="I221" t="str">
            <v>55348</v>
          </cell>
          <cell r="J221" t="str">
            <v>699NL</v>
          </cell>
          <cell r="K221" t="str">
            <v>55348-699NL</v>
          </cell>
          <cell r="L221" t="str">
            <v>S1</v>
          </cell>
          <cell r="M221" t="str">
            <v>BRACKET,INST PANEL BRACE MOUNTING NO.2</v>
          </cell>
        </row>
        <row r="222">
          <cell r="I222" t="str">
            <v>55124</v>
          </cell>
          <cell r="J222" t="str">
            <v>699NL</v>
          </cell>
          <cell r="K222" t="str">
            <v>55124-699NL</v>
          </cell>
          <cell r="L222" t="str">
            <v>S1</v>
          </cell>
          <cell r="M222" t="str">
            <v>BRACKET,INST PANEL BRACE MOUNTING NO.1</v>
          </cell>
        </row>
        <row r="223">
          <cell r="I223" t="str">
            <v>55127</v>
          </cell>
          <cell r="J223" t="str">
            <v>699NL</v>
          </cell>
          <cell r="K223" t="str">
            <v>55127-699NL</v>
          </cell>
          <cell r="L223" t="str">
            <v>S1</v>
          </cell>
          <cell r="M223" t="str">
            <v>BRACKET,AIR BAG PASS  MOUNTING NO.1</v>
          </cell>
        </row>
        <row r="224">
          <cell r="I224" t="str">
            <v>94223</v>
          </cell>
          <cell r="J224" t="str">
            <v>80800</v>
          </cell>
          <cell r="K224" t="str">
            <v>94223-80800</v>
          </cell>
          <cell r="L224" t="str">
            <v>S1</v>
          </cell>
          <cell r="M224" t="str">
            <v>NUT WELD</v>
          </cell>
        </row>
        <row r="225"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 t="str">
            <v>WEATHERSTRIP, RR DOOR GLASS INNER, LH</v>
          </cell>
        </row>
        <row r="226">
          <cell r="I226" t="str">
            <v>61182</v>
          </cell>
          <cell r="J226" t="str">
            <v>699NL</v>
          </cell>
          <cell r="K226" t="str">
            <v>61182-699NL</v>
          </cell>
          <cell r="L226" t="str">
            <v>S1</v>
          </cell>
          <cell r="M226" t="str">
            <v>BRACKET,INST PANEL SIDE NO.1 LH</v>
          </cell>
        </row>
        <row r="227">
          <cell r="I227" t="str">
            <v>94223</v>
          </cell>
          <cell r="J227" t="str">
            <v>80800</v>
          </cell>
          <cell r="K227" t="str">
            <v>94223-80800</v>
          </cell>
          <cell r="L227" t="str">
            <v>S1</v>
          </cell>
          <cell r="M227" t="str">
            <v>NUT WELD</v>
          </cell>
        </row>
        <row r="228"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 t="str">
            <v>CLIP</v>
          </cell>
        </row>
        <row r="229">
          <cell r="I229" t="str">
            <v>61182</v>
          </cell>
          <cell r="J229" t="str">
            <v>699NM</v>
          </cell>
          <cell r="K229" t="str">
            <v>61182-699NM</v>
          </cell>
          <cell r="L229" t="str">
            <v>S1</v>
          </cell>
          <cell r="M229" t="str">
            <v>BRACKET,INST PANEL SIDE NO.1 LH</v>
          </cell>
        </row>
        <row r="230">
          <cell r="I230" t="str">
            <v>94223</v>
          </cell>
          <cell r="J230" t="str">
            <v>80800</v>
          </cell>
          <cell r="K230" t="str">
            <v>94223-80800</v>
          </cell>
          <cell r="L230" t="str">
            <v>S1</v>
          </cell>
          <cell r="M230" t="str">
            <v>NUT WELD</v>
          </cell>
        </row>
        <row r="231"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 t="str">
            <v>POCKET, RR DOOR TRIM, LH</v>
          </cell>
        </row>
        <row r="232">
          <cell r="I232" t="str">
            <v>55306</v>
          </cell>
          <cell r="J232" t="str">
            <v>699NL</v>
          </cell>
          <cell r="K232" t="str">
            <v>55306-699NL</v>
          </cell>
          <cell r="L232" t="str">
            <v>S1</v>
          </cell>
          <cell r="M232" t="str">
            <v>BRACE S/A,INSTRUMENT PANEL NO.1</v>
          </cell>
        </row>
        <row r="233">
          <cell r="I233" t="str">
            <v>55351</v>
          </cell>
          <cell r="J233" t="str">
            <v>699NL</v>
          </cell>
          <cell r="K233" t="str">
            <v>55351-699NL</v>
          </cell>
          <cell r="L233" t="str">
            <v>S1</v>
          </cell>
          <cell r="M233" t="str">
            <v>BRACE,INSTRUMENT PANEL TO FLOOR NO.1</v>
          </cell>
        </row>
        <row r="234">
          <cell r="I234" t="str">
            <v>55384</v>
          </cell>
          <cell r="J234" t="str">
            <v>699NL</v>
          </cell>
          <cell r="K234" t="str">
            <v>55384-699NL</v>
          </cell>
          <cell r="L234" t="str">
            <v>S1</v>
          </cell>
          <cell r="M234" t="str">
            <v>BRACKET, FINISH PANEL MOUNTING NO.4</v>
          </cell>
        </row>
        <row r="235">
          <cell r="I235" t="str">
            <v>55385</v>
          </cell>
          <cell r="J235" t="str">
            <v>699NL</v>
          </cell>
          <cell r="K235" t="str">
            <v>55385-699NL</v>
          </cell>
          <cell r="L235" t="str">
            <v>S1</v>
          </cell>
          <cell r="M235" t="str">
            <v>BRACKET, FINISH PANEL MOUNTING NO.5</v>
          </cell>
        </row>
        <row r="236">
          <cell r="I236" t="str">
            <v>90115</v>
          </cell>
          <cell r="J236" t="str">
            <v>06319</v>
          </cell>
          <cell r="K236" t="str">
            <v>90115-06319</v>
          </cell>
          <cell r="L236">
            <v>0</v>
          </cell>
          <cell r="M236" t="str">
            <v>BOLT, WELD</v>
          </cell>
        </row>
        <row r="237"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 t="str">
            <v>PANEL, RR DOOR ARMREST BASE, UPR LH</v>
          </cell>
        </row>
        <row r="238">
          <cell r="I238" t="str">
            <v>55306</v>
          </cell>
          <cell r="J238" t="str">
            <v>699NM</v>
          </cell>
          <cell r="K238" t="str">
            <v>55306-699NM</v>
          </cell>
          <cell r="L238" t="str">
            <v>S1</v>
          </cell>
          <cell r="M238" t="str">
            <v>BRACE S/A,INSTRUMENT PANEL NO.1</v>
          </cell>
        </row>
        <row r="239">
          <cell r="I239" t="str">
            <v>55351</v>
          </cell>
          <cell r="J239" t="str">
            <v>699NM</v>
          </cell>
          <cell r="K239" t="str">
            <v>55351-699NM</v>
          </cell>
          <cell r="L239" t="str">
            <v>S1</v>
          </cell>
          <cell r="M239" t="str">
            <v>BRACE,INSTRUMENT PANEL TO FLOOR NO.1</v>
          </cell>
        </row>
        <row r="240">
          <cell r="I240" t="str">
            <v>55384</v>
          </cell>
          <cell r="J240" t="str">
            <v>699NM</v>
          </cell>
          <cell r="K240" t="str">
            <v>55384-699NM</v>
          </cell>
          <cell r="L240" t="str">
            <v>S1</v>
          </cell>
          <cell r="M240" t="str">
            <v>BRACKET, FINISH PANEL MOUNTING NO.4</v>
          </cell>
        </row>
        <row r="241">
          <cell r="I241" t="str">
            <v>55385</v>
          </cell>
          <cell r="J241" t="str">
            <v>699NM</v>
          </cell>
          <cell r="K241" t="str">
            <v>55385-699NM</v>
          </cell>
          <cell r="L241" t="str">
            <v>S1</v>
          </cell>
          <cell r="M241" t="str">
            <v>BRACKET, FINISH PANEL MOUNTING NO.5</v>
          </cell>
        </row>
        <row r="242">
          <cell r="I242" t="str">
            <v>90115</v>
          </cell>
          <cell r="J242" t="str">
            <v>06319</v>
          </cell>
          <cell r="K242" t="str">
            <v>90115-06319</v>
          </cell>
          <cell r="L242" t="str">
            <v>S1</v>
          </cell>
          <cell r="M242" t="str">
            <v>BOLT, WELD</v>
          </cell>
        </row>
        <row r="243"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 t="str">
            <v>SPRING, RR ASH RECEPTACLE</v>
          </cell>
        </row>
        <row r="244">
          <cell r="I244" t="str">
            <v>55412</v>
          </cell>
          <cell r="J244" t="str">
            <v>699NQ</v>
          </cell>
          <cell r="K244" t="str">
            <v>55412-699NQ</v>
          </cell>
          <cell r="L244" t="str">
            <v>S1</v>
          </cell>
          <cell r="M244" t="str">
            <v>PANEL,INTRUMENT CLUSTER FINISH,CTR</v>
          </cell>
        </row>
        <row r="245">
          <cell r="I245" t="str">
            <v>55412</v>
          </cell>
          <cell r="J245" t="str">
            <v>699NL</v>
          </cell>
          <cell r="K245" t="str">
            <v>55412-699NL</v>
          </cell>
          <cell r="L245" t="str">
            <v>S1</v>
          </cell>
          <cell r="M245" t="str">
            <v>PANEL,INTRUMENT CLUSTER FINISH,CTR</v>
          </cell>
        </row>
        <row r="246">
          <cell r="I246" t="str">
            <v>55412</v>
          </cell>
          <cell r="J246" t="str">
            <v>699NM</v>
          </cell>
          <cell r="K246" t="str">
            <v>55412-699NM</v>
          </cell>
          <cell r="L246" t="str">
            <v>S1</v>
          </cell>
          <cell r="M246" t="str">
            <v>PANEL,INTRUMENT CLUSTER FINISH,CTR</v>
          </cell>
        </row>
        <row r="247">
          <cell r="I247" t="str">
            <v>55412</v>
          </cell>
          <cell r="J247" t="str">
            <v>699NN</v>
          </cell>
          <cell r="K247" t="str">
            <v>55412-699NN</v>
          </cell>
          <cell r="L247" t="str">
            <v>S1</v>
          </cell>
          <cell r="M247" t="str">
            <v>PANEL,INTRUMENT CLUSTER FINISH,CTR</v>
          </cell>
        </row>
        <row r="248">
          <cell r="I248" t="str">
            <v>55412</v>
          </cell>
          <cell r="J248" t="str">
            <v>699NP</v>
          </cell>
          <cell r="K248" t="str">
            <v>55412-699NP</v>
          </cell>
          <cell r="L248" t="str">
            <v>S1</v>
          </cell>
          <cell r="M248" t="str">
            <v>PANEL,INTRUMENT CLUSTER FINISH,CTR</v>
          </cell>
        </row>
        <row r="249">
          <cell r="I249" t="str">
            <v>55411</v>
          </cell>
          <cell r="J249" t="str">
            <v>699NL</v>
          </cell>
          <cell r="K249" t="str">
            <v>55411-699NL</v>
          </cell>
          <cell r="L249" t="str">
            <v>S1</v>
          </cell>
          <cell r="M249" t="str">
            <v>PANEL,INTRUMENT CLUSTER FINISH</v>
          </cell>
        </row>
        <row r="250">
          <cell r="I250" t="str">
            <v>55411</v>
          </cell>
          <cell r="J250" t="str">
            <v>699NM</v>
          </cell>
          <cell r="K250" t="str">
            <v>55411-699NM</v>
          </cell>
          <cell r="L250" t="str">
            <v>S1</v>
          </cell>
          <cell r="M250" t="str">
            <v>PANEL,INTRUMENT CLUSTER FINISH</v>
          </cell>
        </row>
        <row r="251"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 t="str">
            <v>BOARD ASSY, BACK DOOR TRIM</v>
          </cell>
        </row>
        <row r="252">
          <cell r="I252" t="str">
            <v>55440</v>
          </cell>
          <cell r="J252" t="str">
            <v>699NL</v>
          </cell>
          <cell r="K252" t="str">
            <v>55440-699NL</v>
          </cell>
          <cell r="L252" t="str">
            <v>S1</v>
          </cell>
          <cell r="M252" t="str">
            <v>BOX ASSY,INSTRUMENT PANEL</v>
          </cell>
        </row>
        <row r="253">
          <cell r="I253" t="str">
            <v>55442</v>
          </cell>
          <cell r="J253" t="str">
            <v>699NL</v>
          </cell>
          <cell r="K253" t="str">
            <v>55442-699NL</v>
          </cell>
          <cell r="L253" t="str">
            <v>S1</v>
          </cell>
          <cell r="M253" t="str">
            <v>DOOR,INSTRUMENT PANEL</v>
          </cell>
        </row>
        <row r="254">
          <cell r="I254" t="str">
            <v>55445</v>
          </cell>
          <cell r="J254" t="str">
            <v>699NL</v>
          </cell>
          <cell r="K254" t="str">
            <v>55445-699NL</v>
          </cell>
          <cell r="L254" t="str">
            <v>S1</v>
          </cell>
          <cell r="M254" t="str">
            <v>PLATE,INSTRUMENT PANEL FINISH</v>
          </cell>
        </row>
        <row r="255"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 t="str">
            <v>PLATE, FR DOOR SCUFF,RH</v>
          </cell>
        </row>
        <row r="256">
          <cell r="I256" t="str">
            <v>55440</v>
          </cell>
          <cell r="J256" t="str">
            <v>699NM</v>
          </cell>
          <cell r="K256" t="str">
            <v>55440-699NM</v>
          </cell>
          <cell r="L256" t="str">
            <v>S1</v>
          </cell>
          <cell r="M256" t="str">
            <v>BOX ASSY,INSTRUMENT PANEL</v>
          </cell>
        </row>
        <row r="257">
          <cell r="I257" t="str">
            <v>55442</v>
          </cell>
          <cell r="J257" t="str">
            <v>699NM</v>
          </cell>
          <cell r="K257" t="str">
            <v>55442-699NM</v>
          </cell>
          <cell r="L257" t="str">
            <v>S1</v>
          </cell>
          <cell r="M257" t="str">
            <v>DOOR,INSTRUMENT PANEL</v>
          </cell>
        </row>
        <row r="258">
          <cell r="I258" t="str">
            <v>55445</v>
          </cell>
          <cell r="J258" t="str">
            <v>699NM</v>
          </cell>
          <cell r="K258" t="str">
            <v>55445-699NM</v>
          </cell>
          <cell r="L258" t="str">
            <v>S1</v>
          </cell>
          <cell r="M258" t="str">
            <v>PLATE,INSTRUMENT PANEL FINISH</v>
          </cell>
        </row>
        <row r="259"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I260" t="str">
            <v>55446</v>
          </cell>
          <cell r="J260" t="str">
            <v>699NL</v>
          </cell>
          <cell r="K260" t="str">
            <v>55446-699NL</v>
          </cell>
          <cell r="L260" t="str">
            <v>S1</v>
          </cell>
          <cell r="M260" t="str">
            <v>BASE SWITCH HOLE NO.1</v>
          </cell>
        </row>
        <row r="261">
          <cell r="I261" t="str">
            <v>55446</v>
          </cell>
          <cell r="J261" t="str">
            <v>699NM</v>
          </cell>
          <cell r="K261" t="str">
            <v>55446-699NM</v>
          </cell>
          <cell r="L261" t="str">
            <v>S1</v>
          </cell>
          <cell r="M261" t="str">
            <v>BASE SWITCH HOLE NO.1</v>
          </cell>
        </row>
        <row r="262"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 t="str">
            <v>PLATE, RR DOOR SCUFF, LH</v>
          </cell>
        </row>
        <row r="263">
          <cell r="I263" t="str">
            <v>55422</v>
          </cell>
          <cell r="J263" t="str">
            <v>699NL</v>
          </cell>
          <cell r="K263" t="str">
            <v>55422-699NL</v>
          </cell>
          <cell r="L263" t="str">
            <v>S1</v>
          </cell>
          <cell r="M263" t="str">
            <v>PANEL INSTRUMENT CLUSTER FINISH LWR</v>
          </cell>
        </row>
        <row r="264">
          <cell r="I264" t="str">
            <v>55506</v>
          </cell>
          <cell r="J264" t="str">
            <v>699NL</v>
          </cell>
          <cell r="K264" t="str">
            <v>55506-699NL</v>
          </cell>
          <cell r="L264" t="str">
            <v>S1</v>
          </cell>
          <cell r="M264" t="str">
            <v>LOCK S/A, GLOVE COMPARTMENT DOOR</v>
          </cell>
        </row>
        <row r="265">
          <cell r="I265" t="str">
            <v>55565</v>
          </cell>
          <cell r="J265" t="str">
            <v>699NL</v>
          </cell>
          <cell r="K265" t="str">
            <v>55565-699NL</v>
          </cell>
          <cell r="L265" t="str">
            <v>S1</v>
          </cell>
          <cell r="M265" t="str">
            <v>KNOB,GLOVE COMPARTMENT DOOR LOCK</v>
          </cell>
        </row>
        <row r="266">
          <cell r="I266" t="str">
            <v>55563</v>
          </cell>
          <cell r="J266" t="str">
            <v>699NL</v>
          </cell>
          <cell r="K266" t="str">
            <v>55563-699NL</v>
          </cell>
          <cell r="L266" t="str">
            <v>S1</v>
          </cell>
          <cell r="M266" t="str">
            <v>DOOR LOCK BASE, GLOVE COMPARTMENT</v>
          </cell>
        </row>
        <row r="267">
          <cell r="I267" t="str">
            <v>55566</v>
          </cell>
          <cell r="J267" t="str">
            <v>699NL</v>
          </cell>
          <cell r="K267" t="str">
            <v>55566-699NL</v>
          </cell>
          <cell r="L267" t="str">
            <v>S1</v>
          </cell>
          <cell r="M267" t="str">
            <v>RACHET,GLOVE COMPARTMENT DOOR LOCK</v>
          </cell>
        </row>
        <row r="268">
          <cell r="I268" t="str">
            <v>55576</v>
          </cell>
          <cell r="J268" t="str">
            <v>699NL</v>
          </cell>
          <cell r="K268" t="str">
            <v>55576-699NL</v>
          </cell>
          <cell r="L268" t="str">
            <v>S1</v>
          </cell>
          <cell r="M268" t="str">
            <v>SPRING,GLOVE COMPARTMENT LOCK NO.1</v>
          </cell>
        </row>
        <row r="269">
          <cell r="I269" t="str">
            <v>55577</v>
          </cell>
          <cell r="J269" t="str">
            <v>699NL</v>
          </cell>
          <cell r="K269" t="str">
            <v>55577-699NL</v>
          </cell>
          <cell r="L269" t="str">
            <v>S1</v>
          </cell>
          <cell r="M269" t="str">
            <v>SPRING,GLOVE COMPARTMENT LOCK NO.2</v>
          </cell>
        </row>
        <row r="270"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 t="str">
            <v>ARM VISOR, RH</v>
          </cell>
        </row>
        <row r="271">
          <cell r="I271" t="str">
            <v>55308</v>
          </cell>
          <cell r="J271" t="str">
            <v>699NL</v>
          </cell>
          <cell r="K271" t="str">
            <v>55308-699NL</v>
          </cell>
          <cell r="L271" t="str">
            <v>S1</v>
          </cell>
          <cell r="M271" t="str">
            <v>BRACKET S/A, INSTRUMENT PANEL, CTR</v>
          </cell>
        </row>
        <row r="272">
          <cell r="I272" t="str">
            <v>55378</v>
          </cell>
          <cell r="J272" t="str">
            <v>699NL</v>
          </cell>
          <cell r="K272" t="str">
            <v>55378-699NL</v>
          </cell>
          <cell r="L272" t="str">
            <v>S1</v>
          </cell>
          <cell r="M272" t="str">
            <v>BRACKET, DLOVE COMPARTMENT DOOR LOCK MOUNTING</v>
          </cell>
        </row>
        <row r="273">
          <cell r="I273" t="str">
            <v>55561</v>
          </cell>
          <cell r="J273" t="str">
            <v>699NL</v>
          </cell>
          <cell r="K273" t="str">
            <v>55561-699NL</v>
          </cell>
          <cell r="L273" t="str">
            <v>S1</v>
          </cell>
          <cell r="M273" t="str">
            <v>STRIKER, GLOVE COMPARTMENT DOOR LOCK</v>
          </cell>
        </row>
        <row r="274"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 t="str">
            <v>SHAFT VISOR SUPPORT</v>
          </cell>
        </row>
        <row r="275">
          <cell r="I275" t="str">
            <v>55550</v>
          </cell>
          <cell r="J275" t="str">
            <v>699NL</v>
          </cell>
          <cell r="K275" t="str">
            <v>55550-699NL</v>
          </cell>
          <cell r="L275" t="str">
            <v>S1</v>
          </cell>
          <cell r="M275" t="str">
            <v>DOOR A/S, GLOVE COMPARTMENT</v>
          </cell>
        </row>
        <row r="276">
          <cell r="I276" t="str">
            <v>55551</v>
          </cell>
          <cell r="J276" t="str">
            <v>699NL</v>
          </cell>
          <cell r="K276" t="str">
            <v>55551-699NL</v>
          </cell>
          <cell r="L276" t="str">
            <v>S1</v>
          </cell>
          <cell r="M276" t="str">
            <v>DOOR A/S, GLOVE COMPARTMENT OUTER</v>
          </cell>
        </row>
        <row r="277">
          <cell r="I277" t="str">
            <v>55552</v>
          </cell>
          <cell r="J277" t="str">
            <v>699NL</v>
          </cell>
          <cell r="K277" t="str">
            <v>55552-699NL</v>
          </cell>
          <cell r="L277" t="str">
            <v>S1</v>
          </cell>
          <cell r="M277" t="str">
            <v>DOOR A/S, GLOVE COMPARTMENT INNER</v>
          </cell>
        </row>
        <row r="278">
          <cell r="I278" t="str">
            <v>55557</v>
          </cell>
          <cell r="J278" t="str">
            <v>699NL</v>
          </cell>
          <cell r="K278" t="str">
            <v>55557-699NL</v>
          </cell>
          <cell r="L278" t="str">
            <v>S1</v>
          </cell>
          <cell r="M278" t="str">
            <v>CUSHION, GLOVE COMPARTMENT DOOR CHECK</v>
          </cell>
        </row>
        <row r="279">
          <cell r="I279" t="str">
            <v>90161</v>
          </cell>
          <cell r="J279" t="str">
            <v>-5007</v>
          </cell>
          <cell r="K279" t="str">
            <v>90161-5007</v>
          </cell>
          <cell r="M279" t="str">
            <v>SCREW, COUNTERSUNK TAPPING</v>
          </cell>
        </row>
        <row r="280">
          <cell r="I280" t="str">
            <v>90541</v>
          </cell>
          <cell r="J280" t="str">
            <v>05020</v>
          </cell>
          <cell r="K280" t="str">
            <v>90541-05020</v>
          </cell>
          <cell r="L280" t="str">
            <v>S1</v>
          </cell>
          <cell r="M280" t="str">
            <v>CUSHION</v>
          </cell>
        </row>
        <row r="281">
          <cell r="I281" t="str">
            <v>95411</v>
          </cell>
          <cell r="J281" t="str">
            <v>03015</v>
          </cell>
          <cell r="K281" t="str">
            <v>95411-03015</v>
          </cell>
          <cell r="M281" t="str">
            <v>CUSHION</v>
          </cell>
        </row>
        <row r="282">
          <cell r="I282" t="str">
            <v>93520</v>
          </cell>
          <cell r="J282" t="str">
            <v>54010</v>
          </cell>
          <cell r="K282" t="str">
            <v>93520-54010</v>
          </cell>
          <cell r="L282" t="str">
            <v>S1</v>
          </cell>
          <cell r="M282" t="str">
            <v>SCREW, TAPPING</v>
          </cell>
        </row>
        <row r="283"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 t="str">
            <v>BRACKET, VISOR, RH</v>
          </cell>
        </row>
        <row r="284">
          <cell r="I284" t="str">
            <v>55548</v>
          </cell>
          <cell r="J284" t="str">
            <v>699NL</v>
          </cell>
          <cell r="K284" t="str">
            <v>55548-699NL</v>
          </cell>
          <cell r="L284" t="str">
            <v>S1</v>
          </cell>
          <cell r="M284" t="str">
            <v>COVER,INTRUMENT PANEL HOLE</v>
          </cell>
        </row>
        <row r="285">
          <cell r="I285" t="str">
            <v>55548</v>
          </cell>
          <cell r="J285" t="str">
            <v>699NM</v>
          </cell>
          <cell r="K285" t="str">
            <v>55548-699NM</v>
          </cell>
          <cell r="L285" t="str">
            <v>S1</v>
          </cell>
          <cell r="M285" t="str">
            <v>COVER,INTRUMENT PANEL HOLE</v>
          </cell>
        </row>
        <row r="286">
          <cell r="I286" t="str">
            <v>55549</v>
          </cell>
          <cell r="J286" t="str">
            <v>699NL</v>
          </cell>
          <cell r="K286" t="str">
            <v>55549-699NL</v>
          </cell>
          <cell r="L286" t="str">
            <v>S1</v>
          </cell>
          <cell r="M286" t="str">
            <v>COVER,INTRUMENT PANEL HOLE NO.2</v>
          </cell>
        </row>
        <row r="287"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 t="str">
            <v>REINFORCEMENT, VISOR</v>
          </cell>
        </row>
        <row r="288"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 t="str">
            <v>SHAFT VISOR SUPPORT</v>
          </cell>
        </row>
        <row r="289">
          <cell r="I289" t="str">
            <v>55620</v>
          </cell>
          <cell r="J289" t="str">
            <v>699NL</v>
          </cell>
          <cell r="K289" t="str">
            <v>55620-699NL</v>
          </cell>
          <cell r="L289" t="str">
            <v>S1</v>
          </cell>
          <cell r="M289" t="str">
            <v>HOLDER ASSY, INSTRUMENT PANEL CUP</v>
          </cell>
        </row>
        <row r="290">
          <cell r="I290" t="str">
            <v>55625</v>
          </cell>
          <cell r="J290" t="str">
            <v>699NL</v>
          </cell>
          <cell r="K290" t="str">
            <v>55625-699NL</v>
          </cell>
          <cell r="L290" t="str">
            <v>S1</v>
          </cell>
          <cell r="M290" t="str">
            <v>TRAY,INSTRUMENT PANEL CUP HOLDER</v>
          </cell>
        </row>
        <row r="291">
          <cell r="I291" t="str">
            <v>55618</v>
          </cell>
          <cell r="J291" t="str">
            <v>699NL</v>
          </cell>
          <cell r="K291" t="str">
            <v>55618-699NL</v>
          </cell>
          <cell r="L291" t="str">
            <v>S1</v>
          </cell>
          <cell r="M291" t="str">
            <v>HOLDERR INSTRUMENT PANEL CUP</v>
          </cell>
        </row>
        <row r="292">
          <cell r="I292" t="str">
            <v>55634</v>
          </cell>
          <cell r="J292" t="str">
            <v>699NL</v>
          </cell>
          <cell r="K292" t="str">
            <v>55634-699NL</v>
          </cell>
          <cell r="L292" t="str">
            <v>S1</v>
          </cell>
          <cell r="M292" t="str">
            <v>ARM, INTRUMENT PANEL CUP HOLDER</v>
          </cell>
        </row>
        <row r="293">
          <cell r="I293" t="str">
            <v>55619</v>
          </cell>
          <cell r="J293" t="str">
            <v>699NL</v>
          </cell>
          <cell r="K293" t="str">
            <v>55619-699NL</v>
          </cell>
          <cell r="L293" t="str">
            <v>S1</v>
          </cell>
          <cell r="M293" t="str">
            <v>HOLDER,INSTRUMENT PANEL CUP NO.2</v>
          </cell>
        </row>
        <row r="294">
          <cell r="I294" t="str">
            <v>55633</v>
          </cell>
          <cell r="J294" t="str">
            <v>699NL</v>
          </cell>
          <cell r="K294" t="str">
            <v>55633-699NL</v>
          </cell>
          <cell r="L294" t="str">
            <v>S1</v>
          </cell>
          <cell r="M294" t="str">
            <v>SUPPORT, INSTRUMENT PANEL CUP HOLD NO.1</v>
          </cell>
        </row>
        <row r="295">
          <cell r="I295" t="str">
            <v>55615</v>
          </cell>
          <cell r="J295" t="str">
            <v>699NL</v>
          </cell>
          <cell r="K295" t="str">
            <v>55615-699NL</v>
          </cell>
          <cell r="L295" t="str">
            <v>S1</v>
          </cell>
          <cell r="M295" t="str">
            <v>CASE,INTRUMENT PANEL CUP HOLDER OUTER</v>
          </cell>
        </row>
        <row r="296">
          <cell r="I296" t="str">
            <v>55632</v>
          </cell>
          <cell r="J296" t="str">
            <v>699NL</v>
          </cell>
          <cell r="K296" t="str">
            <v>55632-699NL</v>
          </cell>
          <cell r="L296" t="str">
            <v>S1</v>
          </cell>
          <cell r="M296" t="str">
            <v>SUPPORT, INSTRUMENT PANEL UNDER TRAY NO.2</v>
          </cell>
        </row>
        <row r="297">
          <cell r="I297" t="str">
            <v>55622</v>
          </cell>
          <cell r="J297" t="str">
            <v>699NL</v>
          </cell>
          <cell r="K297" t="str">
            <v>55622-699NL</v>
          </cell>
          <cell r="L297" t="str">
            <v>S1</v>
          </cell>
          <cell r="M297" t="str">
            <v>SPRING INTRUMENT PANEL CUP HOLDER NO.1</v>
          </cell>
        </row>
        <row r="298">
          <cell r="I298" t="str">
            <v>55623</v>
          </cell>
          <cell r="J298" t="str">
            <v>699NL</v>
          </cell>
          <cell r="K298" t="str">
            <v>55623-699NL</v>
          </cell>
          <cell r="L298" t="str">
            <v>S1</v>
          </cell>
          <cell r="M298" t="str">
            <v>SPRING INTRUMENT PANEL CUP HOLDER NO.2</v>
          </cell>
        </row>
        <row r="299">
          <cell r="I299" t="str">
            <v>55624</v>
          </cell>
          <cell r="J299" t="str">
            <v>699NL</v>
          </cell>
          <cell r="K299" t="str">
            <v>55624-699NL</v>
          </cell>
          <cell r="L299" t="str">
            <v>S1</v>
          </cell>
          <cell r="M299" t="str">
            <v>SPRING INTRUMENT PANEL CUP HOLDER NO.3</v>
          </cell>
        </row>
        <row r="300">
          <cell r="I300" t="str">
            <v>55648</v>
          </cell>
          <cell r="J300" t="str">
            <v>699NL</v>
          </cell>
          <cell r="K300" t="str">
            <v>55648-699NL</v>
          </cell>
          <cell r="L300" t="str">
            <v>S1</v>
          </cell>
          <cell r="M300" t="str">
            <v>SEAL,INSTRUMENT PANEL UNDER COVER NO.1</v>
          </cell>
        </row>
        <row r="301"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 t="str">
            <v>CASE VISOR</v>
          </cell>
        </row>
        <row r="302">
          <cell r="I302" t="str">
            <v>55620</v>
          </cell>
          <cell r="J302" t="str">
            <v>699NM</v>
          </cell>
          <cell r="K302" t="str">
            <v>55620-699NM</v>
          </cell>
          <cell r="L302" t="str">
            <v>S1</v>
          </cell>
          <cell r="M302" t="str">
            <v>HOLDER ASSY, INSTRUMENT PANEL CUP</v>
          </cell>
        </row>
        <row r="303">
          <cell r="I303" t="str">
            <v>55625</v>
          </cell>
          <cell r="J303" t="str">
            <v>699NM</v>
          </cell>
          <cell r="K303" t="str">
            <v>55625-699NM</v>
          </cell>
          <cell r="L303" t="str">
            <v>S1</v>
          </cell>
          <cell r="M303" t="str">
            <v>TRAY,INSTRUMENT PANEL CUP HOLDER</v>
          </cell>
        </row>
        <row r="304">
          <cell r="I304" t="str">
            <v>55618</v>
          </cell>
          <cell r="J304" t="str">
            <v>699NM</v>
          </cell>
          <cell r="K304" t="str">
            <v>55618-699NM</v>
          </cell>
          <cell r="L304" t="str">
            <v>S1</v>
          </cell>
          <cell r="M304" t="str">
            <v>HOLDERR INSTRUMENT PANEL CUP</v>
          </cell>
        </row>
        <row r="305">
          <cell r="I305" t="str">
            <v>55634</v>
          </cell>
          <cell r="J305" t="str">
            <v>699NM</v>
          </cell>
          <cell r="K305" t="str">
            <v>55634-699NM</v>
          </cell>
          <cell r="L305" t="str">
            <v>S1</v>
          </cell>
          <cell r="M305" t="str">
            <v>ARM, INTRUMENT PANEL CUP HOLDER</v>
          </cell>
        </row>
        <row r="306">
          <cell r="I306" t="str">
            <v>55619</v>
          </cell>
          <cell r="J306" t="str">
            <v>699NM</v>
          </cell>
          <cell r="K306" t="str">
            <v>55619-699NM</v>
          </cell>
          <cell r="L306" t="str">
            <v>S1</v>
          </cell>
          <cell r="M306" t="str">
            <v>HOLDER,INSTRUMENT PANEL CUP NO.2</v>
          </cell>
        </row>
        <row r="307">
          <cell r="I307" t="str">
            <v>55633</v>
          </cell>
          <cell r="J307" t="str">
            <v>699NM</v>
          </cell>
          <cell r="K307" t="str">
            <v>55633-699NM</v>
          </cell>
          <cell r="L307" t="str">
            <v>S1</v>
          </cell>
          <cell r="M307" t="str">
            <v>SUPPORT, INSTRUMENT PANEL CUP HOLD NO.1</v>
          </cell>
        </row>
        <row r="308">
          <cell r="I308" t="str">
            <v>55615</v>
          </cell>
          <cell r="J308" t="str">
            <v>699NM</v>
          </cell>
          <cell r="K308" t="str">
            <v>55615-699NM</v>
          </cell>
          <cell r="L308" t="str">
            <v>S1</v>
          </cell>
          <cell r="M308" t="str">
            <v>CASE,INTRUMENT PANEL CUP HOLDER OUTER</v>
          </cell>
        </row>
        <row r="309">
          <cell r="I309" t="str">
            <v>55632</v>
          </cell>
          <cell r="J309" t="str">
            <v>699NM</v>
          </cell>
          <cell r="K309" t="str">
            <v>55632-699NM</v>
          </cell>
          <cell r="L309" t="str">
            <v>S1</v>
          </cell>
          <cell r="M309" t="str">
            <v>SUPPORT, INSTRUMENT PANEL UNDER TRAY NO.2</v>
          </cell>
        </row>
        <row r="310">
          <cell r="I310" t="str">
            <v>55622</v>
          </cell>
          <cell r="J310" t="str">
            <v>699NM</v>
          </cell>
          <cell r="K310" t="str">
            <v>55622-699NM</v>
          </cell>
          <cell r="L310" t="str">
            <v>S1</v>
          </cell>
          <cell r="M310" t="str">
            <v>SPRING INTRUMENT PANEL CUP HOLDER NO.1</v>
          </cell>
        </row>
        <row r="311">
          <cell r="I311" t="str">
            <v>55623</v>
          </cell>
          <cell r="J311" t="str">
            <v>699NM</v>
          </cell>
          <cell r="K311" t="str">
            <v>55623-699NM</v>
          </cell>
          <cell r="L311" t="str">
            <v>S1</v>
          </cell>
          <cell r="M311" t="str">
            <v>SPRING INTRUMENT PANEL CUP HOLDER NO.2</v>
          </cell>
        </row>
        <row r="312">
          <cell r="I312" t="str">
            <v>55624</v>
          </cell>
          <cell r="J312" t="str">
            <v>699NM</v>
          </cell>
          <cell r="K312" t="str">
            <v>55624-699NM</v>
          </cell>
          <cell r="L312" t="str">
            <v>S1</v>
          </cell>
          <cell r="M312" t="str">
            <v>SPRING INTRUMENT PANEL CUP HOLDER NO.3</v>
          </cell>
        </row>
        <row r="313">
          <cell r="I313" t="str">
            <v>55648</v>
          </cell>
          <cell r="J313" t="str">
            <v>699NM</v>
          </cell>
          <cell r="K313" t="str">
            <v>55648-699NM</v>
          </cell>
          <cell r="L313" t="str">
            <v>S1</v>
          </cell>
          <cell r="M313" t="str">
            <v>SEAL,INSTRUMENT PANEL UNDER COVER NO.1</v>
          </cell>
        </row>
        <row r="314"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 t="str">
            <v>VISOR ASSY, LH</v>
          </cell>
        </row>
        <row r="315">
          <cell r="I315" t="str">
            <v>55670</v>
          </cell>
          <cell r="J315" t="str">
            <v>699NL</v>
          </cell>
          <cell r="K315" t="str">
            <v>55670-699NL</v>
          </cell>
          <cell r="L315" t="str">
            <v>S1</v>
          </cell>
          <cell r="M315" t="str">
            <v>REGISTER A/S, INSTRUMENT PANEL, NO.3</v>
          </cell>
        </row>
        <row r="316">
          <cell r="I316" t="str">
            <v>55661</v>
          </cell>
          <cell r="J316" t="str">
            <v>699NL</v>
          </cell>
          <cell r="K316" t="str">
            <v>55661-699NL</v>
          </cell>
          <cell r="L316" t="str">
            <v>S1</v>
          </cell>
          <cell r="M316" t="str">
            <v>BEZEL,INTRUMENT PANEL REGISTER NO.1</v>
          </cell>
        </row>
        <row r="317">
          <cell r="I317" t="str">
            <v>55662</v>
          </cell>
          <cell r="J317" t="str">
            <v>699NN</v>
          </cell>
          <cell r="K317" t="str">
            <v>55662-699NN</v>
          </cell>
          <cell r="L317" t="str">
            <v>S1</v>
          </cell>
          <cell r="M317" t="str">
            <v>BEZEL,INTRUMENT PANEL REGISTER NO.2</v>
          </cell>
        </row>
        <row r="318">
          <cell r="I318" t="str">
            <v>55671</v>
          </cell>
          <cell r="J318" t="str">
            <v>699NM</v>
          </cell>
          <cell r="K318" t="str">
            <v>55671-699NM</v>
          </cell>
          <cell r="L318" t="str">
            <v>S1</v>
          </cell>
          <cell r="M318" t="str">
            <v>BLADE, INSTRUMENT PANEL REGISTER, NO.1</v>
          </cell>
        </row>
        <row r="319">
          <cell r="I319" t="str">
            <v>55672</v>
          </cell>
          <cell r="J319" t="str">
            <v>699NM</v>
          </cell>
          <cell r="K319" t="str">
            <v>55672-699NM</v>
          </cell>
          <cell r="L319" t="str">
            <v>S1</v>
          </cell>
          <cell r="M319" t="str">
            <v>BLADE, INSTRUMENT PANEL REGISTER, NO.2</v>
          </cell>
        </row>
        <row r="320">
          <cell r="I320" t="str">
            <v>55673</v>
          </cell>
          <cell r="J320" t="str">
            <v>699NM</v>
          </cell>
          <cell r="K320" t="str">
            <v>55673-699NM</v>
          </cell>
          <cell r="L320" t="str">
            <v>S1</v>
          </cell>
          <cell r="M320" t="str">
            <v>BLADE, INSTRUMENT PANEL REGISTER, NO.3</v>
          </cell>
        </row>
        <row r="321">
          <cell r="I321" t="str">
            <v>55674</v>
          </cell>
          <cell r="J321" t="str">
            <v>699NM</v>
          </cell>
          <cell r="K321" t="str">
            <v>55674-699NM</v>
          </cell>
          <cell r="L321" t="str">
            <v>S1</v>
          </cell>
          <cell r="M321" t="str">
            <v>BLADE, INSTRUMENT PANEL REGISTER, NO.4</v>
          </cell>
        </row>
        <row r="322">
          <cell r="I322" t="str">
            <v>55675</v>
          </cell>
          <cell r="J322" t="str">
            <v>699NM</v>
          </cell>
          <cell r="K322" t="str">
            <v>55675-699NM</v>
          </cell>
          <cell r="L322" t="str">
            <v>S1</v>
          </cell>
          <cell r="M322" t="str">
            <v>BLADE, INSTRUMENT PANEL REGISTER, NO.5</v>
          </cell>
        </row>
        <row r="323">
          <cell r="I323" t="str">
            <v>55676</v>
          </cell>
          <cell r="J323" t="str">
            <v>699NM</v>
          </cell>
          <cell r="K323" t="str">
            <v>55676-699NM</v>
          </cell>
          <cell r="L323" t="str">
            <v>S1</v>
          </cell>
          <cell r="M323" t="str">
            <v>BLADE, INSTRUMENT PANEL REGISTER, NO.6</v>
          </cell>
        </row>
        <row r="324">
          <cell r="I324" t="str">
            <v>55677</v>
          </cell>
          <cell r="J324" t="str">
            <v>699NM</v>
          </cell>
          <cell r="K324" t="str">
            <v>55677-699NM</v>
          </cell>
          <cell r="L324" t="str">
            <v>S1</v>
          </cell>
          <cell r="M324" t="str">
            <v>BLADE, INSTRUMENT PANEL REGISTER, NO.7</v>
          </cell>
        </row>
        <row r="325">
          <cell r="I325" t="str">
            <v>55678</v>
          </cell>
          <cell r="J325" t="str">
            <v>699NM</v>
          </cell>
          <cell r="K325" t="str">
            <v>55678-699NM</v>
          </cell>
          <cell r="L325" t="str">
            <v>S1</v>
          </cell>
          <cell r="M325" t="str">
            <v>BLADE, INSTRUMENT PANEL REGISTER, NO.8</v>
          </cell>
        </row>
        <row r="326">
          <cell r="I326" t="str">
            <v>55679</v>
          </cell>
          <cell r="J326" t="str">
            <v>699NM</v>
          </cell>
          <cell r="K326" t="str">
            <v>55679-699NM</v>
          </cell>
          <cell r="L326" t="str">
            <v>S1</v>
          </cell>
          <cell r="M326" t="str">
            <v>BLADE, INSTRUMENT PANEL REGISTER, NO.9</v>
          </cell>
        </row>
        <row r="327">
          <cell r="I327" t="str">
            <v>55667</v>
          </cell>
          <cell r="J327" t="str">
            <v>699NM</v>
          </cell>
          <cell r="K327" t="str">
            <v>55667-699NM</v>
          </cell>
          <cell r="L327" t="str">
            <v>S1</v>
          </cell>
          <cell r="M327" t="str">
            <v>BLADE, INSTRUMENT PANEL REGISTER, NO.10</v>
          </cell>
        </row>
        <row r="328">
          <cell r="I328" t="str">
            <v>55668</v>
          </cell>
          <cell r="J328" t="str">
            <v>699NM</v>
          </cell>
          <cell r="K328" t="str">
            <v>55668-699NM</v>
          </cell>
          <cell r="L328" t="str">
            <v>S1</v>
          </cell>
          <cell r="M328" t="str">
            <v>BLADE, INSTRUMENT PANEL REGISTER, NO.11</v>
          </cell>
        </row>
        <row r="329">
          <cell r="I329" t="str">
            <v>55669</v>
          </cell>
          <cell r="J329" t="str">
            <v>699NM</v>
          </cell>
          <cell r="K329" t="str">
            <v>55669-699NM</v>
          </cell>
          <cell r="L329" t="str">
            <v>S1</v>
          </cell>
          <cell r="M329" t="str">
            <v>BLADE, INSTRUMENT PANEL REGISTER, NO.12</v>
          </cell>
        </row>
        <row r="330">
          <cell r="I330" t="str">
            <v>55681</v>
          </cell>
          <cell r="J330" t="str">
            <v>699NN</v>
          </cell>
          <cell r="K330" t="str">
            <v>55681-699NN</v>
          </cell>
          <cell r="L330" t="str">
            <v>S1</v>
          </cell>
          <cell r="M330" t="str">
            <v>SUPPORT, INSTRUMENT PANEL REGISTER, NO.1</v>
          </cell>
        </row>
        <row r="331">
          <cell r="I331" t="str">
            <v>55659</v>
          </cell>
          <cell r="J331" t="str">
            <v>699NL</v>
          </cell>
          <cell r="K331" t="str">
            <v>55659-699NL</v>
          </cell>
          <cell r="L331" t="str">
            <v>S1</v>
          </cell>
          <cell r="M331" t="str">
            <v>ROD, REGISTER BLADE CONNECTING, NO.3</v>
          </cell>
        </row>
        <row r="332">
          <cell r="I332" t="str">
            <v>55656</v>
          </cell>
          <cell r="J332" t="str">
            <v>699NL</v>
          </cell>
          <cell r="K332" t="str">
            <v>55656-699NL</v>
          </cell>
          <cell r="L332" t="str">
            <v>S1</v>
          </cell>
          <cell r="M332" t="str">
            <v>ROD, REGISTER BLADE CONNECTING, NO.4</v>
          </cell>
        </row>
        <row r="333">
          <cell r="I333" t="str">
            <v>55699</v>
          </cell>
          <cell r="J333" t="str">
            <v>699NL</v>
          </cell>
          <cell r="K333" t="str">
            <v>55699-699NL</v>
          </cell>
          <cell r="L333" t="str">
            <v>S1</v>
          </cell>
          <cell r="M333" t="str">
            <v>KNOB, INSTRUMENT PANEL REGISTER CONT, NO.1</v>
          </cell>
        </row>
        <row r="334">
          <cell r="I334" t="str">
            <v>55682</v>
          </cell>
          <cell r="J334" t="str">
            <v>699NL</v>
          </cell>
          <cell r="K334" t="str">
            <v>55682-699NL</v>
          </cell>
          <cell r="L334" t="str">
            <v>S1</v>
          </cell>
          <cell r="M334" t="str">
            <v>SPRING, INSTRUMENT PANEL REGISTER, SUPPT</v>
          </cell>
        </row>
        <row r="335">
          <cell r="I335" t="str">
            <v>55861</v>
          </cell>
          <cell r="J335" t="str">
            <v>699NL</v>
          </cell>
          <cell r="K335" t="str">
            <v>55861-699NL</v>
          </cell>
          <cell r="L335" t="str">
            <v>S1</v>
          </cell>
          <cell r="M335" t="str">
            <v>SEAL,REGISTER CONNT NO.1</v>
          </cell>
        </row>
        <row r="336">
          <cell r="I336" t="str">
            <v>55699</v>
          </cell>
          <cell r="J336" t="str">
            <v>699NL</v>
          </cell>
          <cell r="K336" t="str">
            <v>55699-699NL</v>
          </cell>
          <cell r="L336" t="str">
            <v>S1</v>
          </cell>
          <cell r="M336" t="str">
            <v>KNOB, INSTRUMENT PANEL REGISTER CONT</v>
          </cell>
        </row>
        <row r="337">
          <cell r="I337" t="str">
            <v>55891</v>
          </cell>
          <cell r="J337" t="str">
            <v>699NL</v>
          </cell>
          <cell r="K337" t="str">
            <v>55891-699NL</v>
          </cell>
          <cell r="L337" t="str">
            <v>S1</v>
          </cell>
          <cell r="M337" t="str">
            <v>ARM,AIR DAMPER SHAFT NO.1</v>
          </cell>
        </row>
        <row r="338">
          <cell r="I338" t="str">
            <v>55691</v>
          </cell>
          <cell r="J338" t="str">
            <v>699NL</v>
          </cell>
          <cell r="K338" t="str">
            <v>55691-699NL</v>
          </cell>
          <cell r="L338" t="str">
            <v>S1</v>
          </cell>
          <cell r="M338" t="str">
            <v>PLATE,AIR DAMPER CONTROL NAME NO.1</v>
          </cell>
        </row>
        <row r="339">
          <cell r="I339" t="str">
            <v>55697</v>
          </cell>
          <cell r="J339" t="str">
            <v>699NL</v>
          </cell>
          <cell r="K339" t="str">
            <v>55697-699NL</v>
          </cell>
          <cell r="L339" t="str">
            <v>S1</v>
          </cell>
          <cell r="M339" t="str">
            <v>SEAL,INTRUMENT PANEL REGISTER NO.1</v>
          </cell>
        </row>
        <row r="340"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I341" t="str">
            <v>55680</v>
          </cell>
          <cell r="J341" t="str">
            <v>699NL</v>
          </cell>
          <cell r="K341" t="str">
            <v>55680-699NL</v>
          </cell>
          <cell r="L341" t="str">
            <v>S1</v>
          </cell>
          <cell r="M341" t="str">
            <v>REGISTER A/S, INSTRUMENT PANEL, NO.4</v>
          </cell>
        </row>
        <row r="342">
          <cell r="I342" t="str">
            <v>55661</v>
          </cell>
          <cell r="J342" t="str">
            <v>699NM</v>
          </cell>
          <cell r="K342" t="str">
            <v>55661-699NM</v>
          </cell>
          <cell r="L342" t="str">
            <v>S1</v>
          </cell>
          <cell r="M342" t="str">
            <v>BEZEL,INTRUMENT PANEL REGISTER NO.1</v>
          </cell>
        </row>
        <row r="343">
          <cell r="I343" t="str">
            <v>55662</v>
          </cell>
          <cell r="J343" t="str">
            <v>699NM</v>
          </cell>
          <cell r="K343" t="str">
            <v>55662-699NM</v>
          </cell>
          <cell r="L343" t="str">
            <v>S1</v>
          </cell>
          <cell r="M343" t="str">
            <v>BEZEL,INTRUMENT PANEL REGISTER NO.2</v>
          </cell>
        </row>
        <row r="344">
          <cell r="I344" t="str">
            <v>55671</v>
          </cell>
          <cell r="J344" t="str">
            <v>699NM</v>
          </cell>
          <cell r="K344" t="str">
            <v>55671-699NM</v>
          </cell>
          <cell r="L344" t="str">
            <v>S1</v>
          </cell>
          <cell r="M344" t="str">
            <v>BLADE, INSTRUMENT PANEL REGISTER, NO.1</v>
          </cell>
        </row>
        <row r="345">
          <cell r="I345" t="str">
            <v>55672</v>
          </cell>
          <cell r="J345" t="str">
            <v>699NN</v>
          </cell>
          <cell r="K345" t="str">
            <v>55672-699NN</v>
          </cell>
          <cell r="L345" t="str">
            <v>S1</v>
          </cell>
          <cell r="M345" t="str">
            <v>BLADE, INSTRUMENT PANEL REGISTER, NO.2</v>
          </cell>
        </row>
        <row r="346">
          <cell r="I346" t="str">
            <v>55673</v>
          </cell>
          <cell r="J346" t="str">
            <v>699NN</v>
          </cell>
          <cell r="K346" t="str">
            <v>55673-699NN</v>
          </cell>
          <cell r="L346" t="str">
            <v>S1</v>
          </cell>
          <cell r="M346" t="str">
            <v>BLADE, INSTRUMENT PANEL REGISTER, NO.3</v>
          </cell>
        </row>
        <row r="347">
          <cell r="I347" t="str">
            <v>55674</v>
          </cell>
          <cell r="J347" t="str">
            <v>699NN</v>
          </cell>
          <cell r="K347" t="str">
            <v>55674-699NN</v>
          </cell>
          <cell r="L347" t="str">
            <v>S1</v>
          </cell>
          <cell r="M347" t="str">
            <v>BLADE, INSTRUMENT PANEL REGISTER, NO.4</v>
          </cell>
        </row>
        <row r="348">
          <cell r="I348" t="str">
            <v>55675</v>
          </cell>
          <cell r="J348" t="str">
            <v>699NN</v>
          </cell>
          <cell r="K348" t="str">
            <v>55675-699NN</v>
          </cell>
          <cell r="L348" t="str">
            <v>S1</v>
          </cell>
          <cell r="M348" t="str">
            <v>BLADE, INSTRUMENT PANEL REGISTER, NO.5</v>
          </cell>
        </row>
        <row r="349">
          <cell r="I349" t="str">
            <v>55676</v>
          </cell>
          <cell r="J349" t="str">
            <v>699NN</v>
          </cell>
          <cell r="K349" t="str">
            <v>55676-699NN</v>
          </cell>
          <cell r="L349" t="str">
            <v>S1</v>
          </cell>
          <cell r="M349" t="str">
            <v>BLADE, INSTRUMENT PANEL REGISTER, NO.6</v>
          </cell>
        </row>
        <row r="350">
          <cell r="I350" t="str">
            <v>55677</v>
          </cell>
          <cell r="J350" t="str">
            <v>699NN</v>
          </cell>
          <cell r="K350" t="str">
            <v>55677-699NN</v>
          </cell>
          <cell r="L350" t="str">
            <v>S1</v>
          </cell>
          <cell r="M350" t="str">
            <v>BLADE, INSTRUMENT PANEL REGISTER, NO.7</v>
          </cell>
        </row>
        <row r="351">
          <cell r="I351" t="str">
            <v>55678</v>
          </cell>
          <cell r="J351" t="str">
            <v>699NN</v>
          </cell>
          <cell r="K351" t="str">
            <v>55678-699NN</v>
          </cell>
          <cell r="L351" t="str">
            <v>S1</v>
          </cell>
          <cell r="M351" t="str">
            <v>BLADE, INSTRUMENT PANEL REGISTER, NO.8</v>
          </cell>
        </row>
        <row r="352">
          <cell r="I352" t="str">
            <v>55679</v>
          </cell>
          <cell r="J352" t="str">
            <v>699NN</v>
          </cell>
          <cell r="K352" t="str">
            <v>55679-699NN</v>
          </cell>
          <cell r="L352" t="str">
            <v>S1</v>
          </cell>
          <cell r="M352" t="str">
            <v>BLADE, INSTRUMENT PANEL REGISTER, NO.9</v>
          </cell>
        </row>
        <row r="353">
          <cell r="I353" t="str">
            <v>55667</v>
          </cell>
          <cell r="J353" t="str">
            <v>699NM</v>
          </cell>
          <cell r="K353" t="str">
            <v>55667-699NM</v>
          </cell>
          <cell r="L353" t="str">
            <v>S1</v>
          </cell>
          <cell r="M353" t="str">
            <v>BLADE, INSTRUMENT PANEL REGISTER, NO.10</v>
          </cell>
        </row>
        <row r="354">
          <cell r="I354" t="str">
            <v>55668</v>
          </cell>
          <cell r="J354" t="str">
            <v>699NM</v>
          </cell>
          <cell r="K354" t="str">
            <v>55668-699NM</v>
          </cell>
          <cell r="L354" t="str">
            <v>S1</v>
          </cell>
          <cell r="M354" t="str">
            <v>BLADE, INSTRUMENT PANEL REGISTER, NO.11</v>
          </cell>
        </row>
        <row r="355">
          <cell r="I355" t="str">
            <v>55669</v>
          </cell>
          <cell r="J355" t="str">
            <v>699NM</v>
          </cell>
          <cell r="K355" t="str">
            <v>55669-699NM</v>
          </cell>
          <cell r="L355" t="str">
            <v>S1</v>
          </cell>
          <cell r="M355" t="str">
            <v>BLADE, INSTRUMENT PANEL REGISTER, NO.12</v>
          </cell>
        </row>
        <row r="356">
          <cell r="I356" t="str">
            <v>55681</v>
          </cell>
          <cell r="J356" t="str">
            <v>699NP</v>
          </cell>
          <cell r="K356" t="str">
            <v>55681-699NP</v>
          </cell>
          <cell r="L356" t="str">
            <v>S1</v>
          </cell>
          <cell r="M356" t="str">
            <v>SUPPORT, INSTRUMENT PANEL REGISTER, NO.1</v>
          </cell>
        </row>
        <row r="357">
          <cell r="I357" t="str">
            <v>55659</v>
          </cell>
          <cell r="J357" t="str">
            <v>699NM</v>
          </cell>
          <cell r="K357" t="str">
            <v>55659-699NM</v>
          </cell>
          <cell r="L357" t="str">
            <v>S1</v>
          </cell>
          <cell r="M357" t="str">
            <v>ROD, REGISTER BLADE CONNECTING, NO.3</v>
          </cell>
        </row>
        <row r="358">
          <cell r="I358" t="str">
            <v>55656</v>
          </cell>
          <cell r="J358" t="str">
            <v>699NL</v>
          </cell>
          <cell r="K358" t="str">
            <v>55656-699NL</v>
          </cell>
          <cell r="L358" t="str">
            <v>S1</v>
          </cell>
          <cell r="M358" t="str">
            <v>ROD, REGISTER BLADE CONNECTING, NO.4</v>
          </cell>
        </row>
        <row r="359">
          <cell r="I359" t="str">
            <v>55699</v>
          </cell>
          <cell r="J359" t="str">
            <v>699NM</v>
          </cell>
          <cell r="K359" t="str">
            <v>55699-699NM</v>
          </cell>
          <cell r="L359" t="str">
            <v>S1</v>
          </cell>
          <cell r="M359" t="str">
            <v>KNOB, INSTRUMENT PANEL REGISTER CONT, NO.1</v>
          </cell>
        </row>
        <row r="360">
          <cell r="I360" t="str">
            <v>55682</v>
          </cell>
          <cell r="J360" t="str">
            <v>699NL</v>
          </cell>
          <cell r="K360" t="str">
            <v>55682-699NL</v>
          </cell>
          <cell r="L360" t="str">
            <v>S1</v>
          </cell>
          <cell r="M360" t="str">
            <v>SPRING, INSTRUMENT PANEL REGISTER, SUPPT</v>
          </cell>
        </row>
        <row r="361">
          <cell r="I361" t="str">
            <v>55699</v>
          </cell>
          <cell r="J361" t="str">
            <v>699NM</v>
          </cell>
          <cell r="K361" t="str">
            <v>55699-699NM</v>
          </cell>
          <cell r="L361" t="str">
            <v>S1</v>
          </cell>
          <cell r="M361" t="str">
            <v>KNOB, INSTRUMENT PANEL REGISTER CONT</v>
          </cell>
        </row>
        <row r="362">
          <cell r="I362" t="str">
            <v>55891</v>
          </cell>
          <cell r="J362" t="str">
            <v>699NM</v>
          </cell>
          <cell r="K362" t="str">
            <v>55891-699NM</v>
          </cell>
          <cell r="L362" t="str">
            <v>S1</v>
          </cell>
          <cell r="M362" t="str">
            <v>ARM,AIR DAMPER SHAFT NO.1</v>
          </cell>
        </row>
        <row r="363">
          <cell r="I363" t="str">
            <v>55691</v>
          </cell>
          <cell r="J363" t="str">
            <v>699NM</v>
          </cell>
          <cell r="K363" t="str">
            <v>55691-699NM</v>
          </cell>
          <cell r="L363" t="str">
            <v>S1</v>
          </cell>
          <cell r="M363" t="str">
            <v>PLATE,AIR DAMPER CONTROL NAME NO.1</v>
          </cell>
        </row>
        <row r="364">
          <cell r="I364" t="str">
            <v>55697</v>
          </cell>
          <cell r="J364" t="str">
            <v>699NL</v>
          </cell>
          <cell r="K364" t="str">
            <v>55697-699NL</v>
          </cell>
          <cell r="L364" t="str">
            <v>S1</v>
          </cell>
          <cell r="M364" t="str">
            <v>SEAL,INTRUMENT PANEL REGISTER NO.1</v>
          </cell>
        </row>
        <row r="365"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I366" t="str">
            <v>55650</v>
          </cell>
          <cell r="J366" t="str">
            <v>699NL</v>
          </cell>
          <cell r="K366" t="str">
            <v>55650-699NL</v>
          </cell>
          <cell r="L366" t="str">
            <v>S1</v>
          </cell>
          <cell r="M366" t="str">
            <v>REGISTER A/S, INSTRUMENT PANEL, RH</v>
          </cell>
        </row>
        <row r="367">
          <cell r="I367" t="str">
            <v>55657</v>
          </cell>
          <cell r="J367" t="str">
            <v>699NL</v>
          </cell>
          <cell r="K367" t="str">
            <v>55657-699NL</v>
          </cell>
          <cell r="L367" t="str">
            <v>S1</v>
          </cell>
          <cell r="M367" t="str">
            <v>ROD,REGISTER BLADE CONNECTING NO.1</v>
          </cell>
        </row>
        <row r="368">
          <cell r="I368" t="str">
            <v>55658</v>
          </cell>
          <cell r="J368" t="str">
            <v>699NL</v>
          </cell>
          <cell r="K368" t="str">
            <v>55658-699NL</v>
          </cell>
          <cell r="L368" t="str">
            <v>S1</v>
          </cell>
          <cell r="M368" t="str">
            <v>ROD,REGISTER BLADE CONNECTING NO.2</v>
          </cell>
        </row>
        <row r="369">
          <cell r="I369" t="str">
            <v>55667</v>
          </cell>
          <cell r="J369" t="str">
            <v>699NL</v>
          </cell>
          <cell r="K369" t="str">
            <v>55667-699NL</v>
          </cell>
          <cell r="L369" t="str">
            <v>S1</v>
          </cell>
          <cell r="M369" t="str">
            <v>BLADE, INSTRUMENT PANEL REGISTER, NO.10</v>
          </cell>
        </row>
        <row r="370">
          <cell r="I370" t="str">
            <v>55668</v>
          </cell>
          <cell r="J370" t="str">
            <v>699NL</v>
          </cell>
          <cell r="K370" t="str">
            <v>55668-699NL</v>
          </cell>
          <cell r="L370" t="str">
            <v>S1</v>
          </cell>
          <cell r="M370" t="str">
            <v>BLADE, INSTRUMENT PANEL REGISTER, NO.11</v>
          </cell>
        </row>
        <row r="371">
          <cell r="I371" t="str">
            <v>55669</v>
          </cell>
          <cell r="J371" t="str">
            <v>699NL</v>
          </cell>
          <cell r="K371" t="str">
            <v>55669-699NL</v>
          </cell>
          <cell r="L371" t="str">
            <v>S1</v>
          </cell>
          <cell r="M371" t="str">
            <v>BLADE, INSTRUMENT PANEL REGISTER, NO.12</v>
          </cell>
        </row>
        <row r="372">
          <cell r="I372" t="str">
            <v>55666</v>
          </cell>
          <cell r="J372" t="str">
            <v>699NL</v>
          </cell>
          <cell r="K372" t="str">
            <v>55666-699NL</v>
          </cell>
          <cell r="L372" t="str">
            <v>S1</v>
          </cell>
          <cell r="M372" t="str">
            <v>BLADE, INSTRUMENT PANEL REGISTER, NO.13</v>
          </cell>
        </row>
        <row r="373">
          <cell r="I373" t="str">
            <v>55665</v>
          </cell>
          <cell r="J373" t="str">
            <v>699NL</v>
          </cell>
          <cell r="K373" t="str">
            <v>55665-699NL</v>
          </cell>
          <cell r="L373" t="str">
            <v>S1</v>
          </cell>
          <cell r="M373" t="str">
            <v>BLADE, INSTRUMENT PANEL REGISTER, NO.14</v>
          </cell>
        </row>
        <row r="374">
          <cell r="I374" t="str">
            <v>55671</v>
          </cell>
          <cell r="J374" t="str">
            <v>699NL</v>
          </cell>
          <cell r="K374" t="str">
            <v>55671-699NL</v>
          </cell>
          <cell r="L374" t="str">
            <v>S1</v>
          </cell>
          <cell r="M374" t="str">
            <v>BLADE, INSTRUMENT PANEL REGISTER, NO.1</v>
          </cell>
        </row>
        <row r="375">
          <cell r="I375" t="str">
            <v>55672</v>
          </cell>
          <cell r="J375" t="str">
            <v>699NL</v>
          </cell>
          <cell r="K375" t="str">
            <v>55672-699NL</v>
          </cell>
          <cell r="L375" t="str">
            <v>S1</v>
          </cell>
          <cell r="M375" t="str">
            <v>BLADE, INSTRUMENT PANEL REGISTER, NO.2</v>
          </cell>
        </row>
        <row r="376">
          <cell r="I376" t="str">
            <v>55673</v>
          </cell>
          <cell r="J376" t="str">
            <v>699NL</v>
          </cell>
          <cell r="K376" t="str">
            <v>55673-699NL</v>
          </cell>
          <cell r="L376" t="str">
            <v>S1</v>
          </cell>
          <cell r="M376" t="str">
            <v>BLADE, INSTRUMENT PANEL REGISTER, NO.3</v>
          </cell>
        </row>
        <row r="377">
          <cell r="I377" t="str">
            <v>55674</v>
          </cell>
          <cell r="J377" t="str">
            <v>699NL</v>
          </cell>
          <cell r="K377" t="str">
            <v>55674-699NL</v>
          </cell>
          <cell r="L377" t="str">
            <v>S1</v>
          </cell>
          <cell r="M377" t="str">
            <v>BLADE, INSTRUMENT PANEL REGISTER, NO.4</v>
          </cell>
        </row>
        <row r="378">
          <cell r="I378" t="str">
            <v>55675</v>
          </cell>
          <cell r="J378" t="str">
            <v>699NL</v>
          </cell>
          <cell r="K378" t="str">
            <v>55675-699NL</v>
          </cell>
          <cell r="L378" t="str">
            <v>S1</v>
          </cell>
          <cell r="M378" t="str">
            <v>BLADE, INSTRUMENT PANEL REGISTER, NO.5</v>
          </cell>
        </row>
        <row r="379">
          <cell r="I379" t="str">
            <v>55676</v>
          </cell>
          <cell r="J379" t="str">
            <v>699NL</v>
          </cell>
          <cell r="K379" t="str">
            <v>55676-699NL</v>
          </cell>
          <cell r="L379" t="str">
            <v>S1</v>
          </cell>
          <cell r="M379" t="str">
            <v>BLADE, INSTRUMENT PANEL REGISTER, NO.6</v>
          </cell>
        </row>
        <row r="380">
          <cell r="I380" t="str">
            <v>55677</v>
          </cell>
          <cell r="J380" t="str">
            <v>699NL</v>
          </cell>
          <cell r="K380" t="str">
            <v>55677-699NL</v>
          </cell>
          <cell r="L380" t="str">
            <v>S1</v>
          </cell>
          <cell r="M380" t="str">
            <v>BLADE, INSTRUMENT PANEL REGISTER, NO.7</v>
          </cell>
        </row>
        <row r="381">
          <cell r="I381" t="str">
            <v>55678</v>
          </cell>
          <cell r="J381" t="str">
            <v>699NL</v>
          </cell>
          <cell r="K381" t="str">
            <v>55678-699NL</v>
          </cell>
          <cell r="L381" t="str">
            <v>S1</v>
          </cell>
          <cell r="M381" t="str">
            <v>BLADE, INSTRUMENT PANEL REGISTER, NO.8</v>
          </cell>
        </row>
        <row r="382">
          <cell r="I382" t="str">
            <v>55679</v>
          </cell>
          <cell r="J382" t="str">
            <v>699NL</v>
          </cell>
          <cell r="K382" t="str">
            <v>55679-699NL</v>
          </cell>
          <cell r="L382" t="str">
            <v>S1</v>
          </cell>
          <cell r="M382" t="str">
            <v>BLADE, INSTRUMENT PANEL REGISTER, NO.9</v>
          </cell>
        </row>
        <row r="383">
          <cell r="I383" t="str">
            <v>55681</v>
          </cell>
          <cell r="J383" t="str">
            <v>699NL</v>
          </cell>
          <cell r="K383" t="str">
            <v>55681-699NL</v>
          </cell>
          <cell r="L383" t="str">
            <v>S1</v>
          </cell>
          <cell r="M383" t="str">
            <v>SUPPORT, INSTRUMENT PANEL REGISTER, NO.1</v>
          </cell>
        </row>
        <row r="384">
          <cell r="I384" t="str">
            <v>55684</v>
          </cell>
          <cell r="J384" t="str">
            <v>699NL</v>
          </cell>
          <cell r="K384" t="str">
            <v>55684-699NL</v>
          </cell>
          <cell r="L384" t="str">
            <v>S1</v>
          </cell>
          <cell r="M384" t="str">
            <v>SPRING, INSTRUMENT PANEL REGISTER, NO.2</v>
          </cell>
        </row>
        <row r="385">
          <cell r="I385" t="str">
            <v>55686</v>
          </cell>
          <cell r="J385" t="str">
            <v>699NL</v>
          </cell>
          <cell r="K385" t="str">
            <v>55686-699NL</v>
          </cell>
          <cell r="L385" t="str">
            <v>S1</v>
          </cell>
          <cell r="M385" t="str">
            <v>RETAINER REGISTER BLADE NO.1</v>
          </cell>
        </row>
        <row r="386">
          <cell r="I386" t="str">
            <v>55694</v>
          </cell>
          <cell r="J386" t="str">
            <v>699NL</v>
          </cell>
          <cell r="K386" t="str">
            <v>55694-699NL</v>
          </cell>
          <cell r="L386" t="str">
            <v>S1</v>
          </cell>
          <cell r="M386" t="str">
            <v>KNOB, INSTRUMENT PANEL REGISTER CONT, NO.2</v>
          </cell>
        </row>
        <row r="387">
          <cell r="I387" t="str">
            <v>55862</v>
          </cell>
          <cell r="J387" t="str">
            <v>699NL</v>
          </cell>
          <cell r="K387" t="str">
            <v>55862-699NL</v>
          </cell>
          <cell r="L387" t="str">
            <v>S1</v>
          </cell>
          <cell r="M387" t="str">
            <v>SEAL,REGISTER CONNT NO.2</v>
          </cell>
        </row>
        <row r="388">
          <cell r="I388" t="str">
            <v>55687</v>
          </cell>
          <cell r="J388" t="str">
            <v>699NL</v>
          </cell>
          <cell r="K388" t="str">
            <v>55687-699NL</v>
          </cell>
          <cell r="L388" t="str">
            <v>S1</v>
          </cell>
          <cell r="M388" t="str">
            <v>RETAINER REGISTER BLADE NO.2</v>
          </cell>
        </row>
        <row r="389">
          <cell r="I389" t="str">
            <v>55661</v>
          </cell>
          <cell r="J389" t="str">
            <v>699NN</v>
          </cell>
          <cell r="K389" t="str">
            <v>55661-699NN</v>
          </cell>
          <cell r="L389" t="str">
            <v>S1</v>
          </cell>
          <cell r="M389" t="str">
            <v>BEZEL,INTRUMENT PANEL REGISTER NO.1</v>
          </cell>
        </row>
        <row r="390">
          <cell r="I390">
            <v>0</v>
          </cell>
          <cell r="J390">
            <v>0</v>
          </cell>
          <cell r="K390">
            <v>0</v>
          </cell>
          <cell r="L390">
            <v>0</v>
          </cell>
        </row>
        <row r="391">
          <cell r="I391" t="str">
            <v>55650</v>
          </cell>
          <cell r="J391" t="str">
            <v>699NM</v>
          </cell>
          <cell r="K391" t="str">
            <v>55650-699NM</v>
          </cell>
          <cell r="L391" t="str">
            <v>S1</v>
          </cell>
          <cell r="M391" t="str">
            <v>REGISTER A/S, INSTRUMENT PANEL, RH</v>
          </cell>
        </row>
        <row r="392">
          <cell r="I392" t="str">
            <v>55657</v>
          </cell>
          <cell r="J392" t="str">
            <v>699NL</v>
          </cell>
          <cell r="K392" t="str">
            <v>55657-699NL</v>
          </cell>
          <cell r="L392" t="str">
            <v>S1</v>
          </cell>
          <cell r="M392" t="str">
            <v>ROD,REGISTER BLADE CONNECTING NO.1</v>
          </cell>
        </row>
        <row r="393">
          <cell r="I393" t="str">
            <v>55658</v>
          </cell>
          <cell r="J393" t="str">
            <v>699NL</v>
          </cell>
          <cell r="K393" t="str">
            <v>55658-699NL</v>
          </cell>
          <cell r="L393" t="str">
            <v>S1</v>
          </cell>
          <cell r="M393" t="str">
            <v>ROD,REGISTER BLADE CONNECTING NO.2</v>
          </cell>
        </row>
        <row r="394">
          <cell r="I394" t="str">
            <v>55667</v>
          </cell>
          <cell r="J394" t="str">
            <v>699NL</v>
          </cell>
          <cell r="K394" t="str">
            <v>55667-699NL</v>
          </cell>
          <cell r="L394" t="str">
            <v>S1</v>
          </cell>
          <cell r="M394" t="str">
            <v>BLADE, INSTRUMENT PANEL REGISTER, NO.10</v>
          </cell>
        </row>
        <row r="395">
          <cell r="I395" t="str">
            <v>55668</v>
          </cell>
          <cell r="J395" t="str">
            <v>699NL</v>
          </cell>
          <cell r="K395" t="str">
            <v>55668-699NL</v>
          </cell>
          <cell r="L395" t="str">
            <v>S1</v>
          </cell>
          <cell r="M395" t="str">
            <v>BLADE, INSTRUMENT PANEL REGISTER, NO.11</v>
          </cell>
        </row>
        <row r="396">
          <cell r="I396" t="str">
            <v>55669</v>
          </cell>
          <cell r="J396" t="str">
            <v>699NL</v>
          </cell>
          <cell r="K396" t="str">
            <v>55669-699NL</v>
          </cell>
          <cell r="L396" t="str">
            <v>S1</v>
          </cell>
          <cell r="M396" t="str">
            <v>BLADE, INSTRUMENT PANEL REGISTER, NO.12</v>
          </cell>
        </row>
        <row r="397">
          <cell r="I397" t="str">
            <v>55666</v>
          </cell>
          <cell r="J397" t="str">
            <v>699NL</v>
          </cell>
          <cell r="K397" t="str">
            <v>55666-699NL</v>
          </cell>
          <cell r="L397" t="str">
            <v>S1</v>
          </cell>
          <cell r="M397" t="str">
            <v>BLADE, INSTRUMENT PANEL REGISTER, NO.13</v>
          </cell>
        </row>
        <row r="398">
          <cell r="I398" t="str">
            <v>55665</v>
          </cell>
          <cell r="J398" t="str">
            <v>699NL</v>
          </cell>
          <cell r="K398" t="str">
            <v>55665-699NL</v>
          </cell>
          <cell r="L398" t="str">
            <v>S1</v>
          </cell>
          <cell r="M398" t="str">
            <v>BLADE, INSTRUMENT PANEL REGISTER, NO.14</v>
          </cell>
        </row>
        <row r="399">
          <cell r="I399" t="str">
            <v>55671</v>
          </cell>
          <cell r="J399" t="str">
            <v>699NL</v>
          </cell>
          <cell r="K399" t="str">
            <v>55671-699NL</v>
          </cell>
          <cell r="L399" t="str">
            <v>S1</v>
          </cell>
          <cell r="M399" t="str">
            <v>BLADE, INSTRUMENT PANEL REGISTER, NO.1</v>
          </cell>
        </row>
        <row r="400">
          <cell r="I400" t="str">
            <v>55672</v>
          </cell>
          <cell r="J400" t="str">
            <v>699NL</v>
          </cell>
          <cell r="K400" t="str">
            <v>55672-699NL</v>
          </cell>
          <cell r="L400" t="str">
            <v>S1</v>
          </cell>
          <cell r="M400" t="str">
            <v>BLADE, INSTRUMENT PANEL REGISTER, NO.2</v>
          </cell>
        </row>
        <row r="401">
          <cell r="I401" t="str">
            <v>55673</v>
          </cell>
          <cell r="J401" t="str">
            <v>699NL</v>
          </cell>
          <cell r="K401" t="str">
            <v>55673-699NL</v>
          </cell>
          <cell r="L401" t="str">
            <v>S1</v>
          </cell>
          <cell r="M401" t="str">
            <v>BLADE, INSTRUMENT PANEL REGISTER, NO.3</v>
          </cell>
        </row>
        <row r="402">
          <cell r="I402" t="str">
            <v>55674</v>
          </cell>
          <cell r="J402" t="str">
            <v>699NL</v>
          </cell>
          <cell r="K402" t="str">
            <v>55674-699NL</v>
          </cell>
          <cell r="L402" t="str">
            <v>S1</v>
          </cell>
          <cell r="M402" t="str">
            <v>BLADE, INSTRUMENT PANEL REGISTER, NO.4</v>
          </cell>
        </row>
        <row r="403">
          <cell r="I403" t="str">
            <v>55675</v>
          </cell>
          <cell r="J403" t="str">
            <v>699NL</v>
          </cell>
          <cell r="K403" t="str">
            <v>55675-699NL</v>
          </cell>
          <cell r="L403" t="str">
            <v>S1</v>
          </cell>
          <cell r="M403" t="str">
            <v>BLADE, INSTRUMENT PANEL REGISTER, NO.5</v>
          </cell>
        </row>
        <row r="404">
          <cell r="I404" t="str">
            <v>55676</v>
          </cell>
          <cell r="J404" t="str">
            <v>699NL</v>
          </cell>
          <cell r="K404" t="str">
            <v>55676-699NL</v>
          </cell>
          <cell r="L404" t="str">
            <v>S1</v>
          </cell>
          <cell r="M404" t="str">
            <v>BLADE, INSTRUMENT PANEL REGISTER, NO.6</v>
          </cell>
        </row>
        <row r="405">
          <cell r="I405" t="str">
            <v>55677</v>
          </cell>
          <cell r="J405" t="str">
            <v>699NL</v>
          </cell>
          <cell r="K405" t="str">
            <v>55677-699NL</v>
          </cell>
          <cell r="L405" t="str">
            <v>S1</v>
          </cell>
          <cell r="M405" t="str">
            <v>BLADE, INSTRUMENT PANEL REGISTER, NO.7</v>
          </cell>
        </row>
        <row r="406">
          <cell r="I406" t="str">
            <v>55678</v>
          </cell>
          <cell r="J406" t="str">
            <v>699NL</v>
          </cell>
          <cell r="K406" t="str">
            <v>55678-699NL</v>
          </cell>
          <cell r="L406" t="str">
            <v>S1</v>
          </cell>
          <cell r="M406" t="str">
            <v>BLADE, INSTRUMENT PANEL REGISTER, NO.8</v>
          </cell>
        </row>
        <row r="407">
          <cell r="I407" t="str">
            <v>55679</v>
          </cell>
          <cell r="J407" t="str">
            <v>699NL</v>
          </cell>
          <cell r="K407" t="str">
            <v>55679-699NL</v>
          </cell>
          <cell r="L407" t="str">
            <v>S1</v>
          </cell>
          <cell r="M407" t="str">
            <v>BLADE, INSTRUMENT PANEL REGISTER, NO.9</v>
          </cell>
        </row>
        <row r="408">
          <cell r="I408" t="str">
            <v>55681</v>
          </cell>
          <cell r="J408" t="str">
            <v>699NL</v>
          </cell>
          <cell r="K408" t="str">
            <v>55681-699NL</v>
          </cell>
          <cell r="L408" t="str">
            <v>S1</v>
          </cell>
          <cell r="M408" t="str">
            <v>SUPPORT, INSTRUMENT PANEL REGISTER, NO.1</v>
          </cell>
        </row>
        <row r="409">
          <cell r="I409" t="str">
            <v>55684</v>
          </cell>
          <cell r="J409" t="str">
            <v>699NL</v>
          </cell>
          <cell r="K409" t="str">
            <v>55684-699NL</v>
          </cell>
          <cell r="L409" t="str">
            <v>S1</v>
          </cell>
          <cell r="M409" t="str">
            <v>SPRING, INSTRUMENT PANEL REGISTER, NO.2</v>
          </cell>
        </row>
        <row r="410">
          <cell r="I410" t="str">
            <v>55686</v>
          </cell>
          <cell r="J410" t="str">
            <v>699NL</v>
          </cell>
          <cell r="K410" t="str">
            <v>55686-699NL</v>
          </cell>
          <cell r="L410" t="str">
            <v>S1</v>
          </cell>
          <cell r="M410" t="str">
            <v>RETAINER REGISTER BLADE NO.1</v>
          </cell>
        </row>
        <row r="411">
          <cell r="I411" t="str">
            <v>55694</v>
          </cell>
          <cell r="J411" t="str">
            <v>699NL</v>
          </cell>
          <cell r="K411" t="str">
            <v>55694-699NL</v>
          </cell>
          <cell r="L411" t="str">
            <v>S1</v>
          </cell>
          <cell r="M411" t="str">
            <v>KNOB, INSTRUMENT PANEL REGISTER CONT, NO.2</v>
          </cell>
        </row>
        <row r="412">
          <cell r="I412" t="str">
            <v>55862</v>
          </cell>
          <cell r="J412" t="str">
            <v>699NL</v>
          </cell>
          <cell r="K412" t="str">
            <v>55862-699NL</v>
          </cell>
          <cell r="L412" t="str">
            <v>S1</v>
          </cell>
          <cell r="M412" t="str">
            <v>SEAL,REGISTER CONNT NO.2</v>
          </cell>
        </row>
        <row r="413">
          <cell r="I413" t="str">
            <v>55687</v>
          </cell>
          <cell r="J413" t="str">
            <v>699NL</v>
          </cell>
          <cell r="K413" t="str">
            <v>55687-699NL</v>
          </cell>
          <cell r="L413" t="str">
            <v>S1</v>
          </cell>
          <cell r="M413" t="str">
            <v>RETAINER REGISTER BLADE NO.2</v>
          </cell>
        </row>
        <row r="414">
          <cell r="I414" t="str">
            <v>55661</v>
          </cell>
          <cell r="J414" t="str">
            <v>699NP</v>
          </cell>
          <cell r="K414" t="str">
            <v>55661-699NP</v>
          </cell>
          <cell r="L414" t="str">
            <v>S1</v>
          </cell>
          <cell r="M414" t="str">
            <v>BEZEL,INTRUMENT PANEL REGISTER NO.1</v>
          </cell>
        </row>
        <row r="415"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I416" t="str">
            <v>55660</v>
          </cell>
          <cell r="J416" t="str">
            <v>699NL</v>
          </cell>
          <cell r="K416" t="str">
            <v>55660-699NL</v>
          </cell>
          <cell r="L416" t="str">
            <v>S1</v>
          </cell>
          <cell r="M416" t="str">
            <v>REGISTER A/S, INSTRUMENT PANEL, RH</v>
          </cell>
        </row>
        <row r="417">
          <cell r="I417" t="str">
            <v>55657</v>
          </cell>
          <cell r="J417" t="str">
            <v>699NM</v>
          </cell>
          <cell r="K417" t="str">
            <v>55657-699NM</v>
          </cell>
          <cell r="L417" t="str">
            <v>S1</v>
          </cell>
          <cell r="M417" t="str">
            <v>ROD,REGISTER BLADE CONNECTING NO.1</v>
          </cell>
        </row>
        <row r="418">
          <cell r="I418" t="str">
            <v>55658</v>
          </cell>
          <cell r="J418" t="str">
            <v>699NL</v>
          </cell>
          <cell r="K418" t="str">
            <v>55658-699NL</v>
          </cell>
          <cell r="L418" t="str">
            <v>S1</v>
          </cell>
          <cell r="M418" t="str">
            <v>ROD,REGISTER BLADE CONNECTING NO.2</v>
          </cell>
        </row>
        <row r="419">
          <cell r="I419" t="str">
            <v>55667</v>
          </cell>
          <cell r="J419" t="str">
            <v>699NL</v>
          </cell>
          <cell r="K419" t="str">
            <v>55667-699NL</v>
          </cell>
          <cell r="L419" t="str">
            <v>S1</v>
          </cell>
          <cell r="M419" t="str">
            <v>BLADE, INSTRUMENT PANEL REGISTER, NO.10</v>
          </cell>
        </row>
        <row r="420">
          <cell r="I420" t="str">
            <v>55668</v>
          </cell>
          <cell r="J420" t="str">
            <v>699NL</v>
          </cell>
          <cell r="K420" t="str">
            <v>55668-699NL</v>
          </cell>
          <cell r="L420" t="str">
            <v>S1</v>
          </cell>
          <cell r="M420" t="str">
            <v>BLADE, INSTRUMENT PANEL REGISTER, NO.11</v>
          </cell>
        </row>
        <row r="421">
          <cell r="I421" t="str">
            <v>55669</v>
          </cell>
          <cell r="J421" t="str">
            <v>699NL</v>
          </cell>
          <cell r="K421" t="str">
            <v>55669-699NL</v>
          </cell>
          <cell r="L421" t="str">
            <v>S1</v>
          </cell>
          <cell r="M421" t="str">
            <v>BLADE, INSTRUMENT PANEL REGISTER, NO.12</v>
          </cell>
        </row>
        <row r="422">
          <cell r="I422" t="str">
            <v>55666</v>
          </cell>
          <cell r="J422" t="str">
            <v>699NL</v>
          </cell>
          <cell r="K422" t="str">
            <v>55666-699NL</v>
          </cell>
          <cell r="L422" t="str">
            <v>S1</v>
          </cell>
          <cell r="M422" t="str">
            <v>BLADE, INSTRUMENT PANEL REGISTER, NO.13</v>
          </cell>
        </row>
        <row r="423">
          <cell r="I423" t="str">
            <v>55665</v>
          </cell>
          <cell r="J423" t="str">
            <v>699NL</v>
          </cell>
          <cell r="K423" t="str">
            <v>55665-699NL</v>
          </cell>
          <cell r="L423" t="str">
            <v>S1</v>
          </cell>
          <cell r="M423" t="str">
            <v>BLADE, INSTRUMENT PANEL REGISTER, NO.14</v>
          </cell>
        </row>
        <row r="424">
          <cell r="I424" t="str">
            <v>55671</v>
          </cell>
          <cell r="J424" t="str">
            <v>699NM</v>
          </cell>
          <cell r="K424" t="str">
            <v>55671-699NM</v>
          </cell>
          <cell r="L424" t="str">
            <v>S1</v>
          </cell>
          <cell r="M424" t="str">
            <v>BLADE, INSTRUMENT PANEL REGISTER, NO.1</v>
          </cell>
        </row>
        <row r="425">
          <cell r="I425" t="str">
            <v>55672</v>
          </cell>
          <cell r="J425" t="str">
            <v>699NM</v>
          </cell>
          <cell r="K425" t="str">
            <v>55672-699NM</v>
          </cell>
          <cell r="L425" t="str">
            <v>S1</v>
          </cell>
          <cell r="M425" t="str">
            <v>BLADE, INSTRUMENT PANEL REGISTER, NO.2</v>
          </cell>
        </row>
        <row r="426">
          <cell r="I426" t="str">
            <v>55673</v>
          </cell>
          <cell r="J426" t="str">
            <v>699NM</v>
          </cell>
          <cell r="K426" t="str">
            <v>55673-699NM</v>
          </cell>
          <cell r="L426" t="str">
            <v>S1</v>
          </cell>
          <cell r="M426" t="str">
            <v>BLADE, INSTRUMENT PANEL REGISTER, NO.3</v>
          </cell>
        </row>
        <row r="427">
          <cell r="I427" t="str">
            <v>55674</v>
          </cell>
          <cell r="J427" t="str">
            <v>699NM</v>
          </cell>
          <cell r="K427" t="str">
            <v>55674-699NM</v>
          </cell>
          <cell r="L427" t="str">
            <v>S1</v>
          </cell>
          <cell r="M427" t="str">
            <v>BLADE, INSTRUMENT PANEL REGISTER, NO.4</v>
          </cell>
        </row>
        <row r="428">
          <cell r="I428" t="str">
            <v>55675</v>
          </cell>
          <cell r="J428" t="str">
            <v>699NM</v>
          </cell>
          <cell r="K428" t="str">
            <v>55675-699NM</v>
          </cell>
          <cell r="L428" t="str">
            <v>S1</v>
          </cell>
          <cell r="M428" t="str">
            <v>BLADE, INSTRUMENT PANEL REGISTER, NO.5</v>
          </cell>
        </row>
        <row r="429">
          <cell r="I429" t="str">
            <v>55676</v>
          </cell>
          <cell r="J429" t="str">
            <v>699NM</v>
          </cell>
          <cell r="K429" t="str">
            <v>55676-699NM</v>
          </cell>
          <cell r="L429" t="str">
            <v>S1</v>
          </cell>
          <cell r="M429" t="str">
            <v>BLADE, INSTRUMENT PANEL REGISTER, NO.6</v>
          </cell>
        </row>
        <row r="430">
          <cell r="I430" t="str">
            <v>55677</v>
          </cell>
          <cell r="J430" t="str">
            <v>699NM</v>
          </cell>
          <cell r="K430" t="str">
            <v>55677-699NM</v>
          </cell>
          <cell r="L430" t="str">
            <v>S1</v>
          </cell>
          <cell r="M430" t="str">
            <v>BLADE, INSTRUMENT PANEL REGISTER, NO.7</v>
          </cell>
        </row>
        <row r="431">
          <cell r="I431" t="str">
            <v>55678</v>
          </cell>
          <cell r="J431" t="str">
            <v>699NM</v>
          </cell>
          <cell r="K431" t="str">
            <v>55678-699NM</v>
          </cell>
          <cell r="L431" t="str">
            <v>S1</v>
          </cell>
          <cell r="M431" t="str">
            <v>BLADE, INSTRUMENT PANEL REGISTER, NO.8</v>
          </cell>
        </row>
        <row r="432">
          <cell r="I432" t="str">
            <v>55679</v>
          </cell>
          <cell r="J432" t="str">
            <v>699NM</v>
          </cell>
          <cell r="K432" t="str">
            <v>55679-699NM</v>
          </cell>
          <cell r="L432" t="str">
            <v>S1</v>
          </cell>
          <cell r="M432" t="str">
            <v>BLADE, INSTRUMENT PANEL REGISTER, NO.9</v>
          </cell>
        </row>
        <row r="433">
          <cell r="I433" t="str">
            <v>55681</v>
          </cell>
          <cell r="J433" t="str">
            <v>699NM</v>
          </cell>
          <cell r="K433" t="str">
            <v>55681-699NM</v>
          </cell>
          <cell r="L433" t="str">
            <v>S1</v>
          </cell>
          <cell r="M433" t="str">
            <v>SUPPORT, INSTRUMENT PANEL REGISTER, NO.1</v>
          </cell>
        </row>
        <row r="434">
          <cell r="I434" t="str">
            <v>55684</v>
          </cell>
          <cell r="J434" t="str">
            <v>699NL</v>
          </cell>
          <cell r="K434" t="str">
            <v>55684-699NL</v>
          </cell>
          <cell r="L434" t="str">
            <v>S1</v>
          </cell>
          <cell r="M434" t="str">
            <v>SPRING, INSTRUMENT PANEL REGISTER, NO.2</v>
          </cell>
        </row>
        <row r="435">
          <cell r="I435" t="str">
            <v>55686</v>
          </cell>
          <cell r="J435" t="str">
            <v>699NM</v>
          </cell>
          <cell r="K435" t="str">
            <v>55686-699NM</v>
          </cell>
          <cell r="L435" t="str">
            <v>S1</v>
          </cell>
          <cell r="M435" t="str">
            <v>RETAINER REGISTER BLADE NO.1</v>
          </cell>
        </row>
        <row r="436">
          <cell r="I436" t="str">
            <v>55694</v>
          </cell>
          <cell r="J436" t="str">
            <v>699NM</v>
          </cell>
          <cell r="K436" t="str">
            <v>55694-699NM</v>
          </cell>
          <cell r="L436" t="str">
            <v>S1</v>
          </cell>
          <cell r="M436" t="str">
            <v>KNOB, INSTRUMENT PANEL REGISTER CONT, NO.2</v>
          </cell>
        </row>
        <row r="437">
          <cell r="I437" t="str">
            <v>55862</v>
          </cell>
          <cell r="J437" t="str">
            <v>699NL</v>
          </cell>
          <cell r="K437" t="str">
            <v>55862-699NL</v>
          </cell>
          <cell r="L437" t="str">
            <v>S1</v>
          </cell>
          <cell r="M437" t="str">
            <v>SEAL,REGISTER CONNT NO.2</v>
          </cell>
        </row>
        <row r="438">
          <cell r="I438" t="str">
            <v>55687</v>
          </cell>
          <cell r="J438" t="str">
            <v>699NM</v>
          </cell>
          <cell r="K438" t="str">
            <v>55687-699NM</v>
          </cell>
          <cell r="L438" t="str">
            <v>S1</v>
          </cell>
          <cell r="M438" t="str">
            <v>RETAINER REGISTER BLADE NO.2</v>
          </cell>
        </row>
        <row r="439">
          <cell r="I439" t="str">
            <v>55661</v>
          </cell>
          <cell r="J439" t="str">
            <v>699NN</v>
          </cell>
          <cell r="K439" t="str">
            <v>55661-699NN</v>
          </cell>
          <cell r="L439" t="str">
            <v>S1</v>
          </cell>
          <cell r="M439" t="str">
            <v>BEZEL,INTRUMENT PANEL REGISTER NO.1</v>
          </cell>
        </row>
        <row r="440"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I441" t="str">
            <v>55660</v>
          </cell>
          <cell r="J441" t="str">
            <v>699NM</v>
          </cell>
          <cell r="K441" t="str">
            <v>55660-699NM</v>
          </cell>
          <cell r="L441" t="str">
            <v>S1</v>
          </cell>
          <cell r="M441" t="str">
            <v>REGISTER A/S, INSTRUMENT PANEL, RH</v>
          </cell>
        </row>
        <row r="442">
          <cell r="I442" t="str">
            <v>55657</v>
          </cell>
          <cell r="J442" t="str">
            <v>699NM</v>
          </cell>
          <cell r="K442" t="str">
            <v>55657-699NM</v>
          </cell>
          <cell r="L442" t="str">
            <v>S1</v>
          </cell>
          <cell r="M442" t="str">
            <v>ROD,REGISTER BLADE CONNECTING NO.1</v>
          </cell>
        </row>
        <row r="443">
          <cell r="I443" t="str">
            <v>55658</v>
          </cell>
          <cell r="J443" t="str">
            <v>699NL</v>
          </cell>
          <cell r="K443" t="str">
            <v>55658-699NL</v>
          </cell>
          <cell r="L443" t="str">
            <v>S1</v>
          </cell>
          <cell r="M443" t="str">
            <v>ROD,REGISTER BLADE CONNECTING NO.2</v>
          </cell>
        </row>
        <row r="444">
          <cell r="I444" t="str">
            <v>55667</v>
          </cell>
          <cell r="J444" t="str">
            <v>699NL</v>
          </cell>
          <cell r="K444" t="str">
            <v>55667-699NL</v>
          </cell>
          <cell r="L444" t="str">
            <v>S1</v>
          </cell>
          <cell r="M444" t="str">
            <v>BLADE, INSTRUMENT PANEL REGISTER, NO.10</v>
          </cell>
        </row>
        <row r="445">
          <cell r="I445" t="str">
            <v>55668</v>
          </cell>
          <cell r="J445" t="str">
            <v>699NL</v>
          </cell>
          <cell r="K445" t="str">
            <v>55668-699NL</v>
          </cell>
          <cell r="L445" t="str">
            <v>S1</v>
          </cell>
          <cell r="M445" t="str">
            <v>BLADE, INSTRUMENT PANEL REGISTER, NO.11</v>
          </cell>
        </row>
        <row r="446">
          <cell r="I446" t="str">
            <v>55669</v>
          </cell>
          <cell r="J446" t="str">
            <v>699NL</v>
          </cell>
          <cell r="K446" t="str">
            <v>55669-699NL</v>
          </cell>
          <cell r="L446" t="str">
            <v>S1</v>
          </cell>
          <cell r="M446" t="str">
            <v>BLADE, INSTRUMENT PANEL REGISTER, NO.12</v>
          </cell>
        </row>
        <row r="447">
          <cell r="I447" t="str">
            <v>55666</v>
          </cell>
          <cell r="J447" t="str">
            <v>699NL</v>
          </cell>
          <cell r="K447" t="str">
            <v>55666-699NL</v>
          </cell>
          <cell r="L447" t="str">
            <v>S1</v>
          </cell>
          <cell r="M447" t="str">
            <v>BLADE, INSTRUMENT PANEL REGISTER, NO.13</v>
          </cell>
        </row>
        <row r="448">
          <cell r="I448" t="str">
            <v>55665</v>
          </cell>
          <cell r="J448" t="str">
            <v>699NL</v>
          </cell>
          <cell r="K448" t="str">
            <v>55665-699NL</v>
          </cell>
          <cell r="L448" t="str">
            <v>S1</v>
          </cell>
          <cell r="M448" t="str">
            <v>BLADE, INSTRUMENT PANEL REGISTER, NO.14</v>
          </cell>
        </row>
        <row r="449">
          <cell r="I449" t="str">
            <v>55671</v>
          </cell>
          <cell r="J449" t="str">
            <v>699NM</v>
          </cell>
          <cell r="K449" t="str">
            <v>55671-699NM</v>
          </cell>
          <cell r="L449" t="str">
            <v>S1</v>
          </cell>
          <cell r="M449" t="str">
            <v>BLADE, INSTRUMENT PANEL REGISTER, NO.1</v>
          </cell>
        </row>
        <row r="450">
          <cell r="I450" t="str">
            <v>55672</v>
          </cell>
          <cell r="J450" t="str">
            <v>699NM</v>
          </cell>
          <cell r="K450" t="str">
            <v>55672-699NM</v>
          </cell>
          <cell r="L450" t="str">
            <v>S1</v>
          </cell>
          <cell r="M450" t="str">
            <v>BLADE, INSTRUMENT PANEL REGISTER, NO.2</v>
          </cell>
        </row>
        <row r="451">
          <cell r="I451" t="str">
            <v>55673</v>
          </cell>
          <cell r="J451" t="str">
            <v>699NM</v>
          </cell>
          <cell r="K451" t="str">
            <v>55673-699NM</v>
          </cell>
          <cell r="L451" t="str">
            <v>S1</v>
          </cell>
          <cell r="M451" t="str">
            <v>BLADE, INSTRUMENT PANEL REGISTER, NO.3</v>
          </cell>
        </row>
        <row r="452">
          <cell r="I452" t="str">
            <v>55674</v>
          </cell>
          <cell r="J452" t="str">
            <v>699NM</v>
          </cell>
          <cell r="K452" t="str">
            <v>55674-699NM</v>
          </cell>
          <cell r="L452" t="str">
            <v>S1</v>
          </cell>
          <cell r="M452" t="str">
            <v>BLADE, INSTRUMENT PANEL REGISTER, NO.4</v>
          </cell>
        </row>
        <row r="453">
          <cell r="I453" t="str">
            <v>55675</v>
          </cell>
          <cell r="J453" t="str">
            <v>699NM</v>
          </cell>
          <cell r="K453" t="str">
            <v>55675-699NM</v>
          </cell>
          <cell r="L453" t="str">
            <v>S1</v>
          </cell>
          <cell r="M453" t="str">
            <v>BLADE, INSTRUMENT PANEL REGISTER, NO.5</v>
          </cell>
        </row>
        <row r="454">
          <cell r="I454" t="str">
            <v>55676</v>
          </cell>
          <cell r="J454" t="str">
            <v>699NM</v>
          </cell>
          <cell r="K454" t="str">
            <v>55676-699NM</v>
          </cell>
          <cell r="L454" t="str">
            <v>S1</v>
          </cell>
          <cell r="M454" t="str">
            <v>BLADE, INSTRUMENT PANEL REGISTER, NO.6</v>
          </cell>
        </row>
        <row r="455">
          <cell r="I455" t="str">
            <v>55677</v>
          </cell>
          <cell r="J455" t="str">
            <v>699NM</v>
          </cell>
          <cell r="K455" t="str">
            <v>55677-699NM</v>
          </cell>
          <cell r="L455" t="str">
            <v>S1</v>
          </cell>
          <cell r="M455" t="str">
            <v>BLADE, INSTRUMENT PANEL REGISTER, NO.7</v>
          </cell>
        </row>
        <row r="456">
          <cell r="I456" t="str">
            <v>55678</v>
          </cell>
          <cell r="J456" t="str">
            <v>699NM</v>
          </cell>
          <cell r="K456" t="str">
            <v>55678-699NM</v>
          </cell>
          <cell r="L456" t="str">
            <v>S1</v>
          </cell>
          <cell r="M456" t="str">
            <v>BLADE, INSTRUMENT PANEL REGISTER, NO.8</v>
          </cell>
        </row>
        <row r="457">
          <cell r="I457" t="str">
            <v>55679</v>
          </cell>
          <cell r="J457" t="str">
            <v>699NM</v>
          </cell>
          <cell r="K457" t="str">
            <v>55679-699NM</v>
          </cell>
          <cell r="L457" t="str">
            <v>S1</v>
          </cell>
          <cell r="M457" t="str">
            <v>BLADE, INSTRUMENT PANEL REGISTER, NO.9</v>
          </cell>
        </row>
        <row r="458">
          <cell r="I458" t="str">
            <v>55681</v>
          </cell>
          <cell r="J458" t="str">
            <v>699NM</v>
          </cell>
          <cell r="K458" t="str">
            <v>55681-699NM</v>
          </cell>
          <cell r="L458" t="str">
            <v>S1</v>
          </cell>
          <cell r="M458" t="str">
            <v>SUPPORT, INSTRUMENT PANEL REGISTER, NO.1</v>
          </cell>
        </row>
        <row r="459">
          <cell r="I459" t="str">
            <v>55684</v>
          </cell>
          <cell r="J459" t="str">
            <v>699NL</v>
          </cell>
          <cell r="K459" t="str">
            <v>55684-699NL</v>
          </cell>
          <cell r="L459" t="str">
            <v>S1</v>
          </cell>
          <cell r="M459" t="str">
            <v>SPRING, INSTRUMENT PANEL REGISTER, NO.2</v>
          </cell>
        </row>
        <row r="460">
          <cell r="I460" t="str">
            <v>55686</v>
          </cell>
          <cell r="J460" t="str">
            <v>699NL</v>
          </cell>
          <cell r="K460" t="str">
            <v>55686-699NL</v>
          </cell>
          <cell r="L460" t="str">
            <v>S1</v>
          </cell>
          <cell r="M460" t="str">
            <v>RETAINER REGISTER BLADE NO.1</v>
          </cell>
        </row>
        <row r="461">
          <cell r="I461" t="str">
            <v>55694</v>
          </cell>
          <cell r="J461" t="str">
            <v>699NM</v>
          </cell>
          <cell r="K461" t="str">
            <v>55694-699NM</v>
          </cell>
          <cell r="L461" t="str">
            <v>S1</v>
          </cell>
          <cell r="M461" t="str">
            <v>KNOB, INSTRUMENT PANEL REGISTER CONT, NO.2</v>
          </cell>
        </row>
        <row r="462">
          <cell r="I462" t="str">
            <v>55862</v>
          </cell>
          <cell r="J462" t="str">
            <v>699NL</v>
          </cell>
          <cell r="K462" t="str">
            <v>55862-699NL</v>
          </cell>
          <cell r="L462" t="str">
            <v>S1</v>
          </cell>
          <cell r="M462" t="str">
            <v>SEAL,REGISTER CONNT NO.2</v>
          </cell>
        </row>
        <row r="463">
          <cell r="I463" t="str">
            <v>55687</v>
          </cell>
          <cell r="J463" t="str">
            <v>699NM</v>
          </cell>
          <cell r="K463" t="str">
            <v>55687-699NM</v>
          </cell>
          <cell r="L463" t="str">
            <v>S1</v>
          </cell>
          <cell r="M463" t="str">
            <v>RETAINER REGISTER BLADE NO.2</v>
          </cell>
        </row>
        <row r="464">
          <cell r="I464" t="str">
            <v>55661</v>
          </cell>
          <cell r="J464" t="str">
            <v>699NP</v>
          </cell>
          <cell r="K464" t="str">
            <v>55661-699NP</v>
          </cell>
          <cell r="L464" t="str">
            <v>S1</v>
          </cell>
          <cell r="M464" t="str">
            <v>BEZEL,INTRUMENT PANEL REGISTER NO.1</v>
          </cell>
        </row>
        <row r="465">
          <cell r="I465">
            <v>0</v>
          </cell>
          <cell r="J465">
            <v>0</v>
          </cell>
          <cell r="K465">
            <v>0</v>
          </cell>
          <cell r="L465">
            <v>0</v>
          </cell>
        </row>
        <row r="466">
          <cell r="I466" t="str">
            <v>55847</v>
          </cell>
          <cell r="J466" t="str">
            <v>699NL</v>
          </cell>
          <cell r="K466" t="str">
            <v>55847-699NL</v>
          </cell>
          <cell r="L466" t="str">
            <v>S1</v>
          </cell>
          <cell r="M466" t="str">
            <v>DUCT HEATER TO REGISTER NO.5</v>
          </cell>
        </row>
        <row r="467">
          <cell r="I467" t="str">
            <v>55845</v>
          </cell>
          <cell r="J467" t="str">
            <v>699NL</v>
          </cell>
          <cell r="K467" t="str">
            <v>55845-699NL</v>
          </cell>
          <cell r="L467" t="str">
            <v>S1</v>
          </cell>
          <cell r="M467" t="str">
            <v>DUCT HEATER TO REGISTER NO.3</v>
          </cell>
        </row>
        <row r="468">
          <cell r="I468" t="str">
            <v>55845</v>
          </cell>
          <cell r="J468" t="str">
            <v>699NM</v>
          </cell>
          <cell r="K468" t="str">
            <v>55845-699NM</v>
          </cell>
          <cell r="L468" t="str">
            <v>S1</v>
          </cell>
          <cell r="M468" t="str">
            <v>DUCT HEATER TO REGISTER NO.3</v>
          </cell>
        </row>
        <row r="469">
          <cell r="I469">
            <v>0</v>
          </cell>
          <cell r="J469">
            <v>0</v>
          </cell>
          <cell r="K469">
            <v>0</v>
          </cell>
          <cell r="L469">
            <v>0</v>
          </cell>
        </row>
        <row r="470">
          <cell r="I470" t="str">
            <v>55950</v>
          </cell>
          <cell r="J470" t="str">
            <v>699NL</v>
          </cell>
          <cell r="K470" t="str">
            <v>55950-699NL</v>
          </cell>
          <cell r="L470" t="str">
            <v>S1</v>
          </cell>
          <cell r="M470" t="str">
            <v>NOZZLE ASSY,DEFROSTER</v>
          </cell>
        </row>
        <row r="471">
          <cell r="I471" t="str">
            <v>55875</v>
          </cell>
          <cell r="J471" t="str">
            <v>699NL</v>
          </cell>
          <cell r="K471" t="str">
            <v>55875-699NL</v>
          </cell>
          <cell r="L471" t="str">
            <v>S1</v>
          </cell>
          <cell r="M471" t="str">
            <v>SEAL,AIR DUCT NO.5</v>
          </cell>
        </row>
        <row r="472">
          <cell r="I472" t="str">
            <v>55953</v>
          </cell>
          <cell r="J472" t="str">
            <v>699NL</v>
          </cell>
          <cell r="K472" t="str">
            <v>55953-699NL</v>
          </cell>
          <cell r="L472" t="str">
            <v>S1</v>
          </cell>
          <cell r="M472" t="str">
            <v>NOZZLE,DEFROSTER,RR</v>
          </cell>
        </row>
        <row r="473">
          <cell r="I473" t="str">
            <v>55951</v>
          </cell>
          <cell r="J473" t="str">
            <v>699NL</v>
          </cell>
          <cell r="K473" t="str">
            <v>55951-699NL</v>
          </cell>
          <cell r="L473" t="str">
            <v>S1</v>
          </cell>
          <cell r="M473" t="str">
            <v>NOZZLE,DEFROSTER,FR</v>
          </cell>
        </row>
        <row r="474">
          <cell r="I474">
            <v>0</v>
          </cell>
          <cell r="J474">
            <v>0</v>
          </cell>
          <cell r="K474">
            <v>0</v>
          </cell>
          <cell r="L474">
            <v>0</v>
          </cell>
        </row>
        <row r="475">
          <cell r="I475" t="str">
            <v>55959</v>
          </cell>
          <cell r="J475" t="str">
            <v>699NL</v>
          </cell>
          <cell r="K475" t="str">
            <v>55959-699NL</v>
          </cell>
          <cell r="L475" t="str">
            <v>S1</v>
          </cell>
          <cell r="M475" t="str">
            <v>COVER,DEFROSTER NOZZLE OPENING,NO.1</v>
          </cell>
        </row>
        <row r="476">
          <cell r="I476" t="str">
            <v>55969</v>
          </cell>
          <cell r="J476" t="str">
            <v>699NL</v>
          </cell>
          <cell r="K476" t="str">
            <v>55969-699NL</v>
          </cell>
          <cell r="L476" t="str">
            <v>S1</v>
          </cell>
          <cell r="M476" t="str">
            <v>COVER,DEFROSTER NOZZLE OPENING,NO.2</v>
          </cell>
        </row>
        <row r="477">
          <cell r="I477">
            <v>0</v>
          </cell>
          <cell r="J477">
            <v>0</v>
          </cell>
          <cell r="K477">
            <v>0</v>
          </cell>
          <cell r="L477">
            <v>0</v>
          </cell>
        </row>
        <row r="478">
          <cell r="I478" t="str">
            <v>55971</v>
          </cell>
          <cell r="J478" t="str">
            <v>699NL</v>
          </cell>
          <cell r="K478" t="str">
            <v>55971-699NL</v>
          </cell>
          <cell r="L478" t="str">
            <v>S1</v>
          </cell>
          <cell r="M478" t="str">
            <v>DUCT,SIDE DEFROSTER NOZZLE NO.1</v>
          </cell>
        </row>
        <row r="479">
          <cell r="I479" t="str">
            <v>55872</v>
          </cell>
          <cell r="J479" t="str">
            <v>699NL</v>
          </cell>
          <cell r="K479" t="str">
            <v>55872-699NL</v>
          </cell>
          <cell r="L479" t="str">
            <v>S1</v>
          </cell>
          <cell r="M479" t="str">
            <v>SEAL,AIR DUCT NO.2</v>
          </cell>
        </row>
        <row r="480">
          <cell r="I480" t="str">
            <v>55873</v>
          </cell>
          <cell r="J480" t="str">
            <v>699NL</v>
          </cell>
          <cell r="K480" t="str">
            <v>55873-699NL</v>
          </cell>
          <cell r="L480" t="str">
            <v>S1</v>
          </cell>
          <cell r="M480" t="str">
            <v>SEAL AIR DUCT NO.2</v>
          </cell>
        </row>
        <row r="481">
          <cell r="I481">
            <v>0</v>
          </cell>
          <cell r="J481">
            <v>0</v>
          </cell>
          <cell r="K481">
            <v>0</v>
          </cell>
          <cell r="L481">
            <v>0</v>
          </cell>
        </row>
        <row r="482">
          <cell r="I482" t="str">
            <v>55971</v>
          </cell>
          <cell r="J482" t="str">
            <v>699NM</v>
          </cell>
          <cell r="K482" t="str">
            <v>55971-699NM</v>
          </cell>
          <cell r="L482" t="str">
            <v>S1</v>
          </cell>
          <cell r="M482" t="str">
            <v>DUCT,SIDE DEFROSTER NOZZLE NO.1</v>
          </cell>
        </row>
        <row r="483">
          <cell r="I483" t="str">
            <v>55872</v>
          </cell>
          <cell r="J483" t="str">
            <v>699NL</v>
          </cell>
          <cell r="K483" t="str">
            <v>55872-699NL</v>
          </cell>
          <cell r="L483" t="str">
            <v>S1</v>
          </cell>
          <cell r="M483" t="str">
            <v>SEAL,AIR DUCT NO.2</v>
          </cell>
        </row>
        <row r="484">
          <cell r="I484" t="str">
            <v>55873</v>
          </cell>
          <cell r="J484" t="str">
            <v>699NL</v>
          </cell>
          <cell r="K484" t="str">
            <v>55873-699NL</v>
          </cell>
          <cell r="L484" t="str">
            <v>S1</v>
          </cell>
          <cell r="M484" t="str">
            <v>SEAL AIR DUCT NO.2</v>
          </cell>
        </row>
        <row r="485">
          <cell r="I485">
            <v>0</v>
          </cell>
          <cell r="J485">
            <v>0</v>
          </cell>
          <cell r="K485">
            <v>0</v>
          </cell>
          <cell r="L485">
            <v>0</v>
          </cell>
        </row>
        <row r="486">
          <cell r="I486" t="str">
            <v>55972</v>
          </cell>
          <cell r="J486" t="str">
            <v>699NL</v>
          </cell>
          <cell r="K486" t="str">
            <v>55972-699NL</v>
          </cell>
          <cell r="L486" t="str">
            <v>S1</v>
          </cell>
          <cell r="M486" t="str">
            <v>DUCT,SIDE DEFROSTER NOZZLE NO.2</v>
          </cell>
        </row>
        <row r="487">
          <cell r="I487" t="str">
            <v>55972</v>
          </cell>
          <cell r="J487" t="str">
            <v>699NM</v>
          </cell>
          <cell r="K487" t="str">
            <v>55972-699NM</v>
          </cell>
          <cell r="L487" t="str">
            <v>S1</v>
          </cell>
          <cell r="M487" t="str">
            <v>DUCT,SIDE DEFROSTER NOZZLE NO.2</v>
          </cell>
        </row>
        <row r="488">
          <cell r="I488">
            <v>0</v>
          </cell>
          <cell r="J488">
            <v>0</v>
          </cell>
          <cell r="K488">
            <v>0</v>
          </cell>
          <cell r="L488">
            <v>0</v>
          </cell>
        </row>
        <row r="489">
          <cell r="I489" t="str">
            <v>74102</v>
          </cell>
          <cell r="J489" t="str">
            <v>699NL</v>
          </cell>
          <cell r="K489" t="str">
            <v>74102-699NL</v>
          </cell>
          <cell r="L489" t="str">
            <v>S1</v>
          </cell>
          <cell r="M489" t="str">
            <v>BOX SUB-ASSY,FR ASH RECEPTACLE</v>
          </cell>
        </row>
        <row r="490">
          <cell r="I490" t="str">
            <v>74112</v>
          </cell>
          <cell r="J490" t="str">
            <v>699NL</v>
          </cell>
          <cell r="K490" t="str">
            <v>74112-699NL</v>
          </cell>
          <cell r="L490" t="str">
            <v>S1</v>
          </cell>
          <cell r="M490" t="str">
            <v>DOOR,FR ASH RECEPTACLE</v>
          </cell>
        </row>
        <row r="491">
          <cell r="I491">
            <v>0</v>
          </cell>
          <cell r="J491">
            <v>0</v>
          </cell>
          <cell r="K491">
            <v>0</v>
          </cell>
          <cell r="L491">
            <v>0</v>
          </cell>
        </row>
        <row r="492">
          <cell r="I492" t="str">
            <v>74102</v>
          </cell>
          <cell r="J492" t="str">
            <v>699NM</v>
          </cell>
          <cell r="K492" t="str">
            <v>74102-699NM</v>
          </cell>
          <cell r="L492" t="str">
            <v>S1</v>
          </cell>
          <cell r="M492" t="str">
            <v>BOX SUB-ASSY,FR ASH RECEPTACLE</v>
          </cell>
        </row>
        <row r="493">
          <cell r="I493" t="str">
            <v>74112</v>
          </cell>
          <cell r="J493" t="str">
            <v>699NM</v>
          </cell>
          <cell r="K493" t="str">
            <v>74112-699NM</v>
          </cell>
          <cell r="L493" t="str">
            <v>S1</v>
          </cell>
          <cell r="M493" t="str">
            <v>DOOR,FR ASH RECEPTACLE</v>
          </cell>
        </row>
        <row r="494">
          <cell r="I494">
            <v>0</v>
          </cell>
          <cell r="J494">
            <v>0</v>
          </cell>
          <cell r="K494">
            <v>0</v>
          </cell>
          <cell r="L494">
            <v>0</v>
          </cell>
        </row>
        <row r="495">
          <cell r="I495" t="str">
            <v>58904</v>
          </cell>
          <cell r="J495" t="str">
            <v>699NL</v>
          </cell>
          <cell r="K495" t="str">
            <v>58904-699NL</v>
          </cell>
          <cell r="L495" t="str">
            <v>S1</v>
          </cell>
          <cell r="M495" t="str">
            <v>COVER S/A PARKING BRAKE HOLE</v>
          </cell>
        </row>
        <row r="496">
          <cell r="I496" t="str">
            <v>58917</v>
          </cell>
          <cell r="J496" t="str">
            <v>699NL</v>
          </cell>
          <cell r="K496" t="str">
            <v>58917-699NL</v>
          </cell>
          <cell r="L496" t="str">
            <v>S1</v>
          </cell>
          <cell r="M496" t="str">
            <v>COVER CONSOLE BOX RR</v>
          </cell>
        </row>
        <row r="497">
          <cell r="I497" t="str">
            <v>58951</v>
          </cell>
          <cell r="J497" t="str">
            <v>699NL</v>
          </cell>
          <cell r="K497" t="str">
            <v>58951-699NL</v>
          </cell>
          <cell r="L497" t="str">
            <v>S1</v>
          </cell>
          <cell r="M497" t="str">
            <v>COVER PARKING BRAKE HOLE</v>
          </cell>
        </row>
        <row r="498">
          <cell r="I498">
            <v>0</v>
          </cell>
          <cell r="J498">
            <v>0</v>
          </cell>
          <cell r="K498">
            <v>0</v>
          </cell>
          <cell r="L498">
            <v>0</v>
          </cell>
        </row>
        <row r="499">
          <cell r="I499" t="str">
            <v>58995</v>
          </cell>
          <cell r="J499" t="str">
            <v>696NL</v>
          </cell>
          <cell r="K499" t="str">
            <v>58995-696NL</v>
          </cell>
          <cell r="L499" t="str">
            <v>S1</v>
          </cell>
          <cell r="M499" t="str">
            <v>BRACKET CONSOLE BOX MOUNTING NO.1</v>
          </cell>
        </row>
        <row r="500">
          <cell r="I500" t="str">
            <v>58996</v>
          </cell>
          <cell r="J500" t="str">
            <v>696NL</v>
          </cell>
          <cell r="K500" t="str">
            <v>58996-696NL</v>
          </cell>
          <cell r="L500" t="str">
            <v>S1</v>
          </cell>
          <cell r="M500" t="str">
            <v>BRACKET CONSOLE BOX MOUNTING NO.2</v>
          </cell>
        </row>
        <row r="501">
          <cell r="I501" t="str">
            <v>55603</v>
          </cell>
          <cell r="J501" t="str">
            <v>696NL</v>
          </cell>
          <cell r="K501" t="str">
            <v>55603-696NL</v>
          </cell>
          <cell r="L501" t="str">
            <v>S1</v>
          </cell>
          <cell r="M501" t="str">
            <v>HOLDER ASSY,INSTRUMENT  PANEL CUP HOLDER</v>
          </cell>
        </row>
        <row r="502">
          <cell r="I502" t="str">
            <v>55622</v>
          </cell>
          <cell r="J502" t="str">
            <v>696NL</v>
          </cell>
          <cell r="K502" t="str">
            <v>55622-696NL</v>
          </cell>
          <cell r="L502" t="str">
            <v>S1</v>
          </cell>
          <cell r="M502" t="str">
            <v>SPRING, INSTRUMENT PANEL CUP HOLDER NO.1</v>
          </cell>
        </row>
        <row r="503">
          <cell r="I503" t="str">
            <v>58982</v>
          </cell>
          <cell r="J503" t="str">
            <v>696NL</v>
          </cell>
          <cell r="K503" t="str">
            <v>58982-696NL</v>
          </cell>
          <cell r="L503" t="str">
            <v>S1</v>
          </cell>
          <cell r="M503" t="str">
            <v xml:space="preserve">RETAINER ,CONSOLE COMPARTMENT DOOR </v>
          </cell>
        </row>
        <row r="504">
          <cell r="I504" t="str">
            <v>58907</v>
          </cell>
          <cell r="J504" t="str">
            <v>696NL</v>
          </cell>
          <cell r="K504" t="str">
            <v>58907-696NL</v>
          </cell>
          <cell r="L504" t="str">
            <v>S1</v>
          </cell>
          <cell r="M504" t="str">
            <v xml:space="preserve">HINGE S/A,CONSOLE COMPARTMENT DOOR </v>
          </cell>
        </row>
        <row r="505">
          <cell r="I505" t="str">
            <v>58961</v>
          </cell>
          <cell r="J505" t="str">
            <v>696NL</v>
          </cell>
          <cell r="K505" t="str">
            <v>58961-696NL</v>
          </cell>
          <cell r="L505" t="str">
            <v>S1</v>
          </cell>
          <cell r="M505" t="str">
            <v>HINGE ,CONSOLE COMPARTMENT DOOR</v>
          </cell>
        </row>
        <row r="506">
          <cell r="I506" t="str">
            <v>58908</v>
          </cell>
          <cell r="J506" t="str">
            <v>696NL</v>
          </cell>
          <cell r="K506" t="str">
            <v>58908-696NL</v>
          </cell>
          <cell r="L506" t="str">
            <v>S1</v>
          </cell>
          <cell r="M506" t="str">
            <v xml:space="preserve">LOCK S/A,CONSOLE  COMPARTMENT DOOR </v>
          </cell>
        </row>
        <row r="507">
          <cell r="I507" t="str">
            <v>58964</v>
          </cell>
          <cell r="J507" t="str">
            <v>696NL</v>
          </cell>
          <cell r="K507" t="str">
            <v>58964-696NL</v>
          </cell>
          <cell r="L507" t="str">
            <v>S1</v>
          </cell>
          <cell r="M507" t="str">
            <v>STOPPER,CONSOLE COMPARTMENT DOOR, NO.1</v>
          </cell>
        </row>
        <row r="508">
          <cell r="I508" t="str">
            <v>58965</v>
          </cell>
          <cell r="J508" t="str">
            <v>696NL</v>
          </cell>
          <cell r="K508" t="str">
            <v>58965-696NL</v>
          </cell>
          <cell r="L508" t="str">
            <v>S1</v>
          </cell>
          <cell r="M508" t="str">
            <v>STOPPER,CONSOLE COMPARTMENT DOOR, NO.2</v>
          </cell>
        </row>
        <row r="509">
          <cell r="I509" t="str">
            <v>58810</v>
          </cell>
          <cell r="J509" t="str">
            <v>696NL</v>
          </cell>
          <cell r="K509" t="str">
            <v>58810-696NL</v>
          </cell>
          <cell r="L509" t="str">
            <v>S1</v>
          </cell>
          <cell r="M509" t="str">
            <v>BOX SUB-ASSY,CONSOLE LWR</v>
          </cell>
        </row>
        <row r="510">
          <cell r="I510" t="str">
            <v>58905</v>
          </cell>
          <cell r="J510" t="str">
            <v>696NL</v>
          </cell>
          <cell r="K510" t="str">
            <v>58905-696NL</v>
          </cell>
          <cell r="L510" t="str">
            <v>S1</v>
          </cell>
          <cell r="M510" t="str">
            <v>DOOR S/A, CONSOLE COMPARTMENT</v>
          </cell>
        </row>
        <row r="511">
          <cell r="I511" t="str">
            <v>58804</v>
          </cell>
          <cell r="J511" t="str">
            <v>696NL</v>
          </cell>
          <cell r="K511" t="str">
            <v>58804-696NL</v>
          </cell>
          <cell r="L511" t="str">
            <v>S1</v>
          </cell>
          <cell r="M511" t="str">
            <v>PANEL SUB ASSY,CONSOLE UPPER</v>
          </cell>
        </row>
        <row r="512">
          <cell r="I512" t="str">
            <v>58804</v>
          </cell>
          <cell r="J512" t="str">
            <v>696NM</v>
          </cell>
          <cell r="K512" t="str">
            <v>58804-696NM</v>
          </cell>
          <cell r="L512" t="str">
            <v>S1</v>
          </cell>
          <cell r="M512" t="str">
            <v>PANEL SUB ASSY,CONSOLE UPPER</v>
          </cell>
        </row>
        <row r="513">
          <cell r="I513" t="str">
            <v>58804</v>
          </cell>
          <cell r="J513" t="str">
            <v>696NS</v>
          </cell>
          <cell r="K513" t="str">
            <v>58804-696NS</v>
          </cell>
          <cell r="L513" t="str">
            <v>S1</v>
          </cell>
          <cell r="M513" t="str">
            <v>PANEL SUB ASSY,CONSOLE UPPER</v>
          </cell>
        </row>
        <row r="514">
          <cell r="I514" t="str">
            <v>58804</v>
          </cell>
          <cell r="J514" t="str">
            <v>696NT</v>
          </cell>
          <cell r="K514" t="str">
            <v>58804-696NT</v>
          </cell>
          <cell r="L514" t="str">
            <v>S1</v>
          </cell>
          <cell r="M514" t="str">
            <v>PANEL SUB ASSY,CONSOLE UPPER</v>
          </cell>
        </row>
        <row r="515">
          <cell r="I515" t="str">
            <v>58821</v>
          </cell>
          <cell r="J515" t="str">
            <v>696NL</v>
          </cell>
          <cell r="K515" t="str">
            <v>58821-696NL</v>
          </cell>
          <cell r="L515" t="str">
            <v>S1</v>
          </cell>
          <cell r="M515" t="str">
            <v>PANEL CONSOLE UPPER</v>
          </cell>
        </row>
        <row r="516">
          <cell r="I516" t="str">
            <v>58821</v>
          </cell>
          <cell r="J516" t="str">
            <v>696NM</v>
          </cell>
          <cell r="K516" t="str">
            <v>58821-696NM</v>
          </cell>
          <cell r="L516" t="str">
            <v>S1</v>
          </cell>
          <cell r="M516" t="str">
            <v>PANEL CONSOLE UPPER</v>
          </cell>
        </row>
        <row r="517">
          <cell r="I517" t="str">
            <v>58821</v>
          </cell>
          <cell r="J517" t="str">
            <v>696NS</v>
          </cell>
          <cell r="K517" t="str">
            <v>58821-696NS</v>
          </cell>
          <cell r="L517" t="str">
            <v>S1</v>
          </cell>
          <cell r="M517" t="str">
            <v>PANEL CONSOLE UPPER</v>
          </cell>
        </row>
        <row r="518">
          <cell r="I518" t="str">
            <v>58821</v>
          </cell>
          <cell r="J518" t="str">
            <v>696NT</v>
          </cell>
          <cell r="K518" t="str">
            <v>58821-696NT</v>
          </cell>
          <cell r="L518" t="str">
            <v>S1</v>
          </cell>
          <cell r="M518" t="str">
            <v>PANEL CONSOLE UPPER</v>
          </cell>
        </row>
        <row r="519">
          <cell r="I519" t="str">
            <v>58821</v>
          </cell>
          <cell r="J519" t="str">
            <v>696NR</v>
          </cell>
          <cell r="K519" t="str">
            <v>58821-696NR</v>
          </cell>
          <cell r="L519" t="str">
            <v>S1</v>
          </cell>
          <cell r="M519" t="str">
            <v>PANEL CONSOLE UPPER</v>
          </cell>
        </row>
        <row r="520">
          <cell r="I520" t="str">
            <v>58821</v>
          </cell>
          <cell r="J520" t="str">
            <v>696NQ</v>
          </cell>
          <cell r="K520" t="str">
            <v>58821-696NQ</v>
          </cell>
          <cell r="L520" t="str">
            <v>S1</v>
          </cell>
          <cell r="M520" t="str">
            <v>PANEL CONSOLE UPPER</v>
          </cell>
        </row>
        <row r="521">
          <cell r="I521" t="str">
            <v>58808</v>
          </cell>
          <cell r="J521" t="str">
            <v>696NN</v>
          </cell>
          <cell r="K521" t="str">
            <v>58808-696NN</v>
          </cell>
          <cell r="L521" t="str">
            <v>S1</v>
          </cell>
          <cell r="M521" t="str">
            <v>COVER SUB ASSY SHIFTING HOLE</v>
          </cell>
        </row>
        <row r="522">
          <cell r="I522" t="str">
            <v>58808</v>
          </cell>
          <cell r="J522" t="str">
            <v>696NP</v>
          </cell>
          <cell r="K522" t="str">
            <v>58808-696NP</v>
          </cell>
          <cell r="L522" t="str">
            <v>S1</v>
          </cell>
          <cell r="M522" t="str">
            <v>COVER SUB ASSY SHIFTING HOLE</v>
          </cell>
        </row>
        <row r="523">
          <cell r="I523" t="str">
            <v>58841</v>
          </cell>
          <cell r="J523" t="str">
            <v>696NN</v>
          </cell>
          <cell r="K523" t="str">
            <v>58841-696NN</v>
          </cell>
          <cell r="L523" t="str">
            <v>S1</v>
          </cell>
          <cell r="M523" t="str">
            <v>COVER SHIFTING HOLE</v>
          </cell>
        </row>
        <row r="524">
          <cell r="I524" t="str">
            <v>58841</v>
          </cell>
          <cell r="J524" t="str">
            <v>696NP</v>
          </cell>
          <cell r="K524" t="str">
            <v>58841-696NP</v>
          </cell>
          <cell r="L524" t="str">
            <v>S1</v>
          </cell>
          <cell r="M524" t="str">
            <v>COVER SHIFTING HOLE</v>
          </cell>
        </row>
        <row r="525">
          <cell r="I525" t="str">
            <v>58842</v>
          </cell>
          <cell r="J525" t="str">
            <v>696NM</v>
          </cell>
          <cell r="K525" t="str">
            <v>58842-696NM</v>
          </cell>
          <cell r="L525" t="str">
            <v>S1</v>
          </cell>
          <cell r="M525" t="str">
            <v>FRAME SHIFTING HOLE</v>
          </cell>
        </row>
        <row r="526">
          <cell r="I526" t="str">
            <v>55538</v>
          </cell>
          <cell r="J526" t="str">
            <v>696NL</v>
          </cell>
          <cell r="K526" t="str">
            <v>55538-696NL</v>
          </cell>
          <cell r="L526" t="str">
            <v>S1</v>
          </cell>
          <cell r="M526" t="str">
            <v>COVER,COOLER SWITCH HOLE</v>
          </cell>
        </row>
        <row r="527">
          <cell r="I527">
            <v>0</v>
          </cell>
          <cell r="J527">
            <v>0</v>
          </cell>
          <cell r="K527">
            <v>0</v>
          </cell>
          <cell r="L527">
            <v>0</v>
          </cell>
        </row>
        <row r="528">
          <cell r="I528" t="str">
            <v>58510</v>
          </cell>
          <cell r="J528" t="str">
            <v>699NL</v>
          </cell>
          <cell r="K528" t="str">
            <v>58510-699NL</v>
          </cell>
          <cell r="L528" t="str">
            <v>S1</v>
          </cell>
          <cell r="M528" t="str">
            <v>CARPET ASSY, FLOOR, FR</v>
          </cell>
        </row>
        <row r="529">
          <cell r="I529" t="str">
            <v>58517</v>
          </cell>
          <cell r="J529" t="str">
            <v>696NL</v>
          </cell>
          <cell r="K529" t="str">
            <v>58517-696NL</v>
          </cell>
          <cell r="L529" t="str">
            <v>S1</v>
          </cell>
          <cell r="M529" t="str">
            <v>PAD, HEEL</v>
          </cell>
        </row>
        <row r="530">
          <cell r="I530" t="str">
            <v>90467</v>
          </cell>
          <cell r="J530" t="str">
            <v>09118</v>
          </cell>
          <cell r="K530" t="str">
            <v>90467-09118</v>
          </cell>
          <cell r="M530" t="str">
            <v>CLIP</v>
          </cell>
        </row>
        <row r="531">
          <cell r="I531" t="str">
            <v>58510</v>
          </cell>
          <cell r="J531" t="str">
            <v>699NO</v>
          </cell>
          <cell r="K531" t="str">
            <v>58510-699NO</v>
          </cell>
          <cell r="L531" t="str">
            <v>S1</v>
          </cell>
          <cell r="M531" t="str">
            <v>CARPET ASSY, FLOOR, FR</v>
          </cell>
        </row>
        <row r="532">
          <cell r="I532" t="str">
            <v>58517</v>
          </cell>
          <cell r="J532" t="str">
            <v>696NL</v>
          </cell>
          <cell r="K532" t="str">
            <v>58517-696NL</v>
          </cell>
          <cell r="L532" t="str">
            <v>S1</v>
          </cell>
          <cell r="M532" t="str">
            <v>PAD, HEEL</v>
          </cell>
        </row>
        <row r="533">
          <cell r="I533" t="str">
            <v>90467</v>
          </cell>
          <cell r="J533" t="str">
            <v>09118</v>
          </cell>
          <cell r="K533" t="str">
            <v>90467-09118</v>
          </cell>
          <cell r="M533" t="str">
            <v>CLIP</v>
          </cell>
        </row>
        <row r="534">
          <cell r="I534" t="str">
            <v>58510</v>
          </cell>
          <cell r="J534" t="str">
            <v>699NM</v>
          </cell>
          <cell r="K534" t="str">
            <v>58510-699NM</v>
          </cell>
          <cell r="L534" t="str">
            <v>S1</v>
          </cell>
          <cell r="M534" t="str">
            <v>CARPET ASSY, FLOOR, FR</v>
          </cell>
        </row>
        <row r="535">
          <cell r="I535" t="str">
            <v>58517</v>
          </cell>
          <cell r="J535" t="str">
            <v>696NL</v>
          </cell>
          <cell r="K535" t="str">
            <v>58517-696NL</v>
          </cell>
          <cell r="L535" t="str">
            <v>S1</v>
          </cell>
          <cell r="M535" t="str">
            <v>PAD, HEEL</v>
          </cell>
        </row>
        <row r="536">
          <cell r="I536" t="str">
            <v>90467</v>
          </cell>
          <cell r="J536" t="str">
            <v>09118</v>
          </cell>
          <cell r="K536" t="str">
            <v>90467-09118</v>
          </cell>
          <cell r="M536" t="str">
            <v>CLIP</v>
          </cell>
        </row>
        <row r="537">
          <cell r="I537" t="str">
            <v>58510</v>
          </cell>
          <cell r="J537" t="str">
            <v>699NV</v>
          </cell>
          <cell r="K537" t="str">
            <v>58510-699NV</v>
          </cell>
          <cell r="L537" t="str">
            <v>S1</v>
          </cell>
          <cell r="M537" t="str">
            <v>CARPET ASSY, FLOOR, FR</v>
          </cell>
        </row>
        <row r="538">
          <cell r="I538" t="str">
            <v>58517</v>
          </cell>
          <cell r="J538" t="str">
            <v>696NL</v>
          </cell>
          <cell r="K538" t="str">
            <v>58517-696NL</v>
          </cell>
          <cell r="L538" t="str">
            <v>S1</v>
          </cell>
          <cell r="M538" t="str">
            <v>PAD, HEEL</v>
          </cell>
        </row>
        <row r="539">
          <cell r="I539" t="str">
            <v>90467</v>
          </cell>
          <cell r="J539" t="str">
            <v>09118</v>
          </cell>
          <cell r="K539" t="str">
            <v>90467-09118</v>
          </cell>
          <cell r="M539" t="str">
            <v>CLIP</v>
          </cell>
        </row>
        <row r="540">
          <cell r="I540" t="str">
            <v>58510</v>
          </cell>
          <cell r="J540" t="str">
            <v>699NN</v>
          </cell>
          <cell r="K540" t="str">
            <v>58510-699NN</v>
          </cell>
          <cell r="L540" t="str">
            <v>S1</v>
          </cell>
          <cell r="M540" t="str">
            <v>CARPET ASSY, FLOOR, FR</v>
          </cell>
        </row>
        <row r="541">
          <cell r="I541" t="str">
            <v>58517</v>
          </cell>
          <cell r="J541" t="str">
            <v>696NL</v>
          </cell>
          <cell r="K541" t="str">
            <v>58517-696NL</v>
          </cell>
          <cell r="L541" t="str">
            <v>S1</v>
          </cell>
          <cell r="M541" t="str">
            <v>PAD, HEEL</v>
          </cell>
        </row>
        <row r="542">
          <cell r="I542" t="str">
            <v>90467</v>
          </cell>
          <cell r="J542" t="str">
            <v>09118</v>
          </cell>
          <cell r="K542" t="str">
            <v>90467-09118</v>
          </cell>
          <cell r="M542" t="str">
            <v>CLIP</v>
          </cell>
        </row>
        <row r="543">
          <cell r="I543" t="str">
            <v>58510</v>
          </cell>
          <cell r="J543" t="str">
            <v>699NQ</v>
          </cell>
          <cell r="K543" t="str">
            <v>58510-699NQ</v>
          </cell>
          <cell r="L543" t="str">
            <v>S1</v>
          </cell>
          <cell r="M543" t="str">
            <v>CARPET ASSY, FLOOR, FR</v>
          </cell>
        </row>
        <row r="544">
          <cell r="I544" t="str">
            <v>58517</v>
          </cell>
          <cell r="J544" t="str">
            <v>696NL</v>
          </cell>
          <cell r="K544" t="str">
            <v>58517-696NL</v>
          </cell>
          <cell r="L544" t="str">
            <v>S1</v>
          </cell>
          <cell r="M544" t="str">
            <v>PAD, HEEL</v>
          </cell>
        </row>
        <row r="545">
          <cell r="I545" t="str">
            <v>58518</v>
          </cell>
          <cell r="J545" t="str">
            <v>696NL</v>
          </cell>
          <cell r="K545" t="str">
            <v>58518-696NL</v>
          </cell>
          <cell r="L545" t="str">
            <v>S1</v>
          </cell>
          <cell r="M545" t="str">
            <v>PAD, HEEL NO.2</v>
          </cell>
        </row>
        <row r="546">
          <cell r="I546" t="str">
            <v>58571</v>
          </cell>
          <cell r="J546" t="str">
            <v>696NM</v>
          </cell>
          <cell r="K546" t="str">
            <v>58571-696NM</v>
          </cell>
          <cell r="L546" t="str">
            <v>S1</v>
          </cell>
          <cell r="M546" t="str">
            <v>PAD, FR FLOOR, FR</v>
          </cell>
        </row>
        <row r="547">
          <cell r="I547" t="str">
            <v>58572</v>
          </cell>
          <cell r="J547" t="str">
            <v>696NM</v>
          </cell>
          <cell r="K547" t="str">
            <v>58572-696NM</v>
          </cell>
          <cell r="L547" t="str">
            <v>S1</v>
          </cell>
          <cell r="M547" t="str">
            <v>PAD, FR FLOOR, FR NO.2</v>
          </cell>
        </row>
        <row r="548">
          <cell r="I548" t="str">
            <v>58572</v>
          </cell>
          <cell r="J548" t="str">
            <v>696NM</v>
          </cell>
          <cell r="K548" t="str">
            <v>58572-696NM</v>
          </cell>
          <cell r="L548" t="str">
            <v>S1</v>
          </cell>
          <cell r="M548" t="str">
            <v>PAD, FR FLOOR, CTR</v>
          </cell>
        </row>
        <row r="549">
          <cell r="I549" t="str">
            <v>90467</v>
          </cell>
          <cell r="J549" t="str">
            <v>09118</v>
          </cell>
          <cell r="K549" t="str">
            <v>90467-09118</v>
          </cell>
          <cell r="M549" t="str">
            <v>CLIP</v>
          </cell>
        </row>
        <row r="550">
          <cell r="I550" t="str">
            <v>58510</v>
          </cell>
          <cell r="J550" t="str">
            <v>699N1</v>
          </cell>
          <cell r="K550" t="str">
            <v>58510-699N1</v>
          </cell>
          <cell r="L550" t="str">
            <v>S1</v>
          </cell>
          <cell r="M550" t="str">
            <v>CARPET ASSY, FLOOR, FR</v>
          </cell>
        </row>
        <row r="551">
          <cell r="I551" t="str">
            <v>58517</v>
          </cell>
          <cell r="J551" t="str">
            <v>696NL</v>
          </cell>
          <cell r="K551" t="str">
            <v>58517-696NL</v>
          </cell>
          <cell r="L551" t="str">
            <v>S1</v>
          </cell>
          <cell r="M551" t="str">
            <v>PAD, HEEL</v>
          </cell>
        </row>
        <row r="552">
          <cell r="I552" t="str">
            <v>58518</v>
          </cell>
          <cell r="J552" t="str">
            <v>696NL</v>
          </cell>
          <cell r="K552" t="str">
            <v>58518-696NL</v>
          </cell>
          <cell r="L552" t="str">
            <v>S1</v>
          </cell>
          <cell r="M552" t="str">
            <v>PAD, HEEL NO.2</v>
          </cell>
        </row>
        <row r="553">
          <cell r="I553" t="str">
            <v>58571</v>
          </cell>
          <cell r="J553" t="str">
            <v>696NM</v>
          </cell>
          <cell r="K553" t="str">
            <v>58571-696NM</v>
          </cell>
          <cell r="L553" t="str">
            <v>S1</v>
          </cell>
          <cell r="M553" t="str">
            <v>PAD, FR FLOOR, FR</v>
          </cell>
        </row>
        <row r="554">
          <cell r="I554" t="str">
            <v>58572</v>
          </cell>
          <cell r="J554" t="str">
            <v>696NM</v>
          </cell>
          <cell r="K554" t="str">
            <v>58572-696NM</v>
          </cell>
          <cell r="L554" t="str">
            <v>S1</v>
          </cell>
          <cell r="M554" t="str">
            <v>PAD, FR FLOOR, FR NO.2</v>
          </cell>
        </row>
        <row r="555">
          <cell r="I555" t="str">
            <v>58572</v>
          </cell>
          <cell r="J555" t="str">
            <v>696NM</v>
          </cell>
          <cell r="K555" t="str">
            <v>58572-696NM</v>
          </cell>
          <cell r="L555" t="str">
            <v>S1</v>
          </cell>
          <cell r="M555" t="str">
            <v>PAD, FR FLOOR, CTR</v>
          </cell>
        </row>
        <row r="556">
          <cell r="I556" t="str">
            <v>90467</v>
          </cell>
          <cell r="J556" t="str">
            <v>09118</v>
          </cell>
          <cell r="K556" t="str">
            <v>90467-09118</v>
          </cell>
          <cell r="M556" t="str">
            <v>CLIP</v>
          </cell>
        </row>
        <row r="557">
          <cell r="I557" t="str">
            <v>58510</v>
          </cell>
          <cell r="J557" t="str">
            <v>699NR</v>
          </cell>
          <cell r="K557" t="str">
            <v>58510-699NR</v>
          </cell>
          <cell r="L557" t="str">
            <v>S1</v>
          </cell>
          <cell r="M557" t="str">
            <v>CARPET ASSY, FLOOR, FR</v>
          </cell>
        </row>
        <row r="558">
          <cell r="I558" t="str">
            <v>58517</v>
          </cell>
          <cell r="J558" t="str">
            <v>696NL</v>
          </cell>
          <cell r="K558" t="str">
            <v>58517-696NL</v>
          </cell>
          <cell r="L558" t="str">
            <v>S1</v>
          </cell>
          <cell r="M558" t="str">
            <v>PAD, HEEL</v>
          </cell>
        </row>
        <row r="559">
          <cell r="I559" t="str">
            <v>58518</v>
          </cell>
          <cell r="J559" t="str">
            <v>696NL</v>
          </cell>
          <cell r="K559" t="str">
            <v>58518-696NL</v>
          </cell>
          <cell r="L559" t="str">
            <v>S1</v>
          </cell>
          <cell r="M559" t="str">
            <v>PAD, HEEL NO.2</v>
          </cell>
        </row>
        <row r="560">
          <cell r="I560" t="str">
            <v>58571</v>
          </cell>
          <cell r="J560" t="str">
            <v>696NM</v>
          </cell>
          <cell r="K560" t="str">
            <v>58571-696NM</v>
          </cell>
          <cell r="L560" t="str">
            <v>S1</v>
          </cell>
          <cell r="M560" t="str">
            <v>PAD, FR FLOOR, FR</v>
          </cell>
        </row>
        <row r="561">
          <cell r="I561" t="str">
            <v>58572</v>
          </cell>
          <cell r="J561" t="str">
            <v>696NM</v>
          </cell>
          <cell r="K561" t="str">
            <v>58572-696NM</v>
          </cell>
          <cell r="L561" t="str">
            <v>S1</v>
          </cell>
          <cell r="M561" t="str">
            <v>PAD, FR FLOOR, FR NO.2</v>
          </cell>
        </row>
        <row r="562">
          <cell r="I562" t="str">
            <v>58572</v>
          </cell>
          <cell r="J562" t="str">
            <v>696NM</v>
          </cell>
          <cell r="K562" t="str">
            <v>58572-696NM</v>
          </cell>
          <cell r="L562" t="str">
            <v>S1</v>
          </cell>
          <cell r="M562" t="str">
            <v>PAD, FR FLOOR, CTR</v>
          </cell>
        </row>
        <row r="563">
          <cell r="I563" t="str">
            <v>90467</v>
          </cell>
          <cell r="J563" t="str">
            <v>09118</v>
          </cell>
          <cell r="K563" t="str">
            <v>90467-09118</v>
          </cell>
          <cell r="M563" t="str">
            <v>CLIP</v>
          </cell>
        </row>
        <row r="564">
          <cell r="I564" t="str">
            <v>58510</v>
          </cell>
          <cell r="J564" t="str">
            <v>699NS</v>
          </cell>
          <cell r="K564" t="str">
            <v>58510-699NS</v>
          </cell>
          <cell r="L564" t="str">
            <v>S1</v>
          </cell>
          <cell r="M564" t="str">
            <v>CARPET ASSY, FLOOR, FR</v>
          </cell>
        </row>
        <row r="565">
          <cell r="I565" t="str">
            <v>58517</v>
          </cell>
          <cell r="J565" t="str">
            <v>696NL</v>
          </cell>
          <cell r="K565" t="str">
            <v>58517-696NL</v>
          </cell>
          <cell r="L565" t="str">
            <v>S1</v>
          </cell>
          <cell r="M565" t="str">
            <v>PAD, HEEL</v>
          </cell>
        </row>
        <row r="566">
          <cell r="I566" t="str">
            <v>58518</v>
          </cell>
          <cell r="J566" t="str">
            <v>696NL</v>
          </cell>
          <cell r="K566" t="str">
            <v>58518-696NL</v>
          </cell>
          <cell r="L566" t="str">
            <v>S1</v>
          </cell>
          <cell r="M566" t="str">
            <v>PAD, HEEL NO.2</v>
          </cell>
        </row>
        <row r="567">
          <cell r="I567" t="str">
            <v>58571</v>
          </cell>
          <cell r="J567" t="str">
            <v>696NM</v>
          </cell>
          <cell r="K567" t="str">
            <v>58571-696NM</v>
          </cell>
          <cell r="L567" t="str">
            <v>S1</v>
          </cell>
          <cell r="M567" t="str">
            <v>PAD, FR FLOOR, FR</v>
          </cell>
        </row>
        <row r="568">
          <cell r="I568" t="str">
            <v>58572</v>
          </cell>
          <cell r="J568" t="str">
            <v>696NM</v>
          </cell>
          <cell r="K568" t="str">
            <v>58572-696NM</v>
          </cell>
          <cell r="L568" t="str">
            <v>S1</v>
          </cell>
          <cell r="M568" t="str">
            <v>PAD, FR FLOOR, FR NO.2</v>
          </cell>
        </row>
        <row r="569">
          <cell r="I569" t="str">
            <v>58572</v>
          </cell>
          <cell r="J569" t="str">
            <v>696NM</v>
          </cell>
          <cell r="K569" t="str">
            <v>58572-696NM</v>
          </cell>
          <cell r="L569" t="str">
            <v>S1</v>
          </cell>
          <cell r="M569" t="str">
            <v>PAD, FR FLOOR, CTR</v>
          </cell>
        </row>
        <row r="570">
          <cell r="I570" t="str">
            <v>90467</v>
          </cell>
          <cell r="J570" t="str">
            <v>09118</v>
          </cell>
          <cell r="K570" t="str">
            <v>90467-09118</v>
          </cell>
          <cell r="M570" t="str">
            <v>CLIP</v>
          </cell>
        </row>
        <row r="571">
          <cell r="I571" t="str">
            <v>58510</v>
          </cell>
          <cell r="J571" t="str">
            <v>699N2</v>
          </cell>
          <cell r="K571" t="str">
            <v>58510-699N2</v>
          </cell>
          <cell r="L571" t="str">
            <v>S1</v>
          </cell>
          <cell r="M571" t="str">
            <v>CARPET ASSY, FLOOR, FR</v>
          </cell>
        </row>
        <row r="572">
          <cell r="I572" t="str">
            <v>58517</v>
          </cell>
          <cell r="J572" t="str">
            <v>696NL</v>
          </cell>
          <cell r="K572" t="str">
            <v>58517-696NL</v>
          </cell>
          <cell r="L572" t="str">
            <v>S1</v>
          </cell>
          <cell r="M572" t="str">
            <v>PAD, HEEL</v>
          </cell>
        </row>
        <row r="573">
          <cell r="I573" t="str">
            <v>58518</v>
          </cell>
          <cell r="J573" t="str">
            <v>696NL</v>
          </cell>
          <cell r="K573" t="str">
            <v>58518-696NL</v>
          </cell>
          <cell r="L573" t="str">
            <v>S1</v>
          </cell>
          <cell r="M573" t="str">
            <v>PAD, HEEL NO.2</v>
          </cell>
        </row>
        <row r="574">
          <cell r="I574" t="str">
            <v>58571</v>
          </cell>
          <cell r="J574" t="str">
            <v>696NM</v>
          </cell>
          <cell r="K574" t="str">
            <v>58571-696NM</v>
          </cell>
          <cell r="L574" t="str">
            <v>S1</v>
          </cell>
          <cell r="M574" t="str">
            <v>PAD, FR FLOOR, FR</v>
          </cell>
        </row>
        <row r="575">
          <cell r="I575" t="str">
            <v>58572</v>
          </cell>
          <cell r="J575" t="str">
            <v>696NM</v>
          </cell>
          <cell r="K575" t="str">
            <v>58572-696NM</v>
          </cell>
          <cell r="L575" t="str">
            <v>S1</v>
          </cell>
          <cell r="M575" t="str">
            <v>PAD, FR FLOOR, FR NO.2</v>
          </cell>
        </row>
        <row r="576">
          <cell r="I576" t="str">
            <v>58572</v>
          </cell>
          <cell r="J576" t="str">
            <v>696NM</v>
          </cell>
          <cell r="K576" t="str">
            <v>58572-696NM</v>
          </cell>
          <cell r="L576" t="str">
            <v>S1</v>
          </cell>
          <cell r="M576" t="str">
            <v>PAD, FR FLOOR, CTR</v>
          </cell>
        </row>
        <row r="577">
          <cell r="I577" t="str">
            <v>90467</v>
          </cell>
          <cell r="J577" t="str">
            <v>09118</v>
          </cell>
          <cell r="K577" t="str">
            <v>90467-09118</v>
          </cell>
          <cell r="M577" t="str">
            <v>CLIP</v>
          </cell>
        </row>
        <row r="578">
          <cell r="I578" t="str">
            <v>58510</v>
          </cell>
          <cell r="J578" t="str">
            <v>699NT</v>
          </cell>
          <cell r="K578" t="str">
            <v>58510-699NT</v>
          </cell>
          <cell r="L578" t="str">
            <v>S1</v>
          </cell>
          <cell r="M578" t="str">
            <v>CARPET ASSY, FLOOR, FR</v>
          </cell>
        </row>
        <row r="579">
          <cell r="I579" t="str">
            <v>58517</v>
          </cell>
          <cell r="J579" t="str">
            <v>696NL</v>
          </cell>
          <cell r="K579" t="str">
            <v>58517-696NL</v>
          </cell>
          <cell r="L579" t="str">
            <v>S1</v>
          </cell>
          <cell r="M579" t="str">
            <v>PAD, HEEL</v>
          </cell>
        </row>
        <row r="580">
          <cell r="I580" t="str">
            <v>58518</v>
          </cell>
          <cell r="J580" t="str">
            <v>696NL</v>
          </cell>
          <cell r="K580" t="str">
            <v>58518-696NL</v>
          </cell>
          <cell r="L580" t="str">
            <v>S1</v>
          </cell>
          <cell r="M580" t="str">
            <v>PAD, HEEL NO.2</v>
          </cell>
        </row>
        <row r="581">
          <cell r="I581" t="str">
            <v>58571</v>
          </cell>
          <cell r="J581" t="str">
            <v>696NM</v>
          </cell>
          <cell r="K581" t="str">
            <v>58571-696NM</v>
          </cell>
          <cell r="L581" t="str">
            <v>S1</v>
          </cell>
          <cell r="M581" t="str">
            <v>PAD, FR FLOOR, FR</v>
          </cell>
        </row>
        <row r="582">
          <cell r="I582" t="str">
            <v>58572</v>
          </cell>
          <cell r="J582" t="str">
            <v>696NM</v>
          </cell>
          <cell r="K582" t="str">
            <v>58572-696NM</v>
          </cell>
          <cell r="L582" t="str">
            <v>S1</v>
          </cell>
          <cell r="M582" t="str">
            <v>PAD, FR FLOOR, FR NO.2</v>
          </cell>
        </row>
        <row r="583">
          <cell r="I583" t="str">
            <v>58572</v>
          </cell>
          <cell r="J583" t="str">
            <v>696NM</v>
          </cell>
          <cell r="K583" t="str">
            <v>58572-696NM</v>
          </cell>
          <cell r="L583" t="str">
            <v>S1</v>
          </cell>
          <cell r="M583" t="str">
            <v>PAD, FR FLOOR, CTR</v>
          </cell>
        </row>
        <row r="584">
          <cell r="I584" t="str">
            <v>90467</v>
          </cell>
          <cell r="J584" t="str">
            <v>09118</v>
          </cell>
          <cell r="K584" t="str">
            <v>90467-09118</v>
          </cell>
          <cell r="M584" t="str">
            <v>CLIP</v>
          </cell>
        </row>
        <row r="585">
          <cell r="I585">
            <v>0</v>
          </cell>
          <cell r="J585">
            <v>0</v>
          </cell>
          <cell r="K585">
            <v>0</v>
          </cell>
          <cell r="L585">
            <v>0</v>
          </cell>
        </row>
        <row r="586">
          <cell r="I586" t="str">
            <v>58570</v>
          </cell>
          <cell r="J586" t="str">
            <v>699NL</v>
          </cell>
          <cell r="K586" t="str">
            <v>58570-699NL</v>
          </cell>
          <cell r="L586" t="str">
            <v>S1</v>
          </cell>
          <cell r="M586" t="str">
            <v>CARPET ASSY, RR FLOOR</v>
          </cell>
        </row>
        <row r="587">
          <cell r="I587" t="str">
            <v>58570</v>
          </cell>
          <cell r="J587" t="str">
            <v>699NM</v>
          </cell>
          <cell r="K587" t="str">
            <v>58570-699NM</v>
          </cell>
          <cell r="L587" t="str">
            <v>S1</v>
          </cell>
        </row>
        <row r="588">
          <cell r="I588" t="str">
            <v>58570</v>
          </cell>
          <cell r="J588" t="str">
            <v>699N1</v>
          </cell>
          <cell r="K588" t="str">
            <v>58570-699N1</v>
          </cell>
          <cell r="L588" t="str">
            <v>S1</v>
          </cell>
        </row>
        <row r="589">
          <cell r="I589" t="str">
            <v>58570</v>
          </cell>
          <cell r="J589" t="str">
            <v>699NO</v>
          </cell>
          <cell r="K589" t="str">
            <v>58570-699NO</v>
          </cell>
          <cell r="L589" t="str">
            <v>S1</v>
          </cell>
        </row>
        <row r="590">
          <cell r="I590">
            <v>0</v>
          </cell>
          <cell r="J590">
            <v>0</v>
          </cell>
          <cell r="K590">
            <v>0</v>
          </cell>
          <cell r="L590">
            <v>0</v>
          </cell>
        </row>
        <row r="591">
          <cell r="I591" t="str">
            <v>62111</v>
          </cell>
          <cell r="J591" t="str">
            <v>696NL</v>
          </cell>
          <cell r="K591" t="str">
            <v>62111-696NL</v>
          </cell>
          <cell r="L591" t="str">
            <v>S1</v>
          </cell>
          <cell r="M591" t="str">
            <v>BOARD COWL SIDE TRIM, RH</v>
          </cell>
        </row>
        <row r="592">
          <cell r="I592" t="str">
            <v>90467</v>
          </cell>
          <cell r="J592" t="str">
            <v>10161</v>
          </cell>
          <cell r="K592" t="str">
            <v>90467-10161</v>
          </cell>
          <cell r="L592" t="str">
            <v>B</v>
          </cell>
          <cell r="M592" t="str">
            <v>CLIP</v>
          </cell>
        </row>
        <row r="593">
          <cell r="I593" t="str">
            <v>62112</v>
          </cell>
          <cell r="J593" t="str">
            <v>696NL</v>
          </cell>
          <cell r="K593" t="str">
            <v>62112-696NL</v>
          </cell>
          <cell r="L593" t="str">
            <v>S1</v>
          </cell>
          <cell r="M593" t="str">
            <v>BOARD COWL SIDE TRIM, RH</v>
          </cell>
        </row>
        <row r="594">
          <cell r="I594" t="str">
            <v>90467</v>
          </cell>
          <cell r="J594" t="str">
            <v>10161</v>
          </cell>
          <cell r="K594" t="str">
            <v>90467-10161</v>
          </cell>
          <cell r="L594" t="str">
            <v>B</v>
          </cell>
          <cell r="M594" t="str">
            <v>CLIP</v>
          </cell>
        </row>
        <row r="595">
          <cell r="I595">
            <v>0</v>
          </cell>
          <cell r="J595">
            <v>0</v>
          </cell>
          <cell r="K595">
            <v>0</v>
          </cell>
          <cell r="L595">
            <v>0</v>
          </cell>
        </row>
        <row r="596">
          <cell r="I596" t="str">
            <v>62510</v>
          </cell>
          <cell r="J596" t="str">
            <v>699NL</v>
          </cell>
          <cell r="K596" t="str">
            <v>62510-699NL</v>
          </cell>
          <cell r="L596" t="str">
            <v>S1</v>
          </cell>
          <cell r="M596" t="str">
            <v>PANEL ASSY, QUARTER TRIM, RH</v>
          </cell>
        </row>
        <row r="597">
          <cell r="I597" t="str">
            <v>62511</v>
          </cell>
          <cell r="J597" t="str">
            <v>699NL</v>
          </cell>
          <cell r="K597" t="str">
            <v>62511-699NL</v>
          </cell>
          <cell r="L597" t="str">
            <v>S1</v>
          </cell>
          <cell r="M597" t="str">
            <v>PANEL, QUARTER TRIM, RH</v>
          </cell>
        </row>
        <row r="598">
          <cell r="I598" t="str">
            <v>62594</v>
          </cell>
          <cell r="J598" t="str">
            <v>699NL</v>
          </cell>
          <cell r="K598" t="str">
            <v>62594-699NL</v>
          </cell>
          <cell r="L598" t="str">
            <v>S1</v>
          </cell>
          <cell r="M598" t="str">
            <v>POCKET, QUARTER TRIM RH</v>
          </cell>
        </row>
        <row r="599">
          <cell r="I599" t="str">
            <v>90467</v>
          </cell>
          <cell r="J599" t="str">
            <v>10161</v>
          </cell>
          <cell r="K599" t="str">
            <v>90467-10161</v>
          </cell>
          <cell r="L599" t="str">
            <v>B</v>
          </cell>
          <cell r="M599" t="str">
            <v>CLIP</v>
          </cell>
        </row>
        <row r="600">
          <cell r="I600" t="str">
            <v>62520</v>
          </cell>
          <cell r="J600" t="str">
            <v>699NL</v>
          </cell>
          <cell r="K600" t="str">
            <v>62520-699NL</v>
          </cell>
          <cell r="L600" t="str">
            <v>S1</v>
          </cell>
          <cell r="M600" t="str">
            <v>PANEL ASSY, QUARTER TRIM, LH</v>
          </cell>
        </row>
        <row r="601">
          <cell r="I601">
            <v>0</v>
          </cell>
          <cell r="J601">
            <v>0</v>
          </cell>
          <cell r="K601">
            <v>0</v>
          </cell>
          <cell r="L601">
            <v>0</v>
          </cell>
        </row>
        <row r="602">
          <cell r="I602">
            <v>0</v>
          </cell>
          <cell r="J602">
            <v>0</v>
          </cell>
          <cell r="K602">
            <v>0</v>
          </cell>
          <cell r="L602">
            <v>0</v>
          </cell>
        </row>
        <row r="603">
          <cell r="I603" t="str">
            <v>62512</v>
          </cell>
          <cell r="J603" t="str">
            <v>699NL</v>
          </cell>
          <cell r="K603" t="str">
            <v>62512-699NL</v>
          </cell>
          <cell r="L603" t="str">
            <v>S1</v>
          </cell>
          <cell r="M603" t="str">
            <v>PANEL, QUARTER TRIM, RH</v>
          </cell>
        </row>
        <row r="604">
          <cell r="I604" t="str">
            <v>62595</v>
          </cell>
          <cell r="J604" t="str">
            <v>699NL</v>
          </cell>
          <cell r="K604" t="str">
            <v>62595-699NL</v>
          </cell>
          <cell r="L604" t="str">
            <v>S1</v>
          </cell>
          <cell r="M604" t="str">
            <v>POCKET, QUARTER TRIM RH</v>
          </cell>
        </row>
        <row r="605">
          <cell r="I605" t="str">
            <v>90467</v>
          </cell>
          <cell r="J605" t="str">
            <v>10161</v>
          </cell>
          <cell r="K605" t="str">
            <v>90467-10161</v>
          </cell>
          <cell r="L605" t="str">
            <v>B</v>
          </cell>
          <cell r="M605" t="str">
            <v>CLIP</v>
          </cell>
        </row>
        <row r="606">
          <cell r="I606">
            <v>0</v>
          </cell>
          <cell r="J606">
            <v>0</v>
          </cell>
          <cell r="K606">
            <v>0</v>
          </cell>
          <cell r="L606">
            <v>0</v>
          </cell>
        </row>
        <row r="607">
          <cell r="I607" t="str">
            <v>64766</v>
          </cell>
          <cell r="J607" t="str">
            <v>699NL</v>
          </cell>
          <cell r="K607" t="str">
            <v>64766-699NL</v>
          </cell>
          <cell r="L607" t="str">
            <v>S1</v>
          </cell>
          <cell r="M607" t="str">
            <v>COVER, QUARTER TRIM JACK</v>
          </cell>
        </row>
        <row r="608">
          <cell r="I608">
            <v>0</v>
          </cell>
          <cell r="J608">
            <v>0</v>
          </cell>
          <cell r="K608">
            <v>0</v>
          </cell>
          <cell r="L608">
            <v>0</v>
          </cell>
        </row>
        <row r="609">
          <cell r="I609" t="str">
            <v>62210</v>
          </cell>
          <cell r="J609" t="str">
            <v>692NL</v>
          </cell>
          <cell r="K609" t="str">
            <v>62210-692NL</v>
          </cell>
          <cell r="L609" t="str">
            <v>S1</v>
          </cell>
          <cell r="M609" t="str">
            <v>GARNISH, FR PILLAR, RH</v>
          </cell>
        </row>
        <row r="610">
          <cell r="I610" t="str">
            <v>90467</v>
          </cell>
          <cell r="J610" t="str">
            <v>10161</v>
          </cell>
          <cell r="K610" t="str">
            <v>90467-10161</v>
          </cell>
          <cell r="L610" t="str">
            <v>B</v>
          </cell>
          <cell r="M610" t="str">
            <v>CLIP</v>
          </cell>
        </row>
        <row r="611">
          <cell r="I611" t="str">
            <v>62220</v>
          </cell>
          <cell r="J611" t="str">
            <v>692NL</v>
          </cell>
          <cell r="K611" t="str">
            <v>62220-692NL</v>
          </cell>
          <cell r="L611" t="str">
            <v>S1</v>
          </cell>
          <cell r="M611" t="str">
            <v>GARNISH, FR PILLAR, LH</v>
          </cell>
        </row>
        <row r="612">
          <cell r="I612" t="str">
            <v>90467</v>
          </cell>
          <cell r="J612" t="str">
            <v>10161</v>
          </cell>
          <cell r="K612" t="str">
            <v>90467-10161</v>
          </cell>
          <cell r="L612" t="str">
            <v>B</v>
          </cell>
          <cell r="M612" t="str">
            <v>CLIP</v>
          </cell>
        </row>
        <row r="613">
          <cell r="I613">
            <v>0</v>
          </cell>
          <cell r="J613">
            <v>0</v>
          </cell>
          <cell r="K613">
            <v>0</v>
          </cell>
          <cell r="L613">
            <v>0</v>
          </cell>
        </row>
        <row r="614">
          <cell r="I614" t="str">
            <v>62225</v>
          </cell>
          <cell r="J614" t="str">
            <v>699NL</v>
          </cell>
          <cell r="K614" t="str">
            <v>62225-699NL</v>
          </cell>
          <cell r="L614" t="str">
            <v>S1</v>
          </cell>
          <cell r="M614" t="str">
            <v>GARNISH, FR PILLAR, LWR RH</v>
          </cell>
        </row>
        <row r="615">
          <cell r="I615" t="str">
            <v>62226</v>
          </cell>
          <cell r="J615" t="str">
            <v>699NL</v>
          </cell>
          <cell r="K615" t="str">
            <v>62226-699NL</v>
          </cell>
          <cell r="L615" t="str">
            <v>S1</v>
          </cell>
          <cell r="M615" t="str">
            <v>GARNISH, FR PILLAR, LWR LH</v>
          </cell>
        </row>
        <row r="616">
          <cell r="I616">
            <v>0</v>
          </cell>
          <cell r="J616">
            <v>0</v>
          </cell>
          <cell r="K616">
            <v>0</v>
          </cell>
          <cell r="L616">
            <v>0</v>
          </cell>
        </row>
        <row r="617">
          <cell r="I617" t="str">
            <v>62411</v>
          </cell>
          <cell r="J617" t="str">
            <v>699NL</v>
          </cell>
          <cell r="K617" t="str">
            <v>62411-699NL</v>
          </cell>
          <cell r="L617" t="str">
            <v>S1</v>
          </cell>
          <cell r="M617" t="str">
            <v>GARNISH, CTR PILLAR, UPR RH</v>
          </cell>
        </row>
        <row r="618">
          <cell r="I618" t="str">
            <v>90467</v>
          </cell>
          <cell r="J618" t="str">
            <v>10161</v>
          </cell>
          <cell r="K618" t="str">
            <v>90467-10161</v>
          </cell>
          <cell r="L618" t="str">
            <v>B</v>
          </cell>
          <cell r="M618" t="str">
            <v>CLIP</v>
          </cell>
        </row>
        <row r="619">
          <cell r="I619" t="str">
            <v>73135</v>
          </cell>
          <cell r="J619" t="str">
            <v>02010</v>
          </cell>
          <cell r="K619" t="str">
            <v>73135-02010</v>
          </cell>
          <cell r="M619" t="str">
            <v>COVER, SHOULDER BELT ANCHOR</v>
          </cell>
        </row>
        <row r="620">
          <cell r="I620" t="str">
            <v>62412</v>
          </cell>
          <cell r="J620" t="str">
            <v>699NL</v>
          </cell>
          <cell r="K620" t="str">
            <v>62412-699NL</v>
          </cell>
          <cell r="L620" t="str">
            <v>S1</v>
          </cell>
          <cell r="M620" t="str">
            <v>GARNISH, CTR PILLAR, UPR LH</v>
          </cell>
        </row>
        <row r="621">
          <cell r="I621" t="str">
            <v>90467</v>
          </cell>
          <cell r="J621" t="str">
            <v>10161</v>
          </cell>
          <cell r="K621" t="str">
            <v>90467-10161</v>
          </cell>
          <cell r="L621" t="str">
            <v>B</v>
          </cell>
          <cell r="M621" t="str">
            <v>CLIP</v>
          </cell>
        </row>
        <row r="622">
          <cell r="I622" t="str">
            <v>73135</v>
          </cell>
          <cell r="J622" t="str">
            <v>02010</v>
          </cell>
          <cell r="K622" t="str">
            <v>73135-02010</v>
          </cell>
          <cell r="M622" t="str">
            <v>COVER, SHOULDER BELT ANCHOR</v>
          </cell>
        </row>
        <row r="623">
          <cell r="I623">
            <v>0</v>
          </cell>
          <cell r="J623">
            <v>0</v>
          </cell>
          <cell r="K623">
            <v>0</v>
          </cell>
          <cell r="L623">
            <v>0</v>
          </cell>
        </row>
        <row r="624">
          <cell r="I624" t="str">
            <v>62413</v>
          </cell>
          <cell r="J624" t="str">
            <v>699NL</v>
          </cell>
          <cell r="K624" t="str">
            <v>62413-699NL</v>
          </cell>
          <cell r="L624" t="str">
            <v>S1</v>
          </cell>
          <cell r="M624" t="str">
            <v>GARNISH, CTR PILLAR, LWR RH</v>
          </cell>
        </row>
        <row r="625">
          <cell r="I625" t="str">
            <v>90467</v>
          </cell>
          <cell r="J625" t="str">
            <v>10161</v>
          </cell>
          <cell r="K625" t="str">
            <v>90467-10161</v>
          </cell>
          <cell r="L625" t="str">
            <v>B</v>
          </cell>
          <cell r="M625" t="str">
            <v>CLIP</v>
          </cell>
        </row>
        <row r="626">
          <cell r="I626" t="str">
            <v>62414</v>
          </cell>
          <cell r="J626" t="str">
            <v>699NL</v>
          </cell>
          <cell r="K626" t="str">
            <v>62414-699NL</v>
          </cell>
          <cell r="L626" t="str">
            <v>S1</v>
          </cell>
          <cell r="M626" t="str">
            <v>GARNISH, CTR PILLAR, LWR LH</v>
          </cell>
        </row>
        <row r="627">
          <cell r="I627" t="str">
            <v>90467</v>
          </cell>
          <cell r="J627" t="str">
            <v>10161</v>
          </cell>
          <cell r="K627" t="str">
            <v>90467-10161</v>
          </cell>
          <cell r="L627" t="str">
            <v>B</v>
          </cell>
          <cell r="M627" t="str">
            <v>CLIP</v>
          </cell>
        </row>
        <row r="628">
          <cell r="I628">
            <v>0</v>
          </cell>
          <cell r="J628">
            <v>0</v>
          </cell>
          <cell r="K628">
            <v>0</v>
          </cell>
          <cell r="L628">
            <v>0</v>
          </cell>
        </row>
        <row r="629">
          <cell r="I629" t="str">
            <v>62471</v>
          </cell>
          <cell r="J629" t="str">
            <v>699NL</v>
          </cell>
          <cell r="K629" t="str">
            <v>62471-699NL</v>
          </cell>
          <cell r="L629" t="str">
            <v>S1</v>
          </cell>
          <cell r="M629" t="str">
            <v>GARNISH, RR PILLAR, UPR RH</v>
          </cell>
        </row>
        <row r="630">
          <cell r="I630" t="str">
            <v>90467</v>
          </cell>
          <cell r="J630" t="str">
            <v>10161</v>
          </cell>
          <cell r="K630" t="str">
            <v>90467-10161</v>
          </cell>
          <cell r="L630" t="str">
            <v>B</v>
          </cell>
          <cell r="M630" t="str">
            <v>CLIP</v>
          </cell>
        </row>
        <row r="631">
          <cell r="I631" t="str">
            <v>90467</v>
          </cell>
          <cell r="J631" t="str">
            <v>10201</v>
          </cell>
          <cell r="K631" t="str">
            <v>90467-10201</v>
          </cell>
          <cell r="M631" t="str">
            <v>CLIP</v>
          </cell>
        </row>
        <row r="632">
          <cell r="I632" t="str">
            <v>62472</v>
          </cell>
          <cell r="J632" t="str">
            <v>699NL</v>
          </cell>
          <cell r="K632" t="str">
            <v>62472-699NL</v>
          </cell>
          <cell r="L632" t="str">
            <v>S1</v>
          </cell>
          <cell r="M632" t="str">
            <v>GARNISH, RR PILLAR, UPR LH</v>
          </cell>
        </row>
        <row r="633">
          <cell r="I633" t="str">
            <v>90467</v>
          </cell>
          <cell r="J633" t="str">
            <v>10161</v>
          </cell>
          <cell r="K633" t="str">
            <v>90467-10161</v>
          </cell>
          <cell r="L633" t="str">
            <v>B</v>
          </cell>
          <cell r="M633" t="str">
            <v>CLIP</v>
          </cell>
        </row>
        <row r="634">
          <cell r="I634" t="str">
            <v>90467</v>
          </cell>
          <cell r="J634" t="str">
            <v>10201</v>
          </cell>
          <cell r="K634" t="str">
            <v>90467-10201</v>
          </cell>
          <cell r="M634" t="str">
            <v>CLIP</v>
          </cell>
        </row>
        <row r="635">
          <cell r="I635">
            <v>0</v>
          </cell>
          <cell r="J635">
            <v>0</v>
          </cell>
          <cell r="K635">
            <v>0</v>
          </cell>
          <cell r="L635">
            <v>0</v>
          </cell>
        </row>
        <row r="636">
          <cell r="I636" t="str">
            <v>58456</v>
          </cell>
          <cell r="J636" t="str">
            <v>699NL</v>
          </cell>
          <cell r="K636" t="str">
            <v>58456-699NL</v>
          </cell>
          <cell r="L636" t="str">
            <v>S1</v>
          </cell>
          <cell r="M636" t="str">
            <v>BRACKET, RR GARNISH, NO.1 RH</v>
          </cell>
        </row>
        <row r="637">
          <cell r="I637">
            <v>0</v>
          </cell>
          <cell r="J637">
            <v>0</v>
          </cell>
          <cell r="K637">
            <v>0</v>
          </cell>
          <cell r="L637">
            <v>0</v>
          </cell>
        </row>
        <row r="638">
          <cell r="I638" t="str">
            <v>47256</v>
          </cell>
          <cell r="J638" t="str">
            <v>699NL</v>
          </cell>
          <cell r="K638" t="str">
            <v>47256-699NL</v>
          </cell>
          <cell r="L638" t="str">
            <v>S1</v>
          </cell>
          <cell r="M638" t="str">
            <v>GROMMET, CAP</v>
          </cell>
        </row>
        <row r="639">
          <cell r="I639">
            <v>0</v>
          </cell>
          <cell r="J639">
            <v>0</v>
          </cell>
          <cell r="K639">
            <v>0</v>
          </cell>
          <cell r="L639">
            <v>0</v>
          </cell>
        </row>
        <row r="640">
          <cell r="I640" t="str">
            <v>62638</v>
          </cell>
          <cell r="J640" t="str">
            <v>699NL</v>
          </cell>
          <cell r="K640" t="str">
            <v>62638-699NL</v>
          </cell>
          <cell r="L640" t="str">
            <v>S1</v>
          </cell>
          <cell r="M640" t="str">
            <v>GARNISH, QUARTER PILLAR, RH</v>
          </cell>
        </row>
        <row r="641">
          <cell r="I641" t="str">
            <v>90467</v>
          </cell>
          <cell r="J641" t="str">
            <v>10161</v>
          </cell>
          <cell r="K641" t="str">
            <v>90467-10161</v>
          </cell>
          <cell r="L641" t="str">
            <v>B</v>
          </cell>
          <cell r="M641" t="str">
            <v>CLIP</v>
          </cell>
        </row>
        <row r="642">
          <cell r="I642" t="str">
            <v>62639</v>
          </cell>
          <cell r="J642" t="str">
            <v>699NL</v>
          </cell>
          <cell r="K642" t="str">
            <v>62639-699NL</v>
          </cell>
          <cell r="L642" t="str">
            <v>S1</v>
          </cell>
          <cell r="M642" t="str">
            <v>GARNISH, QUARTER PILLAR, LH</v>
          </cell>
        </row>
        <row r="643">
          <cell r="I643" t="str">
            <v>90467</v>
          </cell>
          <cell r="J643" t="str">
            <v>10161</v>
          </cell>
          <cell r="K643" t="str">
            <v>90467-10161</v>
          </cell>
          <cell r="L643" t="str">
            <v>B</v>
          </cell>
          <cell r="M643" t="str">
            <v>CLIP</v>
          </cell>
        </row>
        <row r="644">
          <cell r="I644">
            <v>0</v>
          </cell>
          <cell r="J644">
            <v>0</v>
          </cell>
          <cell r="K644">
            <v>0</v>
          </cell>
          <cell r="L644">
            <v>0</v>
          </cell>
        </row>
        <row r="645">
          <cell r="I645" t="str">
            <v>63310</v>
          </cell>
          <cell r="J645" t="str">
            <v>699NP</v>
          </cell>
          <cell r="K645" t="str">
            <v>63310-699NP</v>
          </cell>
          <cell r="L645" t="str">
            <v>S1</v>
          </cell>
          <cell r="M645" t="str">
            <v>HEADLINING ASSY, ROOF</v>
          </cell>
        </row>
        <row r="646">
          <cell r="I646" t="str">
            <v>63317</v>
          </cell>
          <cell r="J646" t="str">
            <v>699NL</v>
          </cell>
          <cell r="K646" t="str">
            <v>63317-699NL</v>
          </cell>
          <cell r="L646" t="str">
            <v>S1</v>
          </cell>
          <cell r="M646" t="str">
            <v>RETAINER, ROOF HEADLINING</v>
          </cell>
        </row>
        <row r="647">
          <cell r="I647" t="str">
            <v>63310</v>
          </cell>
          <cell r="J647" t="str">
            <v>699NQ</v>
          </cell>
          <cell r="K647" t="str">
            <v>63310-699NQ</v>
          </cell>
          <cell r="L647" t="str">
            <v>S1</v>
          </cell>
          <cell r="M647" t="str">
            <v>HEADLINING ASSY, ROOF</v>
          </cell>
        </row>
        <row r="648">
          <cell r="I648" t="str">
            <v>63317</v>
          </cell>
          <cell r="J648" t="str">
            <v>699NL</v>
          </cell>
          <cell r="K648" t="str">
            <v>63317-699NL</v>
          </cell>
          <cell r="L648" t="str">
            <v>S1</v>
          </cell>
          <cell r="M648" t="str">
            <v>RETAINER, ROOF HEADLINING</v>
          </cell>
        </row>
        <row r="649">
          <cell r="I649" t="str">
            <v>63310</v>
          </cell>
          <cell r="J649" t="str">
            <v>699NL</v>
          </cell>
          <cell r="K649" t="str">
            <v>63310-699NL</v>
          </cell>
          <cell r="L649" t="str">
            <v>S1</v>
          </cell>
        </row>
        <row r="650">
          <cell r="I650" t="str">
            <v>63310</v>
          </cell>
          <cell r="J650" t="str">
            <v>699NM</v>
          </cell>
          <cell r="K650" t="str">
            <v>63310-699NM</v>
          </cell>
          <cell r="L650" t="str">
            <v>S1</v>
          </cell>
        </row>
        <row r="651">
          <cell r="I651" t="str">
            <v>63310</v>
          </cell>
          <cell r="J651" t="str">
            <v>699NN</v>
          </cell>
          <cell r="K651" t="str">
            <v>63310-699NN</v>
          </cell>
          <cell r="L651" t="str">
            <v>S1</v>
          </cell>
        </row>
        <row r="652">
          <cell r="I652">
            <v>0</v>
          </cell>
          <cell r="J652">
            <v>0</v>
          </cell>
          <cell r="K652">
            <v>0</v>
          </cell>
          <cell r="L652">
            <v>0</v>
          </cell>
        </row>
        <row r="653">
          <cell r="I653" t="str">
            <v>63341</v>
          </cell>
          <cell r="J653" t="str">
            <v>699NL</v>
          </cell>
          <cell r="K653" t="str">
            <v>63341-699NL</v>
          </cell>
          <cell r="L653" t="str">
            <v>S1</v>
          </cell>
          <cell r="M653" t="str">
            <v>PAD, ROOF SILENCER, NO.1</v>
          </cell>
        </row>
        <row r="654">
          <cell r="I654" t="str">
            <v>63342</v>
          </cell>
          <cell r="J654" t="str">
            <v>699NL</v>
          </cell>
          <cell r="K654" t="str">
            <v>63342-699NL</v>
          </cell>
          <cell r="L654" t="str">
            <v>S1</v>
          </cell>
          <cell r="M654" t="str">
            <v>PAD, ROOF SILENCER, NO.2</v>
          </cell>
        </row>
        <row r="655">
          <cell r="I655" t="str">
            <v>63343</v>
          </cell>
          <cell r="J655" t="str">
            <v>699NL</v>
          </cell>
          <cell r="K655" t="str">
            <v>63343-699NL</v>
          </cell>
          <cell r="L655" t="str">
            <v>S1</v>
          </cell>
          <cell r="M655" t="str">
            <v>PAD, ROOF SILENCER, NO.3</v>
          </cell>
        </row>
        <row r="656">
          <cell r="I656">
            <v>0</v>
          </cell>
          <cell r="J656">
            <v>0</v>
          </cell>
          <cell r="K656">
            <v>0</v>
          </cell>
          <cell r="L656">
            <v>0</v>
          </cell>
        </row>
        <row r="657">
          <cell r="I657" t="str">
            <v>63610</v>
          </cell>
          <cell r="J657" t="str">
            <v>699NL</v>
          </cell>
          <cell r="K657" t="str">
            <v>63610-699NL</v>
          </cell>
          <cell r="L657" t="str">
            <v>S1</v>
          </cell>
          <cell r="M657" t="str">
            <v>REGISTER A/S, AIR OUTLET NO.1</v>
          </cell>
        </row>
        <row r="658">
          <cell r="I658" t="str">
            <v>62985</v>
          </cell>
          <cell r="J658" t="str">
            <v>699NL</v>
          </cell>
          <cell r="K658" t="str">
            <v>62985-699NL</v>
          </cell>
          <cell r="L658" t="str">
            <v>S1</v>
          </cell>
          <cell r="M658" t="str">
            <v>REGISTER ROOF SIDE OUTLET</v>
          </cell>
        </row>
        <row r="659">
          <cell r="I659" t="str">
            <v>55315</v>
          </cell>
          <cell r="J659" t="str">
            <v>89108</v>
          </cell>
          <cell r="K659" t="str">
            <v>55315-89108</v>
          </cell>
          <cell r="M659" t="str">
            <v>SPACER, INSTRUMENT PANEL NO.1</v>
          </cell>
        </row>
        <row r="660">
          <cell r="I660" t="str">
            <v>88571</v>
          </cell>
          <cell r="J660" t="str">
            <v>699NL</v>
          </cell>
          <cell r="K660" t="str">
            <v>88571-699NL</v>
          </cell>
          <cell r="L660" t="str">
            <v>S1</v>
          </cell>
          <cell r="M660" t="str">
            <v>GRILL, COOLER AIR OUTLET</v>
          </cell>
        </row>
        <row r="661">
          <cell r="I661">
            <v>0</v>
          </cell>
          <cell r="J661">
            <v>0</v>
          </cell>
          <cell r="K661">
            <v>0</v>
          </cell>
          <cell r="L661">
            <v>0</v>
          </cell>
        </row>
        <row r="662">
          <cell r="I662" t="str">
            <v>66413</v>
          </cell>
          <cell r="J662" t="str">
            <v>699NL</v>
          </cell>
          <cell r="K662" t="str">
            <v>66413-699NL</v>
          </cell>
          <cell r="L662" t="str">
            <v>S1</v>
          </cell>
          <cell r="M662" t="str">
            <v>SPACER,SIDE　RAIL, FR NO.1　RH</v>
          </cell>
        </row>
        <row r="663">
          <cell r="I663" t="str">
            <v>66423</v>
          </cell>
          <cell r="J663" t="str">
            <v>699NL</v>
          </cell>
          <cell r="K663" t="str">
            <v>66423-699NL</v>
          </cell>
          <cell r="L663" t="str">
            <v>S1</v>
          </cell>
          <cell r="M663" t="str">
            <v>SPACER,SIDE　RAIL, FR NO.1　LH</v>
          </cell>
        </row>
        <row r="664">
          <cell r="I664" t="str">
            <v>66414</v>
          </cell>
          <cell r="J664" t="str">
            <v>699NL</v>
          </cell>
          <cell r="K664" t="str">
            <v>66414-699NL</v>
          </cell>
          <cell r="L664" t="str">
            <v>S1</v>
          </cell>
          <cell r="M664" t="str">
            <v>SPACER,SIDE　RAIL, RR　RH</v>
          </cell>
        </row>
        <row r="665">
          <cell r="I665" t="str">
            <v>66415</v>
          </cell>
          <cell r="J665" t="str">
            <v>699NL</v>
          </cell>
          <cell r="K665" t="str">
            <v>66415-699NL</v>
          </cell>
          <cell r="L665" t="str">
            <v>S1</v>
          </cell>
          <cell r="M665" t="str">
            <v>SPACER,SIDE　RAIL,RR　NO.2 RH</v>
          </cell>
        </row>
        <row r="666">
          <cell r="I666" t="str">
            <v>66425</v>
          </cell>
          <cell r="J666" t="str">
            <v>699NL</v>
          </cell>
          <cell r="K666" t="str">
            <v>66425-699NL</v>
          </cell>
          <cell r="L666" t="str">
            <v>S1</v>
          </cell>
          <cell r="M666" t="str">
            <v>SPACER,SIDE　RAIL,RR　NO.3 LH</v>
          </cell>
        </row>
        <row r="667">
          <cell r="I667" t="str">
            <v>66416</v>
          </cell>
          <cell r="J667" t="str">
            <v>699NL</v>
          </cell>
          <cell r="K667" t="str">
            <v>66416-699NL</v>
          </cell>
          <cell r="L667" t="str">
            <v>S1</v>
          </cell>
          <cell r="M667" t="str">
            <v>SPACER,SIDE　RAIL,RR　NO.3 LH</v>
          </cell>
        </row>
        <row r="668">
          <cell r="I668">
            <v>0</v>
          </cell>
          <cell r="J668">
            <v>0</v>
          </cell>
          <cell r="K668">
            <v>0</v>
          </cell>
          <cell r="L668">
            <v>0</v>
          </cell>
        </row>
        <row r="669">
          <cell r="I669" t="str">
            <v>67610</v>
          </cell>
          <cell r="J669" t="str">
            <v>699NL</v>
          </cell>
          <cell r="K669" t="str">
            <v>67610-699NL</v>
          </cell>
          <cell r="L669" t="str">
            <v>S1</v>
          </cell>
          <cell r="M669" t="str">
            <v>PANEL ASSY, FR DOOR TRIM, RH</v>
          </cell>
        </row>
        <row r="670">
          <cell r="I670" t="str">
            <v>67611</v>
          </cell>
          <cell r="J670" t="str">
            <v>699NL</v>
          </cell>
          <cell r="K670" t="str">
            <v>67611-699NL</v>
          </cell>
          <cell r="L670" t="str">
            <v>S1</v>
          </cell>
          <cell r="M670" t="str">
            <v>BOARD, FR DOOR TRIM, RH</v>
          </cell>
        </row>
        <row r="671">
          <cell r="I671" t="str">
            <v>67777</v>
          </cell>
          <cell r="J671" t="str">
            <v>699NL</v>
          </cell>
          <cell r="K671" t="str">
            <v>67777-699NL</v>
          </cell>
          <cell r="L671" t="str">
            <v>S1</v>
          </cell>
          <cell r="M671" t="str">
            <v>POCKET, FR DOOR TRIM, RH</v>
          </cell>
        </row>
        <row r="672">
          <cell r="I672" t="str">
            <v>67717</v>
          </cell>
          <cell r="J672" t="str">
            <v>699NL</v>
          </cell>
          <cell r="K672" t="str">
            <v>67717-699NL</v>
          </cell>
          <cell r="L672" t="str">
            <v>S1</v>
          </cell>
          <cell r="M672" t="str">
            <v>PAD, FR DOOR TRIM, CTR RH</v>
          </cell>
        </row>
        <row r="673">
          <cell r="I673" t="str">
            <v>68171</v>
          </cell>
          <cell r="J673" t="str">
            <v>699NL</v>
          </cell>
          <cell r="K673" t="str">
            <v>68171-699NL</v>
          </cell>
          <cell r="L673" t="str">
            <v>S1</v>
          </cell>
          <cell r="M673" t="str">
            <v>WHEATERSTRIP, FR DOOR GLASS, INNER RH</v>
          </cell>
        </row>
        <row r="674">
          <cell r="I674" t="str">
            <v>62310</v>
          </cell>
          <cell r="J674" t="str">
            <v>699NL</v>
          </cell>
          <cell r="K674" t="str">
            <v>62310-699NL</v>
          </cell>
          <cell r="L674" t="str">
            <v>S1</v>
          </cell>
          <cell r="M674" t="str">
            <v>WHEATERSTRIP ASSY, FR DOOR OPENING TRIM</v>
          </cell>
        </row>
        <row r="675">
          <cell r="I675" t="str">
            <v>67811</v>
          </cell>
          <cell r="J675" t="str">
            <v>699NL</v>
          </cell>
          <cell r="K675" t="str">
            <v>67811-699NL</v>
          </cell>
          <cell r="L675" t="str">
            <v>S1</v>
          </cell>
          <cell r="M675" t="str">
            <v>PAD, FR DOOR SILENCER</v>
          </cell>
        </row>
        <row r="676">
          <cell r="I676" t="str">
            <v>67637</v>
          </cell>
          <cell r="J676" t="str">
            <v>699NL</v>
          </cell>
          <cell r="K676" t="str">
            <v>67637-699NL</v>
          </cell>
          <cell r="L676" t="str">
            <v>S1</v>
          </cell>
          <cell r="M676" t="str">
            <v>PLATE, FR DOOR TRIM</v>
          </cell>
        </row>
        <row r="677">
          <cell r="I677" t="str">
            <v>90467</v>
          </cell>
          <cell r="J677" t="str">
            <v>09206</v>
          </cell>
          <cell r="K677" t="str">
            <v>90467-09206</v>
          </cell>
          <cell r="M677" t="str">
            <v>CLIP</v>
          </cell>
        </row>
        <row r="678">
          <cell r="I678" t="str">
            <v>67610</v>
          </cell>
          <cell r="J678" t="str">
            <v>699NM</v>
          </cell>
          <cell r="K678" t="str">
            <v>67610-699NM</v>
          </cell>
          <cell r="L678" t="str">
            <v>S1</v>
          </cell>
          <cell r="M678" t="str">
            <v>PANEL ASSY, FR DOOR TRIM, RH</v>
          </cell>
        </row>
        <row r="679">
          <cell r="I679" t="str">
            <v>67611</v>
          </cell>
          <cell r="J679" t="str">
            <v>699NM</v>
          </cell>
          <cell r="K679" t="str">
            <v>67611-699NM</v>
          </cell>
          <cell r="L679" t="str">
            <v>S1</v>
          </cell>
          <cell r="M679" t="str">
            <v>BOARD, FR DOOR TRIM, RH</v>
          </cell>
        </row>
        <row r="680">
          <cell r="I680" t="str">
            <v>67777</v>
          </cell>
          <cell r="J680" t="str">
            <v>699NL</v>
          </cell>
          <cell r="K680" t="str">
            <v>67777-699NL</v>
          </cell>
          <cell r="L680" t="str">
            <v>S1</v>
          </cell>
          <cell r="M680" t="str">
            <v>POCKET, FR DOOR TRIM, RH</v>
          </cell>
        </row>
        <row r="681">
          <cell r="I681" t="str">
            <v>67717</v>
          </cell>
          <cell r="J681" t="str">
            <v>699NL</v>
          </cell>
          <cell r="K681" t="str">
            <v>67717-699NL</v>
          </cell>
          <cell r="L681" t="str">
            <v>S1</v>
          </cell>
          <cell r="M681" t="str">
            <v>PAD, FR DOOR TRIM, CTR RH</v>
          </cell>
        </row>
        <row r="682">
          <cell r="I682" t="str">
            <v>68171</v>
          </cell>
          <cell r="J682" t="str">
            <v>699NL</v>
          </cell>
          <cell r="K682" t="str">
            <v>68171-699NL</v>
          </cell>
          <cell r="L682" t="str">
            <v>S1</v>
          </cell>
          <cell r="M682" t="str">
            <v>WHEATERSTRIP, FR DOOR GLASS, INNER RH</v>
          </cell>
        </row>
        <row r="683">
          <cell r="I683" t="str">
            <v>62310</v>
          </cell>
          <cell r="J683" t="str">
            <v>699NL</v>
          </cell>
          <cell r="K683" t="str">
            <v>62310-699NL</v>
          </cell>
          <cell r="L683" t="str">
            <v>S1</v>
          </cell>
          <cell r="M683" t="str">
            <v>WHEATERSTRIP ASSY, FR DOOR OPENING TRIM</v>
          </cell>
        </row>
        <row r="684">
          <cell r="I684" t="str">
            <v>67811</v>
          </cell>
          <cell r="J684" t="str">
            <v>699NL</v>
          </cell>
          <cell r="K684" t="str">
            <v>67811-699NL</v>
          </cell>
          <cell r="L684" t="str">
            <v>S1</v>
          </cell>
          <cell r="M684" t="str">
            <v>PAD, FR DOOR SILENCER</v>
          </cell>
        </row>
        <row r="685">
          <cell r="I685" t="str">
            <v>67637</v>
          </cell>
          <cell r="J685" t="str">
            <v>699NL</v>
          </cell>
          <cell r="K685" t="str">
            <v>67637-699NL</v>
          </cell>
          <cell r="L685" t="str">
            <v>S1</v>
          </cell>
          <cell r="M685" t="str">
            <v>PLATE, FR DOOR TRIM</v>
          </cell>
        </row>
        <row r="686">
          <cell r="I686" t="str">
            <v>90467</v>
          </cell>
          <cell r="J686" t="str">
            <v>09206</v>
          </cell>
          <cell r="K686" t="str">
            <v>90467-09206</v>
          </cell>
          <cell r="M686" t="str">
            <v>CLIP</v>
          </cell>
        </row>
        <row r="687">
          <cell r="I687">
            <v>0</v>
          </cell>
          <cell r="J687">
            <v>0</v>
          </cell>
          <cell r="K687">
            <v>0</v>
          </cell>
          <cell r="L687">
            <v>0</v>
          </cell>
        </row>
        <row r="688">
          <cell r="I688" t="str">
            <v>74231</v>
          </cell>
          <cell r="J688" t="str">
            <v>699NL</v>
          </cell>
          <cell r="K688" t="str">
            <v>74231-699NL</v>
          </cell>
          <cell r="L688" t="str">
            <v>S1</v>
          </cell>
          <cell r="M688" t="str">
            <v>PANEL, FR DOOR ARMREST BASE, UPR RH</v>
          </cell>
        </row>
        <row r="689">
          <cell r="I689" t="str">
            <v>74231</v>
          </cell>
          <cell r="J689" t="str">
            <v>699NM</v>
          </cell>
          <cell r="K689" t="str">
            <v>74231-699NM</v>
          </cell>
          <cell r="L689" t="str">
            <v>S1</v>
          </cell>
        </row>
        <row r="690">
          <cell r="I690" t="str">
            <v>74231</v>
          </cell>
          <cell r="J690" t="str">
            <v>699NP</v>
          </cell>
          <cell r="K690" t="str">
            <v>74231-699NP</v>
          </cell>
          <cell r="L690" t="str">
            <v>S1</v>
          </cell>
        </row>
        <row r="691">
          <cell r="I691">
            <v>0</v>
          </cell>
          <cell r="J691">
            <v>0</v>
          </cell>
          <cell r="K691">
            <v>0</v>
          </cell>
          <cell r="L691">
            <v>0</v>
          </cell>
        </row>
        <row r="692">
          <cell r="I692" t="str">
            <v>67491</v>
          </cell>
          <cell r="J692" t="str">
            <v>699NL</v>
          </cell>
          <cell r="K692" t="str">
            <v>67491-699NL</v>
          </cell>
          <cell r="L692" t="str">
            <v>S1</v>
          </cell>
          <cell r="M692" t="str">
            <v>GARNISH, FR DOOR LWR FRAME BRACKET, RH</v>
          </cell>
        </row>
        <row r="693">
          <cell r="I693" t="str">
            <v>67491</v>
          </cell>
          <cell r="J693" t="str">
            <v>699NM</v>
          </cell>
          <cell r="K693" t="str">
            <v>67491-699NM</v>
          </cell>
          <cell r="L693" t="str">
            <v>S1</v>
          </cell>
        </row>
        <row r="694">
          <cell r="I694">
            <v>0</v>
          </cell>
          <cell r="J694">
            <v>0</v>
          </cell>
          <cell r="K694">
            <v>0</v>
          </cell>
          <cell r="L694">
            <v>0</v>
          </cell>
        </row>
        <row r="695">
          <cell r="I695" t="str">
            <v>67625</v>
          </cell>
          <cell r="J695" t="str">
            <v>699N0</v>
          </cell>
          <cell r="K695" t="str">
            <v>67625-699N0</v>
          </cell>
          <cell r="L695" t="str">
            <v>S1</v>
          </cell>
          <cell r="M695" t="str">
            <v>BRACKET, DOOR TRIM</v>
          </cell>
        </row>
        <row r="696">
          <cell r="I696">
            <v>0</v>
          </cell>
          <cell r="J696">
            <v>0</v>
          </cell>
          <cell r="K696">
            <v>0</v>
          </cell>
          <cell r="L696">
            <v>0</v>
          </cell>
        </row>
        <row r="697">
          <cell r="I697" t="str">
            <v>67620</v>
          </cell>
          <cell r="J697" t="str">
            <v>699NL</v>
          </cell>
          <cell r="K697" t="str">
            <v>67620-699NL</v>
          </cell>
          <cell r="L697" t="str">
            <v>S1</v>
          </cell>
          <cell r="M697" t="str">
            <v>PANEL ASSY, FR DOOR TRIM, LH</v>
          </cell>
        </row>
        <row r="698">
          <cell r="I698" t="str">
            <v>67612</v>
          </cell>
          <cell r="J698" t="str">
            <v>699NL</v>
          </cell>
          <cell r="K698" t="str">
            <v>67612-699NL</v>
          </cell>
          <cell r="L698" t="str">
            <v>S1</v>
          </cell>
          <cell r="M698" t="str">
            <v>BOARD, FR DOOR TRIM, LH</v>
          </cell>
        </row>
        <row r="699">
          <cell r="I699" t="str">
            <v>67778</v>
          </cell>
          <cell r="J699" t="str">
            <v>699NL</v>
          </cell>
          <cell r="K699" t="str">
            <v>67778-699NL</v>
          </cell>
          <cell r="L699" t="str">
            <v>S1</v>
          </cell>
          <cell r="M699" t="str">
            <v>POCKET, FR DOOR TRIM, LH</v>
          </cell>
        </row>
        <row r="700">
          <cell r="I700" t="str">
            <v>67718</v>
          </cell>
          <cell r="J700" t="str">
            <v>699NL</v>
          </cell>
          <cell r="K700" t="str">
            <v>67718-699NL</v>
          </cell>
          <cell r="L700" t="str">
            <v>S1</v>
          </cell>
          <cell r="M700" t="str">
            <v>PAD, FR DOOR TRIM, CTR LH</v>
          </cell>
        </row>
        <row r="701">
          <cell r="I701" t="str">
            <v>68172</v>
          </cell>
          <cell r="J701" t="str">
            <v>699NL</v>
          </cell>
          <cell r="K701" t="str">
            <v>68172-699NL</v>
          </cell>
          <cell r="L701" t="str">
            <v>S1</v>
          </cell>
          <cell r="M701" t="str">
            <v>WHEATERSTRIP, FR DOOR GLASS, INNER LH</v>
          </cell>
        </row>
        <row r="702">
          <cell r="I702" t="str">
            <v>62310</v>
          </cell>
          <cell r="J702" t="str">
            <v>699NL</v>
          </cell>
          <cell r="K702" t="str">
            <v>62310-699NL</v>
          </cell>
          <cell r="L702" t="str">
            <v>S1</v>
          </cell>
          <cell r="M702" t="str">
            <v>WHEATERSTRIP ASSY, FR DOOR OPENING TRIM</v>
          </cell>
        </row>
        <row r="703">
          <cell r="I703" t="str">
            <v>67811</v>
          </cell>
          <cell r="J703" t="str">
            <v>699NL</v>
          </cell>
          <cell r="K703" t="str">
            <v>67811-699NL</v>
          </cell>
          <cell r="L703" t="str">
            <v>S1</v>
          </cell>
          <cell r="M703" t="str">
            <v>PAD, FR DOOR SILENCER</v>
          </cell>
        </row>
        <row r="704">
          <cell r="I704" t="str">
            <v>67637</v>
          </cell>
          <cell r="J704" t="str">
            <v>699NL</v>
          </cell>
          <cell r="K704" t="str">
            <v>67637-699NL</v>
          </cell>
          <cell r="L704" t="str">
            <v>S1</v>
          </cell>
          <cell r="M704" t="str">
            <v>PLATE, FR DOOR TRIM</v>
          </cell>
        </row>
        <row r="705">
          <cell r="I705" t="str">
            <v>90467</v>
          </cell>
          <cell r="J705" t="str">
            <v>09206</v>
          </cell>
          <cell r="K705" t="str">
            <v>90467-09206</v>
          </cell>
          <cell r="M705" t="str">
            <v>CLIP</v>
          </cell>
        </row>
        <row r="706">
          <cell r="I706" t="str">
            <v>67620</v>
          </cell>
          <cell r="J706" t="str">
            <v>699NM</v>
          </cell>
          <cell r="K706" t="str">
            <v>67620-699NM</v>
          </cell>
          <cell r="L706" t="str">
            <v>S1</v>
          </cell>
          <cell r="M706" t="str">
            <v>PANEL ASSY, FR DOOR TRIM, LH</v>
          </cell>
        </row>
        <row r="707">
          <cell r="I707" t="str">
            <v>67612</v>
          </cell>
          <cell r="J707" t="str">
            <v>699NM</v>
          </cell>
          <cell r="K707" t="str">
            <v>67612-699NM</v>
          </cell>
          <cell r="L707" t="str">
            <v>S1</v>
          </cell>
          <cell r="M707" t="str">
            <v>BOARD, FR DOOR TRIM, LH</v>
          </cell>
        </row>
        <row r="708">
          <cell r="I708" t="str">
            <v>67778</v>
          </cell>
          <cell r="J708" t="str">
            <v>699NL</v>
          </cell>
          <cell r="K708" t="str">
            <v>67778-699NL</v>
          </cell>
          <cell r="L708" t="str">
            <v>S1</v>
          </cell>
          <cell r="M708" t="str">
            <v>POCKET, FR DOOR TRIM, LH</v>
          </cell>
        </row>
        <row r="709">
          <cell r="I709" t="str">
            <v>67718</v>
          </cell>
          <cell r="J709" t="str">
            <v>699NL</v>
          </cell>
          <cell r="K709" t="str">
            <v>67718-699NL</v>
          </cell>
          <cell r="L709" t="str">
            <v>S1</v>
          </cell>
          <cell r="M709" t="str">
            <v>PAD, FR DOOR TRIM, CTR LH</v>
          </cell>
        </row>
        <row r="710">
          <cell r="I710" t="str">
            <v>68172</v>
          </cell>
          <cell r="J710" t="str">
            <v>699NL</v>
          </cell>
          <cell r="K710" t="str">
            <v>68172-699NL</v>
          </cell>
          <cell r="L710" t="str">
            <v>S1</v>
          </cell>
          <cell r="M710" t="str">
            <v>WHEATERSTRIP, FR DOOR GLASS, INNER LH</v>
          </cell>
        </row>
        <row r="711">
          <cell r="I711" t="str">
            <v>62310</v>
          </cell>
          <cell r="J711" t="str">
            <v>699NL</v>
          </cell>
          <cell r="K711" t="str">
            <v>62310-699NL</v>
          </cell>
          <cell r="L711" t="str">
            <v>S1</v>
          </cell>
          <cell r="M711" t="str">
            <v>WHEATERSTRIP ASSY, FR DOOR OPENING TRIM</v>
          </cell>
        </row>
        <row r="712">
          <cell r="I712" t="str">
            <v>67811</v>
          </cell>
          <cell r="J712" t="str">
            <v>699NL</v>
          </cell>
          <cell r="K712" t="str">
            <v>67811-699NL</v>
          </cell>
          <cell r="L712" t="str">
            <v>S1</v>
          </cell>
          <cell r="M712" t="str">
            <v>PAD, FR DOOR SILENCER</v>
          </cell>
        </row>
        <row r="713">
          <cell r="I713" t="str">
            <v>67637</v>
          </cell>
          <cell r="J713" t="str">
            <v>699NL</v>
          </cell>
          <cell r="K713" t="str">
            <v>67637-699NL</v>
          </cell>
          <cell r="L713" t="str">
            <v>S1</v>
          </cell>
          <cell r="M713" t="str">
            <v>PLATE, FR DOOR TRIM</v>
          </cell>
        </row>
        <row r="714">
          <cell r="I714" t="str">
            <v>90467</v>
          </cell>
          <cell r="J714" t="str">
            <v>09206</v>
          </cell>
          <cell r="K714" t="str">
            <v>90467-09206</v>
          </cell>
          <cell r="M714" t="str">
            <v>CLIP</v>
          </cell>
        </row>
        <row r="715">
          <cell r="I715">
            <v>0</v>
          </cell>
          <cell r="J715">
            <v>0</v>
          </cell>
          <cell r="K715">
            <v>0</v>
          </cell>
          <cell r="L715">
            <v>0</v>
          </cell>
        </row>
        <row r="716">
          <cell r="I716" t="str">
            <v>74232</v>
          </cell>
          <cell r="J716" t="str">
            <v>699NL</v>
          </cell>
          <cell r="K716" t="str">
            <v>74232-699NL</v>
          </cell>
          <cell r="L716" t="str">
            <v>S1</v>
          </cell>
          <cell r="M716" t="str">
            <v>PANEL, FR DOOR ARMREST BASE, UPR LH</v>
          </cell>
        </row>
        <row r="717">
          <cell r="I717" t="str">
            <v>74232</v>
          </cell>
          <cell r="J717" t="str">
            <v>699NM</v>
          </cell>
          <cell r="K717" t="str">
            <v>74232-699NM</v>
          </cell>
          <cell r="L717" t="str">
            <v>S1</v>
          </cell>
        </row>
        <row r="718">
          <cell r="I718" t="str">
            <v>74232</v>
          </cell>
          <cell r="J718" t="str">
            <v>699NP</v>
          </cell>
          <cell r="K718" t="str">
            <v>74232-699NP</v>
          </cell>
          <cell r="L718" t="str">
            <v>S1</v>
          </cell>
        </row>
        <row r="719">
          <cell r="I719">
            <v>0</v>
          </cell>
          <cell r="J719">
            <v>0</v>
          </cell>
          <cell r="K719">
            <v>0</v>
          </cell>
          <cell r="L719">
            <v>0</v>
          </cell>
        </row>
        <row r="720">
          <cell r="I720" t="str">
            <v>67492</v>
          </cell>
          <cell r="J720" t="str">
            <v>699NL</v>
          </cell>
          <cell r="K720" t="str">
            <v>67492-699NL</v>
          </cell>
          <cell r="L720" t="str">
            <v>S1</v>
          </cell>
          <cell r="M720" t="str">
            <v>GARNISH, FR DOOR LWR FRAME BRACKET, RH</v>
          </cell>
        </row>
        <row r="721">
          <cell r="I721" t="str">
            <v>67492</v>
          </cell>
          <cell r="J721" t="str">
            <v>699NM</v>
          </cell>
          <cell r="K721" t="str">
            <v>67492-699NM</v>
          </cell>
          <cell r="L721" t="str">
            <v>S1</v>
          </cell>
        </row>
        <row r="722">
          <cell r="I722">
            <v>0</v>
          </cell>
          <cell r="J722">
            <v>0</v>
          </cell>
          <cell r="K722">
            <v>0</v>
          </cell>
          <cell r="L722">
            <v>0</v>
          </cell>
        </row>
        <row r="723">
          <cell r="I723" t="str">
            <v>67630</v>
          </cell>
          <cell r="J723" t="str">
            <v>699NL</v>
          </cell>
          <cell r="K723" t="str">
            <v>67630-699NL</v>
          </cell>
          <cell r="L723" t="str">
            <v>S1</v>
          </cell>
          <cell r="M723" t="str">
            <v>PANEL ASSY, RR DOOR TRIM, RH</v>
          </cell>
        </row>
        <row r="724">
          <cell r="I724" t="str">
            <v>67613</v>
          </cell>
          <cell r="J724" t="str">
            <v>699NL</v>
          </cell>
          <cell r="K724" t="str">
            <v>67613-699NL</v>
          </cell>
          <cell r="L724" t="str">
            <v>S1</v>
          </cell>
          <cell r="M724" t="str">
            <v>BOARD, RR DOOR TRIM, RH</v>
          </cell>
        </row>
        <row r="725">
          <cell r="I725" t="str">
            <v>67787</v>
          </cell>
          <cell r="J725" t="str">
            <v>699NL</v>
          </cell>
          <cell r="K725" t="str">
            <v>67787-699NL</v>
          </cell>
          <cell r="L725" t="str">
            <v>S1</v>
          </cell>
          <cell r="M725" t="str">
            <v>POCKET, RR DOOR TRIM, RH</v>
          </cell>
        </row>
        <row r="726">
          <cell r="I726" t="str">
            <v>68173</v>
          </cell>
          <cell r="J726" t="str">
            <v>699NL</v>
          </cell>
          <cell r="K726" t="str">
            <v>68173-699NL</v>
          </cell>
          <cell r="L726" t="str">
            <v>S1</v>
          </cell>
          <cell r="M726" t="str">
            <v>WEATHERSTRIP, RR DOOR GLASS INNER, RH</v>
          </cell>
        </row>
        <row r="727">
          <cell r="I727" t="str">
            <v>62330</v>
          </cell>
          <cell r="J727" t="str">
            <v>699NL</v>
          </cell>
          <cell r="K727" t="str">
            <v>62330-699NL</v>
          </cell>
          <cell r="L727" t="str">
            <v>S1</v>
          </cell>
          <cell r="M727" t="str">
            <v>WEATHERSTRIP ASSY, RR DOOR OPENING TRIM</v>
          </cell>
        </row>
        <row r="728">
          <cell r="I728" t="str">
            <v>67813</v>
          </cell>
          <cell r="J728" t="str">
            <v>699NL</v>
          </cell>
          <cell r="K728" t="str">
            <v>67813-699NL</v>
          </cell>
          <cell r="L728" t="str">
            <v>S1</v>
          </cell>
          <cell r="M728" t="str">
            <v>PAD, RR DOOR SILENCER</v>
          </cell>
        </row>
        <row r="729">
          <cell r="I729" t="str">
            <v>90467</v>
          </cell>
          <cell r="J729" t="str">
            <v>09206</v>
          </cell>
          <cell r="K729" t="str">
            <v>90467-09206</v>
          </cell>
          <cell r="M729" t="str">
            <v>CLIP</v>
          </cell>
        </row>
        <row r="730">
          <cell r="I730" t="str">
            <v>67630</v>
          </cell>
          <cell r="J730" t="str">
            <v>699NM</v>
          </cell>
          <cell r="K730" t="str">
            <v>67630-699NM</v>
          </cell>
          <cell r="L730" t="str">
            <v>S1</v>
          </cell>
          <cell r="M730" t="str">
            <v>PANEL ASSY, RR DOOR TRIM, RH</v>
          </cell>
        </row>
        <row r="731">
          <cell r="I731" t="str">
            <v>67613</v>
          </cell>
          <cell r="J731" t="str">
            <v>699NM</v>
          </cell>
          <cell r="K731" t="str">
            <v>67613-699NM</v>
          </cell>
          <cell r="L731" t="str">
            <v>S1</v>
          </cell>
          <cell r="M731" t="str">
            <v>BOARD, RR DOOR TRIM, RH</v>
          </cell>
        </row>
        <row r="732">
          <cell r="I732" t="str">
            <v>67787</v>
          </cell>
          <cell r="J732" t="str">
            <v>699NL</v>
          </cell>
          <cell r="K732" t="str">
            <v>67787-699NL</v>
          </cell>
          <cell r="L732" t="str">
            <v>S1</v>
          </cell>
          <cell r="M732" t="str">
            <v>POCKET, RR DOOR TRIM, RH</v>
          </cell>
        </row>
        <row r="733">
          <cell r="I733" t="str">
            <v>68173</v>
          </cell>
          <cell r="J733" t="str">
            <v>699NL</v>
          </cell>
          <cell r="K733" t="str">
            <v>68173-699NL</v>
          </cell>
          <cell r="L733" t="str">
            <v>S1</v>
          </cell>
          <cell r="M733" t="str">
            <v>WEATHERSTRIP, RR DOOR GLASS INNER, RH</v>
          </cell>
        </row>
        <row r="734">
          <cell r="I734" t="str">
            <v>62330</v>
          </cell>
          <cell r="J734" t="str">
            <v>699NL</v>
          </cell>
          <cell r="K734" t="str">
            <v>62330-699NL</v>
          </cell>
          <cell r="L734" t="str">
            <v>S1</v>
          </cell>
          <cell r="M734" t="str">
            <v>WEATHERSTRIP ASSY, RR DOOR OPENING TRIM</v>
          </cell>
        </row>
        <row r="735">
          <cell r="I735" t="str">
            <v>67813</v>
          </cell>
          <cell r="J735" t="str">
            <v>699NL</v>
          </cell>
          <cell r="K735" t="str">
            <v>67813-699NL</v>
          </cell>
          <cell r="L735" t="str">
            <v>S1</v>
          </cell>
          <cell r="M735" t="str">
            <v>PAD, RR DOOR SILENCER</v>
          </cell>
        </row>
        <row r="736">
          <cell r="I736" t="str">
            <v>90467</v>
          </cell>
          <cell r="J736" t="str">
            <v>09206</v>
          </cell>
          <cell r="K736" t="str">
            <v>90467-09206</v>
          </cell>
          <cell r="M736" t="str">
            <v>CLIP</v>
          </cell>
        </row>
        <row r="737">
          <cell r="I737">
            <v>0</v>
          </cell>
          <cell r="J737">
            <v>0</v>
          </cell>
          <cell r="K737">
            <v>0</v>
          </cell>
          <cell r="L737">
            <v>0</v>
          </cell>
        </row>
        <row r="738">
          <cell r="I738" t="str">
            <v>72471</v>
          </cell>
          <cell r="J738" t="str">
            <v>699NL</v>
          </cell>
          <cell r="K738" t="str">
            <v>72471-699NL</v>
          </cell>
          <cell r="L738" t="str">
            <v>S1</v>
          </cell>
          <cell r="M738" t="str">
            <v>PANEL, RR DOOR ARMREST BASE, UPR RH</v>
          </cell>
        </row>
        <row r="739">
          <cell r="I739" t="str">
            <v>72471</v>
          </cell>
          <cell r="J739" t="str">
            <v>699NM</v>
          </cell>
          <cell r="K739" t="str">
            <v>72471-699NM</v>
          </cell>
          <cell r="L739" t="str">
            <v>S1</v>
          </cell>
        </row>
        <row r="740">
          <cell r="I740">
            <v>0</v>
          </cell>
          <cell r="J740">
            <v>0</v>
          </cell>
          <cell r="K740">
            <v>0</v>
          </cell>
          <cell r="L740">
            <v>0</v>
          </cell>
        </row>
        <row r="741">
          <cell r="I741" t="str">
            <v>67640</v>
          </cell>
          <cell r="J741" t="str">
            <v>699NL</v>
          </cell>
          <cell r="K741" t="str">
            <v>67640-699NL</v>
          </cell>
          <cell r="L741" t="str">
            <v>S1</v>
          </cell>
          <cell r="M741" t="str">
            <v>PANEL ASSY, RR DOOR TRIM, LH</v>
          </cell>
        </row>
        <row r="742">
          <cell r="I742" t="str">
            <v>67614</v>
          </cell>
          <cell r="J742" t="str">
            <v>699NL</v>
          </cell>
          <cell r="K742" t="str">
            <v>67614-699NL</v>
          </cell>
          <cell r="L742" t="str">
            <v>S1</v>
          </cell>
          <cell r="M742" t="str">
            <v>BOARD, RR DOOR TRIM, LH</v>
          </cell>
        </row>
        <row r="743">
          <cell r="I743" t="str">
            <v>67788</v>
          </cell>
          <cell r="J743" t="str">
            <v>699NL</v>
          </cell>
          <cell r="K743" t="str">
            <v>67788-699NL</v>
          </cell>
          <cell r="L743" t="str">
            <v>S1</v>
          </cell>
          <cell r="M743" t="str">
            <v>POCKET, RR DOOR TRIM, LH</v>
          </cell>
        </row>
        <row r="744">
          <cell r="I744" t="str">
            <v>68174</v>
          </cell>
          <cell r="J744" t="str">
            <v>699NL</v>
          </cell>
          <cell r="K744" t="str">
            <v>68174-699NL</v>
          </cell>
          <cell r="L744" t="str">
            <v>S1</v>
          </cell>
          <cell r="M744" t="str">
            <v>WEATHERSTRIP, RR DOOR GLASS INNER, LH</v>
          </cell>
        </row>
        <row r="745">
          <cell r="I745" t="str">
            <v>62330</v>
          </cell>
          <cell r="J745" t="str">
            <v>699NL</v>
          </cell>
          <cell r="K745" t="str">
            <v>62330-699NL</v>
          </cell>
          <cell r="L745" t="str">
            <v>S1</v>
          </cell>
          <cell r="M745" t="str">
            <v>WEATHERSTRIP ASSY, RR DOOR OPENING TRIM</v>
          </cell>
        </row>
        <row r="746">
          <cell r="I746" t="str">
            <v>67813</v>
          </cell>
          <cell r="J746" t="str">
            <v>699NL</v>
          </cell>
          <cell r="K746" t="str">
            <v>67813-699NL</v>
          </cell>
          <cell r="L746" t="str">
            <v>S1</v>
          </cell>
          <cell r="M746" t="str">
            <v>PAD, RR DOOR SILENCER</v>
          </cell>
        </row>
        <row r="747">
          <cell r="I747" t="str">
            <v>90467</v>
          </cell>
          <cell r="J747" t="str">
            <v>09206</v>
          </cell>
          <cell r="K747" t="str">
            <v>90467-09206</v>
          </cell>
          <cell r="M747" t="str">
            <v>CLIP</v>
          </cell>
        </row>
        <row r="748">
          <cell r="I748" t="str">
            <v>67640</v>
          </cell>
          <cell r="J748" t="str">
            <v>699NM</v>
          </cell>
          <cell r="K748" t="str">
            <v>67640-699NM</v>
          </cell>
          <cell r="L748" t="str">
            <v>S1</v>
          </cell>
          <cell r="M748" t="str">
            <v>PANEL ASSY, RR DOOR TRIM, LH</v>
          </cell>
        </row>
        <row r="749">
          <cell r="I749" t="str">
            <v>67614</v>
          </cell>
          <cell r="J749" t="str">
            <v>699NM</v>
          </cell>
          <cell r="K749" t="str">
            <v>67614-699NM</v>
          </cell>
          <cell r="L749" t="str">
            <v>S1</v>
          </cell>
          <cell r="M749" t="str">
            <v>BOARD, RR DOOR TRIM, LH</v>
          </cell>
        </row>
        <row r="750">
          <cell r="I750" t="str">
            <v>67788</v>
          </cell>
          <cell r="J750" t="str">
            <v>699NL</v>
          </cell>
          <cell r="K750" t="str">
            <v>67788-699NL</v>
          </cell>
          <cell r="L750" t="str">
            <v>S1</v>
          </cell>
          <cell r="M750" t="str">
            <v>POCKET, RR DOOR TRIM, LH</v>
          </cell>
        </row>
        <row r="751">
          <cell r="I751" t="str">
            <v>68174</v>
          </cell>
          <cell r="J751" t="str">
            <v>699NL</v>
          </cell>
          <cell r="K751" t="str">
            <v>68174-699NL</v>
          </cell>
          <cell r="L751" t="str">
            <v>S1</v>
          </cell>
          <cell r="M751" t="str">
            <v>WEATHERSTRIP, RR DOOR GLASS INNER, LH</v>
          </cell>
        </row>
        <row r="752">
          <cell r="I752" t="str">
            <v>62330</v>
          </cell>
          <cell r="J752" t="str">
            <v>699NL</v>
          </cell>
          <cell r="K752" t="str">
            <v>62330-699NL</v>
          </cell>
          <cell r="L752" t="str">
            <v>S1</v>
          </cell>
          <cell r="M752" t="str">
            <v>WEATHERSTRIP ASSY, RR DOOR OPENING TRIM</v>
          </cell>
        </row>
        <row r="753">
          <cell r="I753" t="str">
            <v>67813</v>
          </cell>
          <cell r="J753" t="str">
            <v>699NL</v>
          </cell>
          <cell r="K753" t="str">
            <v>67813-699NL</v>
          </cell>
          <cell r="L753" t="str">
            <v>S1</v>
          </cell>
          <cell r="M753" t="str">
            <v>PAD, RR DOOR SILENCER</v>
          </cell>
        </row>
        <row r="754">
          <cell r="I754" t="str">
            <v>90467</v>
          </cell>
          <cell r="J754" t="str">
            <v>09206</v>
          </cell>
          <cell r="K754" t="str">
            <v>90467-09206</v>
          </cell>
          <cell r="M754" t="str">
            <v>CLIP</v>
          </cell>
        </row>
        <row r="755">
          <cell r="I755">
            <v>0</v>
          </cell>
          <cell r="J755">
            <v>0</v>
          </cell>
          <cell r="K755">
            <v>0</v>
          </cell>
          <cell r="L755">
            <v>0</v>
          </cell>
        </row>
        <row r="756">
          <cell r="I756" t="str">
            <v>72472</v>
          </cell>
          <cell r="J756" t="str">
            <v>699NL</v>
          </cell>
          <cell r="K756" t="str">
            <v>72472-699NL</v>
          </cell>
          <cell r="L756" t="str">
            <v>S1</v>
          </cell>
          <cell r="M756" t="str">
            <v>PANEL, RR DOOR ARMREST BASE, UPR LH</v>
          </cell>
        </row>
        <row r="757">
          <cell r="I757" t="str">
            <v>72472</v>
          </cell>
          <cell r="J757" t="str">
            <v>699NM</v>
          </cell>
          <cell r="K757" t="str">
            <v>72472-699NM</v>
          </cell>
          <cell r="L757" t="str">
            <v>S1</v>
          </cell>
        </row>
        <row r="758">
          <cell r="I758">
            <v>0</v>
          </cell>
          <cell r="J758">
            <v>0</v>
          </cell>
          <cell r="K758">
            <v>0</v>
          </cell>
          <cell r="L758">
            <v>0</v>
          </cell>
        </row>
        <row r="759">
          <cell r="I759" t="str">
            <v>74310</v>
          </cell>
          <cell r="J759" t="str">
            <v>696NL</v>
          </cell>
          <cell r="K759" t="str">
            <v>74310-696NL</v>
          </cell>
          <cell r="L759" t="str">
            <v>S1</v>
          </cell>
          <cell r="M759" t="str">
            <v>BOX S/A, RR ASH RECEPTACLE</v>
          </cell>
        </row>
        <row r="760">
          <cell r="I760" t="str">
            <v>74131</v>
          </cell>
          <cell r="J760" t="str">
            <v>696NL</v>
          </cell>
          <cell r="K760" t="str">
            <v>74131-696NL</v>
          </cell>
          <cell r="L760" t="str">
            <v>S1</v>
          </cell>
          <cell r="M760" t="str">
            <v>BOX, RR ASH RECEPTACLE</v>
          </cell>
        </row>
        <row r="761">
          <cell r="I761" t="str">
            <v>74147</v>
          </cell>
          <cell r="J761" t="str">
            <v>696NL</v>
          </cell>
          <cell r="K761" t="str">
            <v>74147-696NL</v>
          </cell>
          <cell r="L761" t="str">
            <v>S1</v>
          </cell>
          <cell r="M761" t="str">
            <v>DOOR, RR ASH RECEPTACLE</v>
          </cell>
        </row>
        <row r="762">
          <cell r="I762" t="str">
            <v>74144</v>
          </cell>
          <cell r="J762" t="str">
            <v>696NL</v>
          </cell>
          <cell r="K762" t="str">
            <v>74144-696NL</v>
          </cell>
          <cell r="L762" t="str">
            <v>S1</v>
          </cell>
          <cell r="M762" t="str">
            <v>SPRING, RR ASH RECEPTACLE</v>
          </cell>
        </row>
        <row r="763">
          <cell r="I763" t="str">
            <v>74141</v>
          </cell>
          <cell r="J763" t="str">
            <v>696NL</v>
          </cell>
          <cell r="K763" t="str">
            <v>74141-696NL</v>
          </cell>
          <cell r="L763" t="str">
            <v>S1</v>
          </cell>
          <cell r="M763" t="str">
            <v>CUSHION</v>
          </cell>
        </row>
        <row r="764">
          <cell r="I764" t="str">
            <v>90254</v>
          </cell>
          <cell r="J764" t="str">
            <v>696NL</v>
          </cell>
          <cell r="K764" t="str">
            <v>90254-696NL</v>
          </cell>
          <cell r="L764" t="str">
            <v>S1</v>
          </cell>
          <cell r="M764" t="str">
            <v>PIN</v>
          </cell>
        </row>
        <row r="765"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 t="str">
            <v>SEAL</v>
          </cell>
        </row>
        <row r="766">
          <cell r="I766">
            <v>0</v>
          </cell>
          <cell r="J766">
            <v>0</v>
          </cell>
          <cell r="K766">
            <v>0</v>
          </cell>
          <cell r="L766">
            <v>0</v>
          </cell>
        </row>
        <row r="767"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 t="str">
            <v>HOLDER, RR ASH RECEPTACLE</v>
          </cell>
        </row>
        <row r="768"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 t="str">
            <v>HOLDER, RR ASH RECEPTACLE</v>
          </cell>
        </row>
        <row r="769">
          <cell r="I769">
            <v>0</v>
          </cell>
          <cell r="J769">
            <v>0</v>
          </cell>
          <cell r="K769">
            <v>0</v>
          </cell>
          <cell r="L769">
            <v>0</v>
          </cell>
        </row>
        <row r="770">
          <cell r="I770" t="str">
            <v>67750</v>
          </cell>
          <cell r="J770" t="str">
            <v>699NL</v>
          </cell>
          <cell r="K770" t="str">
            <v>67750-699NL</v>
          </cell>
          <cell r="L770" t="str">
            <v>S1</v>
          </cell>
          <cell r="M770" t="str">
            <v>BOARD ASSY, BACK DOOR TRIM</v>
          </cell>
        </row>
        <row r="771">
          <cell r="I771" t="str">
            <v>90467</v>
          </cell>
          <cell r="J771" t="str">
            <v>10161</v>
          </cell>
          <cell r="K771" t="str">
            <v>90467-10161</v>
          </cell>
          <cell r="L771" t="str">
            <v>B</v>
          </cell>
          <cell r="M771" t="str">
            <v>CLIP</v>
          </cell>
        </row>
        <row r="772">
          <cell r="I772" t="str">
            <v>90467</v>
          </cell>
          <cell r="J772" t="str">
            <v>09204</v>
          </cell>
          <cell r="K772" t="str">
            <v>90467-09204</v>
          </cell>
          <cell r="L772" t="str">
            <v>A</v>
          </cell>
          <cell r="M772" t="str">
            <v>CLIP</v>
          </cell>
        </row>
        <row r="773">
          <cell r="I773">
            <v>0</v>
          </cell>
          <cell r="J773">
            <v>0</v>
          </cell>
          <cell r="K773">
            <v>0</v>
          </cell>
          <cell r="L773">
            <v>0</v>
          </cell>
        </row>
        <row r="774">
          <cell r="I774" t="str">
            <v>67913</v>
          </cell>
          <cell r="J774" t="str">
            <v>699NL</v>
          </cell>
          <cell r="K774" t="str">
            <v>67913-699NL</v>
          </cell>
          <cell r="L774" t="str">
            <v>S1</v>
          </cell>
          <cell r="M774" t="str">
            <v>PLATE, FR DOOR SCUFF,RH</v>
          </cell>
        </row>
        <row r="775">
          <cell r="I775" t="str">
            <v>90467</v>
          </cell>
          <cell r="J775" t="str">
            <v>10161</v>
          </cell>
          <cell r="K775" t="str">
            <v>90467-10161</v>
          </cell>
          <cell r="L775" t="str">
            <v>B</v>
          </cell>
          <cell r="M775" t="str">
            <v>CLIP</v>
          </cell>
        </row>
        <row r="776">
          <cell r="I776" t="str">
            <v>67914</v>
          </cell>
          <cell r="J776" t="str">
            <v>699NL</v>
          </cell>
          <cell r="K776" t="str">
            <v>67914-699NL</v>
          </cell>
          <cell r="L776" t="str">
            <v>S1</v>
          </cell>
          <cell r="M776" t="str">
            <v>PLATE, FR DOOR SCUFF,RH</v>
          </cell>
        </row>
        <row r="777"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 t="str">
            <v>PLATE, FR DOOR SCUFF,LH</v>
          </cell>
        </row>
        <row r="778"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 t="str">
            <v>PLATE, FR DOOR SCUFF,LH</v>
          </cell>
        </row>
        <row r="779">
          <cell r="I779" t="str">
            <v>90467</v>
          </cell>
          <cell r="J779" t="str">
            <v>10161</v>
          </cell>
          <cell r="K779" t="str">
            <v>90467-10161</v>
          </cell>
          <cell r="L779" t="str">
            <v>B</v>
          </cell>
          <cell r="M779" t="str">
            <v>CLIP</v>
          </cell>
        </row>
        <row r="780">
          <cell r="I780">
            <v>0</v>
          </cell>
          <cell r="J780">
            <v>0</v>
          </cell>
          <cell r="K780">
            <v>0</v>
          </cell>
          <cell r="L780">
            <v>0</v>
          </cell>
        </row>
        <row r="781">
          <cell r="I781" t="str">
            <v>67917</v>
          </cell>
          <cell r="J781" t="str">
            <v>699NL</v>
          </cell>
          <cell r="K781" t="str">
            <v>67917-699NL</v>
          </cell>
          <cell r="L781" t="str">
            <v>S1</v>
          </cell>
          <cell r="M781" t="str">
            <v>PLATE, RR DOOR SCUFF, RH</v>
          </cell>
        </row>
        <row r="782">
          <cell r="I782" t="str">
            <v>90467</v>
          </cell>
          <cell r="J782" t="str">
            <v>10161</v>
          </cell>
          <cell r="K782" t="str">
            <v>90467-10161</v>
          </cell>
          <cell r="L782" t="str">
            <v>B</v>
          </cell>
          <cell r="M782" t="str">
            <v>CLIP</v>
          </cell>
        </row>
        <row r="783">
          <cell r="I783" t="str">
            <v>67918</v>
          </cell>
          <cell r="J783" t="str">
            <v>699NL</v>
          </cell>
          <cell r="K783" t="str">
            <v>67918-699NL</v>
          </cell>
          <cell r="L783" t="str">
            <v>S1</v>
          </cell>
          <cell r="M783" t="str">
            <v>PLATE, RR DOOR SCUFF, LH</v>
          </cell>
        </row>
        <row r="784">
          <cell r="I784" t="str">
            <v>90467</v>
          </cell>
          <cell r="J784" t="str">
            <v>10161</v>
          </cell>
          <cell r="K784" t="str">
            <v>90467-10161</v>
          </cell>
          <cell r="L784" t="str">
            <v>B</v>
          </cell>
          <cell r="M784" t="str">
            <v>CLIP</v>
          </cell>
        </row>
        <row r="785">
          <cell r="I785">
            <v>0</v>
          </cell>
          <cell r="J785">
            <v>0</v>
          </cell>
          <cell r="K785">
            <v>0</v>
          </cell>
          <cell r="L785">
            <v>0</v>
          </cell>
        </row>
        <row r="786">
          <cell r="I786" t="str">
            <v>67935</v>
          </cell>
          <cell r="J786" t="str">
            <v>699NL</v>
          </cell>
          <cell r="K786" t="str">
            <v>67935-699NL</v>
          </cell>
          <cell r="L786" t="str">
            <v>S1</v>
          </cell>
          <cell r="M786" t="str">
            <v>PLATE, BACK DOOR SCUFF</v>
          </cell>
        </row>
        <row r="787">
          <cell r="I787" t="str">
            <v>90467</v>
          </cell>
          <cell r="J787" t="str">
            <v>10161</v>
          </cell>
          <cell r="K787" t="str">
            <v>90467-10161</v>
          </cell>
          <cell r="L787" t="str">
            <v>B</v>
          </cell>
          <cell r="M787" t="str">
            <v>CLIP</v>
          </cell>
        </row>
        <row r="788">
          <cell r="I788">
            <v>0</v>
          </cell>
          <cell r="J788">
            <v>0</v>
          </cell>
          <cell r="K788">
            <v>0</v>
          </cell>
          <cell r="L788">
            <v>0</v>
          </cell>
        </row>
        <row r="789">
          <cell r="I789" t="str">
            <v>74310</v>
          </cell>
          <cell r="J789" t="str">
            <v>699NL</v>
          </cell>
          <cell r="K789" t="str">
            <v>74310-699NL</v>
          </cell>
          <cell r="L789" t="str">
            <v>S1</v>
          </cell>
          <cell r="M789" t="str">
            <v>VISOR ASSY, RH</v>
          </cell>
        </row>
        <row r="790">
          <cell r="I790" t="str">
            <v>74311</v>
          </cell>
          <cell r="J790" t="str">
            <v>14050</v>
          </cell>
          <cell r="K790" t="str">
            <v>74311-14050</v>
          </cell>
          <cell r="L790" t="str">
            <v>S1</v>
          </cell>
          <cell r="M790" t="str">
            <v>BRACKET, VISOR, RH</v>
          </cell>
        </row>
        <row r="791">
          <cell r="I791" t="str">
            <v>74313</v>
          </cell>
          <cell r="J791" t="str">
            <v>12180</v>
          </cell>
          <cell r="K791" t="str">
            <v>74313-12180</v>
          </cell>
          <cell r="M791" t="str">
            <v>ARM VISOR, RH</v>
          </cell>
        </row>
        <row r="792">
          <cell r="I792" t="str">
            <v>74331</v>
          </cell>
          <cell r="J792" t="str">
            <v>12060</v>
          </cell>
          <cell r="K792" t="str">
            <v>74331-12060</v>
          </cell>
          <cell r="M792" t="str">
            <v>CASE VISOR</v>
          </cell>
        </row>
        <row r="793">
          <cell r="I793" t="str">
            <v>74336</v>
          </cell>
          <cell r="J793" t="str">
            <v>12040</v>
          </cell>
          <cell r="K793" t="str">
            <v>74336-12040</v>
          </cell>
          <cell r="M793" t="str">
            <v>CLIP, VISOR</v>
          </cell>
        </row>
        <row r="794">
          <cell r="I794" t="str">
            <v>74332</v>
          </cell>
          <cell r="J794" t="str">
            <v>699NL</v>
          </cell>
          <cell r="K794" t="str">
            <v>74332-699NL</v>
          </cell>
          <cell r="L794" t="str">
            <v>S1</v>
          </cell>
          <cell r="M794" t="str">
            <v>REINFORCEMENT, VISOR</v>
          </cell>
        </row>
        <row r="795">
          <cell r="I795" t="str">
            <v>74337</v>
          </cell>
          <cell r="J795" t="str">
            <v>20030</v>
          </cell>
          <cell r="K795" t="str">
            <v>74337-20030</v>
          </cell>
          <cell r="M795" t="str">
            <v>SHAFT VISOR SUPPORT</v>
          </cell>
        </row>
        <row r="796">
          <cell r="I796" t="str">
            <v>74310</v>
          </cell>
          <cell r="J796" t="str">
            <v>699NM</v>
          </cell>
          <cell r="K796" t="str">
            <v>74310-699NM</v>
          </cell>
          <cell r="L796" t="str">
            <v>S1</v>
          </cell>
          <cell r="M796" t="str">
            <v>VISOR ASSY, RH</v>
          </cell>
        </row>
        <row r="797">
          <cell r="I797" t="str">
            <v>74311</v>
          </cell>
          <cell r="J797" t="str">
            <v>14050</v>
          </cell>
          <cell r="K797" t="str">
            <v>74311-14050</v>
          </cell>
          <cell r="L797" t="str">
            <v>S1</v>
          </cell>
          <cell r="M797" t="str">
            <v>BRACKET, VISOR, RH</v>
          </cell>
        </row>
        <row r="798">
          <cell r="I798" t="str">
            <v>74313</v>
          </cell>
          <cell r="J798" t="str">
            <v>12180</v>
          </cell>
          <cell r="K798" t="str">
            <v>74313-12180</v>
          </cell>
          <cell r="M798" t="str">
            <v>ARM VISOR, RH</v>
          </cell>
        </row>
        <row r="799">
          <cell r="I799" t="str">
            <v>74331</v>
          </cell>
          <cell r="J799" t="str">
            <v>12060</v>
          </cell>
          <cell r="K799" t="str">
            <v>74331-12060</v>
          </cell>
          <cell r="M799" t="str">
            <v>CASE VISOR</v>
          </cell>
        </row>
        <row r="800">
          <cell r="I800" t="str">
            <v>74336</v>
          </cell>
          <cell r="J800" t="str">
            <v>12040</v>
          </cell>
          <cell r="K800" t="str">
            <v>74336-12040</v>
          </cell>
          <cell r="M800" t="str">
            <v>CLIP, VISOR</v>
          </cell>
        </row>
        <row r="801">
          <cell r="I801" t="str">
            <v>74332</v>
          </cell>
          <cell r="J801" t="str">
            <v>699NL</v>
          </cell>
          <cell r="K801" t="str">
            <v>74332-699NL</v>
          </cell>
          <cell r="L801" t="str">
            <v>S1</v>
          </cell>
          <cell r="M801" t="str">
            <v>REINFORCEMENT, VISOR</v>
          </cell>
        </row>
        <row r="802">
          <cell r="I802" t="str">
            <v>74337</v>
          </cell>
          <cell r="J802" t="str">
            <v>20030</v>
          </cell>
          <cell r="K802" t="str">
            <v>74337-20030</v>
          </cell>
          <cell r="M802" t="str">
            <v>SHAFT VISOR SUPPORT</v>
          </cell>
        </row>
        <row r="803">
          <cell r="I803" t="str">
            <v>74310</v>
          </cell>
          <cell r="J803" t="str">
            <v>699NN</v>
          </cell>
          <cell r="K803" t="str">
            <v>74310-699NN</v>
          </cell>
          <cell r="L803" t="str">
            <v>S1</v>
          </cell>
          <cell r="M803" t="str">
            <v>VISOR ASSY, RH</v>
          </cell>
        </row>
        <row r="804">
          <cell r="I804" t="str">
            <v>74311</v>
          </cell>
          <cell r="J804" t="str">
            <v>14050</v>
          </cell>
          <cell r="K804" t="str">
            <v>74311-14050</v>
          </cell>
          <cell r="L804" t="str">
            <v>S1</v>
          </cell>
          <cell r="M804" t="str">
            <v>BRACKET, VISOR, RH</v>
          </cell>
        </row>
        <row r="805">
          <cell r="I805" t="str">
            <v>74313</v>
          </cell>
          <cell r="J805" t="str">
            <v>12180</v>
          </cell>
          <cell r="K805" t="str">
            <v>74313-12180</v>
          </cell>
          <cell r="M805" t="str">
            <v>ARM VISOR, RH</v>
          </cell>
        </row>
        <row r="806">
          <cell r="I806" t="str">
            <v>74331</v>
          </cell>
          <cell r="J806" t="str">
            <v>12060</v>
          </cell>
          <cell r="K806" t="str">
            <v>74331-12060</v>
          </cell>
          <cell r="M806" t="str">
            <v>CASE VISOR</v>
          </cell>
        </row>
        <row r="807">
          <cell r="I807" t="str">
            <v>74336</v>
          </cell>
          <cell r="J807" t="str">
            <v>12040</v>
          </cell>
          <cell r="K807" t="str">
            <v>74336-12040</v>
          </cell>
          <cell r="M807" t="str">
            <v>CLIP, VISOR</v>
          </cell>
        </row>
        <row r="808">
          <cell r="I808" t="str">
            <v>74332</v>
          </cell>
          <cell r="J808" t="str">
            <v>699NL</v>
          </cell>
          <cell r="K808" t="str">
            <v>74332-699NL</v>
          </cell>
          <cell r="L808" t="str">
            <v>S1</v>
          </cell>
          <cell r="M808" t="str">
            <v>REINFORCEMENT, VISOR</v>
          </cell>
        </row>
        <row r="809">
          <cell r="I809" t="str">
            <v>74337</v>
          </cell>
          <cell r="J809" t="str">
            <v>20030</v>
          </cell>
          <cell r="K809" t="str">
            <v>74337-20030</v>
          </cell>
          <cell r="M809" t="str">
            <v>SHAFT VISOR SUPPORT</v>
          </cell>
        </row>
        <row r="810">
          <cell r="I810" t="str">
            <v>74361</v>
          </cell>
          <cell r="J810" t="str">
            <v>20010</v>
          </cell>
          <cell r="K810" t="str">
            <v>74361-20010</v>
          </cell>
          <cell r="M810" t="str">
            <v>MIRROR VISOR</v>
          </cell>
        </row>
        <row r="811">
          <cell r="I811" t="str">
            <v>74363</v>
          </cell>
          <cell r="J811" t="str">
            <v>20010</v>
          </cell>
          <cell r="K811" t="str">
            <v>74363-20010</v>
          </cell>
          <cell r="M811" t="str">
            <v>TRIMVISOR</v>
          </cell>
        </row>
        <row r="812">
          <cell r="I812" t="str">
            <v>74310</v>
          </cell>
          <cell r="J812" t="str">
            <v>699NP</v>
          </cell>
          <cell r="K812" t="str">
            <v>74310-699NP</v>
          </cell>
          <cell r="L812" t="str">
            <v>S1</v>
          </cell>
          <cell r="M812" t="str">
            <v>VISOR ASSY, RH</v>
          </cell>
        </row>
        <row r="813">
          <cell r="I813" t="str">
            <v>74311</v>
          </cell>
          <cell r="J813" t="str">
            <v>14050</v>
          </cell>
          <cell r="K813" t="str">
            <v>74311-14050</v>
          </cell>
          <cell r="L813" t="str">
            <v>S1</v>
          </cell>
          <cell r="M813" t="str">
            <v>BRACKET, VISOR, RH</v>
          </cell>
        </row>
        <row r="814">
          <cell r="I814" t="str">
            <v>74313</v>
          </cell>
          <cell r="J814" t="str">
            <v>12180</v>
          </cell>
          <cell r="K814" t="str">
            <v>74313-12180</v>
          </cell>
          <cell r="M814" t="str">
            <v>ARM VISOR, RH</v>
          </cell>
        </row>
        <row r="815">
          <cell r="I815" t="str">
            <v>74331</v>
          </cell>
          <cell r="J815" t="str">
            <v>12060</v>
          </cell>
          <cell r="K815" t="str">
            <v>74331-12060</v>
          </cell>
          <cell r="M815" t="str">
            <v>CASE VISOR</v>
          </cell>
        </row>
        <row r="816">
          <cell r="I816" t="str">
            <v>74336</v>
          </cell>
          <cell r="J816" t="str">
            <v>12040</v>
          </cell>
          <cell r="K816" t="str">
            <v>74336-12040</v>
          </cell>
          <cell r="M816" t="str">
            <v>CLIP, VISOR</v>
          </cell>
        </row>
        <row r="817">
          <cell r="I817" t="str">
            <v>74332</v>
          </cell>
          <cell r="J817" t="str">
            <v>699NL</v>
          </cell>
          <cell r="K817" t="str">
            <v>74332-699NL</v>
          </cell>
          <cell r="L817" t="str">
            <v>S1</v>
          </cell>
          <cell r="M817" t="str">
            <v>REINFORCEMENT, VISOR</v>
          </cell>
        </row>
        <row r="818">
          <cell r="I818" t="str">
            <v>74337</v>
          </cell>
          <cell r="J818" t="str">
            <v>20030</v>
          </cell>
          <cell r="K818" t="str">
            <v>74337-20030</v>
          </cell>
          <cell r="M818" t="str">
            <v>SHAFT VISOR SUPPORT</v>
          </cell>
        </row>
        <row r="819">
          <cell r="I819" t="str">
            <v>74310</v>
          </cell>
          <cell r="J819" t="str">
            <v>699NQ</v>
          </cell>
          <cell r="K819" t="str">
            <v>74310-699NQ</v>
          </cell>
          <cell r="L819" t="str">
            <v>S1</v>
          </cell>
          <cell r="M819" t="str">
            <v>VISOR ASSY, RH</v>
          </cell>
        </row>
        <row r="820">
          <cell r="I820" t="str">
            <v>74311</v>
          </cell>
          <cell r="J820" t="str">
            <v>14050</v>
          </cell>
          <cell r="K820" t="str">
            <v>74311-14050</v>
          </cell>
          <cell r="L820" t="str">
            <v>S1</v>
          </cell>
          <cell r="M820" t="str">
            <v>BRACKET, VISOR, RH</v>
          </cell>
        </row>
        <row r="821">
          <cell r="I821" t="str">
            <v>74313</v>
          </cell>
          <cell r="J821" t="str">
            <v>12180</v>
          </cell>
          <cell r="K821" t="str">
            <v>74313-12180</v>
          </cell>
          <cell r="M821" t="str">
            <v>ARM VISOR, RH</v>
          </cell>
        </row>
        <row r="822">
          <cell r="I822" t="str">
            <v>74331</v>
          </cell>
          <cell r="J822" t="str">
            <v>12060</v>
          </cell>
          <cell r="K822" t="str">
            <v>74331-12060</v>
          </cell>
          <cell r="M822" t="str">
            <v>CASE VISOR</v>
          </cell>
        </row>
        <row r="823">
          <cell r="I823" t="str">
            <v>74336</v>
          </cell>
          <cell r="J823" t="str">
            <v>12040</v>
          </cell>
          <cell r="K823" t="str">
            <v>74336-12040</v>
          </cell>
          <cell r="M823" t="str">
            <v>CLIP, VISOR</v>
          </cell>
        </row>
        <row r="824">
          <cell r="I824" t="str">
            <v>74332</v>
          </cell>
          <cell r="J824" t="str">
            <v>699NL</v>
          </cell>
          <cell r="K824" t="str">
            <v>74332-699NL</v>
          </cell>
          <cell r="L824" t="str">
            <v>S1</v>
          </cell>
          <cell r="M824" t="str">
            <v>REINFORCEMENT, VISOR</v>
          </cell>
        </row>
        <row r="825">
          <cell r="I825" t="str">
            <v>74337</v>
          </cell>
          <cell r="J825" t="str">
            <v>20030</v>
          </cell>
          <cell r="K825" t="str">
            <v>74337-20030</v>
          </cell>
          <cell r="M825" t="str">
            <v>SHAFT VISOR SUPPORT</v>
          </cell>
        </row>
        <row r="826">
          <cell r="I826" t="str">
            <v>45197</v>
          </cell>
          <cell r="J826" t="str">
            <v>26030</v>
          </cell>
          <cell r="K826" t="str">
            <v>45197-26030</v>
          </cell>
          <cell r="M826" t="str">
            <v>LABEL AIR BAG CAUTION</v>
          </cell>
        </row>
        <row r="827">
          <cell r="I827">
            <v>0</v>
          </cell>
          <cell r="J827">
            <v>0</v>
          </cell>
          <cell r="K827">
            <v>0</v>
          </cell>
          <cell r="L827">
            <v>0</v>
          </cell>
        </row>
        <row r="828">
          <cell r="I828" t="str">
            <v>74320</v>
          </cell>
          <cell r="J828" t="str">
            <v>699NL</v>
          </cell>
          <cell r="K828" t="str">
            <v>74320-699NL</v>
          </cell>
          <cell r="L828" t="str">
            <v>S1</v>
          </cell>
          <cell r="M828" t="str">
            <v>VISOR ASSY, LH</v>
          </cell>
        </row>
        <row r="829">
          <cell r="I829" t="str">
            <v>74312</v>
          </cell>
          <cell r="J829" t="str">
            <v>14050</v>
          </cell>
          <cell r="K829" t="str">
            <v>74312-14050</v>
          </cell>
          <cell r="L829" t="str">
            <v>S1</v>
          </cell>
          <cell r="M829" t="str">
            <v>BRACKET, VISOR, LH</v>
          </cell>
        </row>
        <row r="830">
          <cell r="I830" t="str">
            <v>74314</v>
          </cell>
          <cell r="J830" t="str">
            <v>12180</v>
          </cell>
          <cell r="K830" t="str">
            <v>74314-12180</v>
          </cell>
          <cell r="M830" t="str">
            <v>ARM VISOR, LH</v>
          </cell>
        </row>
        <row r="831">
          <cell r="I831" t="str">
            <v>74331</v>
          </cell>
          <cell r="J831" t="str">
            <v>12060</v>
          </cell>
          <cell r="K831" t="str">
            <v>74331-12060</v>
          </cell>
          <cell r="M831" t="str">
            <v>CASE VISOR</v>
          </cell>
        </row>
        <row r="832">
          <cell r="I832" t="str">
            <v>74336</v>
          </cell>
          <cell r="J832" t="str">
            <v>12040</v>
          </cell>
          <cell r="K832" t="str">
            <v>74336-12040</v>
          </cell>
          <cell r="M832" t="str">
            <v>CLIP, VISOR</v>
          </cell>
        </row>
        <row r="833">
          <cell r="I833" t="str">
            <v>74332</v>
          </cell>
          <cell r="J833" t="str">
            <v>699NL</v>
          </cell>
          <cell r="K833" t="str">
            <v>74332-699NL</v>
          </cell>
          <cell r="L833" t="str">
            <v>S1</v>
          </cell>
          <cell r="M833" t="str">
            <v>REINFORCEMENT, VISOR</v>
          </cell>
        </row>
        <row r="834">
          <cell r="I834" t="str">
            <v>74337</v>
          </cell>
          <cell r="J834" t="str">
            <v>20030</v>
          </cell>
          <cell r="K834" t="str">
            <v>74337-20030</v>
          </cell>
          <cell r="M834" t="str">
            <v>SHAFT VISOR SUPPORT</v>
          </cell>
        </row>
        <row r="835">
          <cell r="I835" t="str">
            <v>74320</v>
          </cell>
          <cell r="J835" t="str">
            <v>699NM</v>
          </cell>
          <cell r="K835" t="str">
            <v>74320-699NM</v>
          </cell>
          <cell r="L835" t="str">
            <v>S1</v>
          </cell>
          <cell r="M835" t="str">
            <v>VISOR ASSY, LH</v>
          </cell>
        </row>
        <row r="836">
          <cell r="I836" t="str">
            <v>74312</v>
          </cell>
          <cell r="J836" t="str">
            <v>14050</v>
          </cell>
          <cell r="K836" t="str">
            <v>74312-14050</v>
          </cell>
          <cell r="L836" t="str">
            <v>S1</v>
          </cell>
          <cell r="M836" t="str">
            <v>BRACKET, VISOR, LH</v>
          </cell>
        </row>
        <row r="837">
          <cell r="I837" t="str">
            <v>74314</v>
          </cell>
          <cell r="J837" t="str">
            <v>12180</v>
          </cell>
          <cell r="K837" t="str">
            <v>74314-12180</v>
          </cell>
          <cell r="M837" t="str">
            <v>ARM VISOR, LH</v>
          </cell>
        </row>
        <row r="838">
          <cell r="I838" t="str">
            <v>74331</v>
          </cell>
          <cell r="J838" t="str">
            <v>12060</v>
          </cell>
          <cell r="K838" t="str">
            <v>74331-12060</v>
          </cell>
          <cell r="M838" t="str">
            <v>CASE VISOR</v>
          </cell>
        </row>
        <row r="839">
          <cell r="I839" t="str">
            <v>74336</v>
          </cell>
          <cell r="J839" t="str">
            <v>12040</v>
          </cell>
          <cell r="K839" t="str">
            <v>74336-12040</v>
          </cell>
          <cell r="M839" t="str">
            <v>CLIP, VISOR</v>
          </cell>
        </row>
        <row r="840">
          <cell r="I840" t="str">
            <v>74332</v>
          </cell>
          <cell r="J840" t="str">
            <v>699NL</v>
          </cell>
          <cell r="K840" t="str">
            <v>74332-699NL</v>
          </cell>
          <cell r="L840" t="str">
            <v>S1</v>
          </cell>
          <cell r="M840" t="str">
            <v>REINFORCEMENT, VISOR</v>
          </cell>
        </row>
        <row r="841">
          <cell r="I841" t="str">
            <v>74337</v>
          </cell>
          <cell r="J841" t="str">
            <v>20030</v>
          </cell>
          <cell r="K841" t="str">
            <v>74337-20030</v>
          </cell>
          <cell r="M841" t="str">
            <v>SHAFT VISOR SUPPORT</v>
          </cell>
        </row>
        <row r="842">
          <cell r="I842" t="str">
            <v>74320</v>
          </cell>
          <cell r="J842" t="str">
            <v>699NN</v>
          </cell>
          <cell r="K842" t="str">
            <v>74320-699NN</v>
          </cell>
          <cell r="L842" t="str">
            <v>S1</v>
          </cell>
          <cell r="M842" t="str">
            <v>VISOR ASSY, LH</v>
          </cell>
        </row>
        <row r="843">
          <cell r="I843" t="str">
            <v>74312</v>
          </cell>
          <cell r="J843" t="str">
            <v>14050</v>
          </cell>
          <cell r="K843" t="str">
            <v>74312-14050</v>
          </cell>
          <cell r="L843" t="str">
            <v>S1</v>
          </cell>
          <cell r="M843" t="str">
            <v>BRACKET, VISOR, LH</v>
          </cell>
        </row>
        <row r="844">
          <cell r="I844" t="str">
            <v>74314</v>
          </cell>
          <cell r="J844" t="str">
            <v>12180</v>
          </cell>
          <cell r="K844" t="str">
            <v>74314-12180</v>
          </cell>
          <cell r="M844" t="str">
            <v>ARM VISOR, LH</v>
          </cell>
        </row>
        <row r="845">
          <cell r="I845" t="str">
            <v>74331</v>
          </cell>
          <cell r="J845" t="str">
            <v>12060</v>
          </cell>
          <cell r="K845" t="str">
            <v>74331-12060</v>
          </cell>
          <cell r="M845" t="str">
            <v>CASE VISOR</v>
          </cell>
        </row>
        <row r="846">
          <cell r="I846" t="str">
            <v>74336</v>
          </cell>
          <cell r="J846" t="str">
            <v>12040</v>
          </cell>
          <cell r="K846" t="str">
            <v>74336-12040</v>
          </cell>
          <cell r="M846" t="str">
            <v>CLIP, VISOR</v>
          </cell>
        </row>
        <row r="847">
          <cell r="I847" t="str">
            <v>74332</v>
          </cell>
          <cell r="J847" t="str">
            <v>699NL</v>
          </cell>
          <cell r="K847" t="str">
            <v>74332-699NL</v>
          </cell>
          <cell r="L847" t="str">
            <v>S1</v>
          </cell>
          <cell r="M847" t="str">
            <v>REINFORCEMENT, VISOR</v>
          </cell>
        </row>
        <row r="848">
          <cell r="I848" t="str">
            <v>74337</v>
          </cell>
          <cell r="J848" t="str">
            <v>20030</v>
          </cell>
          <cell r="K848" t="str">
            <v>74337-20030</v>
          </cell>
          <cell r="M848" t="str">
            <v>SHAFT VISOR SUPPORT</v>
          </cell>
        </row>
        <row r="849">
          <cell r="I849" t="str">
            <v>74361</v>
          </cell>
          <cell r="J849" t="str">
            <v>20010</v>
          </cell>
          <cell r="K849" t="str">
            <v>74361-20010</v>
          </cell>
          <cell r="M849" t="str">
            <v>MIRROR VISOR</v>
          </cell>
        </row>
        <row r="850">
          <cell r="I850" t="str">
            <v>74363</v>
          </cell>
          <cell r="J850" t="str">
            <v>20010</v>
          </cell>
          <cell r="K850" t="str">
            <v>74363-20010</v>
          </cell>
          <cell r="M850" t="str">
            <v>TRIMVISOR</v>
          </cell>
        </row>
        <row r="851">
          <cell r="I851" t="str">
            <v>74320</v>
          </cell>
          <cell r="J851" t="str">
            <v>699NP</v>
          </cell>
          <cell r="K851" t="str">
            <v>74320-699NP</v>
          </cell>
          <cell r="L851" t="str">
            <v>S1</v>
          </cell>
          <cell r="M851" t="str">
            <v>VISOR ASSY, LH</v>
          </cell>
        </row>
        <row r="852">
          <cell r="I852" t="str">
            <v>74312</v>
          </cell>
          <cell r="J852" t="str">
            <v>14050</v>
          </cell>
          <cell r="K852" t="str">
            <v>74312-14050</v>
          </cell>
          <cell r="L852" t="str">
            <v>S1</v>
          </cell>
          <cell r="M852" t="str">
            <v>BRACKET, VISOR, LH</v>
          </cell>
        </row>
        <row r="853">
          <cell r="I853" t="str">
            <v>74314</v>
          </cell>
          <cell r="J853" t="str">
            <v>12180</v>
          </cell>
          <cell r="K853" t="str">
            <v>74314-12180</v>
          </cell>
          <cell r="M853" t="str">
            <v>ARM VISOR, LH</v>
          </cell>
        </row>
        <row r="854">
          <cell r="I854" t="str">
            <v>74331</v>
          </cell>
          <cell r="J854" t="str">
            <v>12060</v>
          </cell>
          <cell r="K854" t="str">
            <v>74331-12060</v>
          </cell>
          <cell r="M854" t="str">
            <v>CASE VISOR</v>
          </cell>
        </row>
        <row r="855">
          <cell r="I855" t="str">
            <v>74336</v>
          </cell>
          <cell r="J855" t="str">
            <v>12040</v>
          </cell>
          <cell r="K855" t="str">
            <v>74336-12040</v>
          </cell>
          <cell r="M855" t="str">
            <v>CLIP, VISOR</v>
          </cell>
        </row>
        <row r="856">
          <cell r="I856" t="str">
            <v>74332</v>
          </cell>
          <cell r="J856" t="str">
            <v>699NL</v>
          </cell>
          <cell r="K856" t="str">
            <v>74332-699NL</v>
          </cell>
          <cell r="L856" t="str">
            <v>S1</v>
          </cell>
          <cell r="M856" t="str">
            <v>REINFORCEMENT, VISOR</v>
          </cell>
        </row>
        <row r="857">
          <cell r="I857" t="str">
            <v>74337</v>
          </cell>
          <cell r="J857" t="str">
            <v>20030</v>
          </cell>
          <cell r="K857" t="str">
            <v>74337-20030</v>
          </cell>
          <cell r="M857" t="str">
            <v>SHAFT VISOR SUPPORT</v>
          </cell>
        </row>
        <row r="858">
          <cell r="I858" t="str">
            <v>45197</v>
          </cell>
          <cell r="J858" t="str">
            <v>26030</v>
          </cell>
          <cell r="K858" t="str">
            <v>45197-26030</v>
          </cell>
          <cell r="M858" t="str">
            <v>LABEL AIR BAG CAUTION</v>
          </cell>
        </row>
        <row r="859">
          <cell r="I859">
            <v>0</v>
          </cell>
          <cell r="J859">
            <v>0</v>
          </cell>
          <cell r="K859">
            <v>0</v>
          </cell>
          <cell r="L859">
            <v>0</v>
          </cell>
        </row>
        <row r="860">
          <cell r="I860" t="str">
            <v>74348</v>
          </cell>
          <cell r="J860" t="str">
            <v>22020</v>
          </cell>
          <cell r="K860" t="str">
            <v>74348-22020</v>
          </cell>
          <cell r="L860" t="str">
            <v>D</v>
          </cell>
          <cell r="M860" t="str">
            <v>HOLDER, VISOR</v>
          </cell>
        </row>
        <row r="861">
          <cell r="I861">
            <v>0</v>
          </cell>
          <cell r="J861">
            <v>0</v>
          </cell>
          <cell r="K861">
            <v>0</v>
          </cell>
          <cell r="L861">
            <v>0</v>
          </cell>
        </row>
        <row r="862">
          <cell r="I862" t="str">
            <v>74611</v>
          </cell>
          <cell r="J862" t="str">
            <v>0A010</v>
          </cell>
          <cell r="K862" t="str">
            <v>74611-0A010</v>
          </cell>
          <cell r="M862" t="str">
            <v>GRIP, ASSIST</v>
          </cell>
        </row>
        <row r="863">
          <cell r="I863">
            <v>0</v>
          </cell>
          <cell r="J863">
            <v>0</v>
          </cell>
          <cell r="K863">
            <v>0</v>
          </cell>
          <cell r="L863">
            <v>0</v>
          </cell>
        </row>
        <row r="864">
          <cell r="I864" t="str">
            <v>81260</v>
          </cell>
          <cell r="J864" t="str">
            <v>696NL</v>
          </cell>
          <cell r="K864" t="str">
            <v>81260-696NL</v>
          </cell>
          <cell r="L864" t="str">
            <v>S1</v>
          </cell>
          <cell r="M864" t="str">
            <v>LAMP ASSY, MAP</v>
          </cell>
        </row>
        <row r="865">
          <cell r="I865">
            <v>0</v>
          </cell>
          <cell r="J865">
            <v>0</v>
          </cell>
          <cell r="K865">
            <v>0</v>
          </cell>
          <cell r="L865">
            <v>0</v>
          </cell>
        </row>
        <row r="866">
          <cell r="I866" t="str">
            <v>81240</v>
          </cell>
          <cell r="J866" t="str">
            <v>696NM</v>
          </cell>
          <cell r="K866" t="str">
            <v>81240-696NM</v>
          </cell>
          <cell r="L866" t="str">
            <v>S1</v>
          </cell>
          <cell r="M866" t="str">
            <v>LAMP ASSY, DOME</v>
          </cell>
        </row>
        <row r="867">
          <cell r="I867">
            <v>0</v>
          </cell>
          <cell r="J867">
            <v>0</v>
          </cell>
          <cell r="K867">
            <v>0</v>
          </cell>
          <cell r="L867">
            <v>0</v>
          </cell>
        </row>
        <row r="868">
          <cell r="I868" t="str">
            <v>71020</v>
          </cell>
          <cell r="J868" t="str">
            <v>683N0</v>
          </cell>
          <cell r="K868" t="str">
            <v>71020-683N0</v>
          </cell>
          <cell r="L868" t="str">
            <v>S1</v>
          </cell>
          <cell r="M868" t="str">
            <v>Seat Assy, Fr LH</v>
          </cell>
        </row>
        <row r="869">
          <cell r="I869" t="str">
            <v>71011</v>
          </cell>
          <cell r="J869" t="str">
            <v>683N1</v>
          </cell>
          <cell r="K869" t="str">
            <v>71011-683N1</v>
          </cell>
          <cell r="L869" t="str">
            <v>S1</v>
          </cell>
          <cell r="M869" t="str">
            <v>Frame S/A, Fr Seat Cushion</v>
          </cell>
        </row>
        <row r="870">
          <cell r="I870" t="str">
            <v>71111</v>
          </cell>
          <cell r="J870" t="str">
            <v>683N0</v>
          </cell>
          <cell r="K870" t="str">
            <v>71111-683N0</v>
          </cell>
          <cell r="L870" t="str">
            <v>S1</v>
          </cell>
          <cell r="M870" t="str">
            <v>Frame, Fr Seat Cushion</v>
          </cell>
        </row>
        <row r="871">
          <cell r="I871" t="str">
            <v>71244</v>
          </cell>
          <cell r="J871" t="str">
            <v>683N0</v>
          </cell>
          <cell r="K871" t="str">
            <v>71244-683N0</v>
          </cell>
          <cell r="L871" t="str">
            <v>S1</v>
          </cell>
          <cell r="M871" t="str">
            <v>Bracket, Rr Seat Cushion Hinge Set, Lh</v>
          </cell>
        </row>
        <row r="872">
          <cell r="I872" t="str">
            <v>71243</v>
          </cell>
          <cell r="J872" t="str">
            <v>683N0</v>
          </cell>
          <cell r="K872" t="str">
            <v>71243-683N0</v>
          </cell>
          <cell r="L872" t="str">
            <v>S1</v>
          </cell>
          <cell r="M872" t="str">
            <v>Bracket, Rr Seat Cushion Hinge Set, Rh</v>
          </cell>
        </row>
        <row r="873">
          <cell r="I873" t="str">
            <v>71113</v>
          </cell>
          <cell r="J873" t="str">
            <v>683N0</v>
          </cell>
          <cell r="K873" t="str">
            <v>71113-683N0</v>
          </cell>
          <cell r="L873" t="str">
            <v>S1</v>
          </cell>
          <cell r="M873" t="str">
            <v>Frame, Fr Seat Cfushion, Rr</v>
          </cell>
        </row>
        <row r="874">
          <cell r="I874" t="str">
            <v>71189</v>
          </cell>
          <cell r="J874" t="str">
            <v>683N1</v>
          </cell>
          <cell r="K874" t="str">
            <v>71189-683N1</v>
          </cell>
          <cell r="L874" t="str">
            <v>S1</v>
          </cell>
          <cell r="M874" t="str">
            <v>Leg, Fr Seat, Lh</v>
          </cell>
        </row>
        <row r="875">
          <cell r="I875" t="str">
            <v>71188</v>
          </cell>
          <cell r="J875" t="str">
            <v>683N1</v>
          </cell>
          <cell r="K875" t="str">
            <v>71188-683N1</v>
          </cell>
          <cell r="L875" t="str">
            <v>S1</v>
          </cell>
          <cell r="M875" t="str">
            <v>Leg, Fr Seat, Rh</v>
          </cell>
        </row>
        <row r="876">
          <cell r="I876" t="str">
            <v>71121</v>
          </cell>
          <cell r="J876" t="str">
            <v>683N1</v>
          </cell>
          <cell r="K876" t="str">
            <v>71121-683N1</v>
          </cell>
          <cell r="L876" t="str">
            <v>S1</v>
          </cell>
          <cell r="M876" t="str">
            <v>Bracket, Fr Seat Cushion Rh</v>
          </cell>
        </row>
        <row r="877">
          <cell r="I877" t="str">
            <v>71121</v>
          </cell>
          <cell r="J877" t="str">
            <v>683N6</v>
          </cell>
          <cell r="K877" t="str">
            <v>71121-683N6</v>
          </cell>
          <cell r="L877" t="str">
            <v>S1</v>
          </cell>
          <cell r="M877" t="str">
            <v>Bracket, Fr Seat Cushion, Rh</v>
          </cell>
        </row>
        <row r="878">
          <cell r="I878" t="str">
            <v>71173</v>
          </cell>
          <cell r="J878" t="str">
            <v>683N1</v>
          </cell>
          <cell r="K878" t="str">
            <v>71173-683N1</v>
          </cell>
          <cell r="L878" t="str">
            <v>S1</v>
          </cell>
          <cell r="M878" t="str">
            <v>Plate, Fr Seat Back Spring Set</v>
          </cell>
        </row>
        <row r="879">
          <cell r="I879" t="str">
            <v>71411</v>
          </cell>
          <cell r="J879" t="str">
            <v>683N0</v>
          </cell>
          <cell r="K879" t="str">
            <v>71411-683N0</v>
          </cell>
          <cell r="L879" t="str">
            <v>S1</v>
          </cell>
          <cell r="M879" t="str">
            <v>Wire, Fr Seat Cushion Spring Upr</v>
          </cell>
        </row>
        <row r="880">
          <cell r="I880" t="str">
            <v>71424</v>
          </cell>
          <cell r="J880" t="str">
            <v>683N0</v>
          </cell>
          <cell r="K880" t="str">
            <v>71424-683N0</v>
          </cell>
          <cell r="L880" t="str">
            <v>S1</v>
          </cell>
          <cell r="M880" t="str">
            <v>Spring, Fr Seat Cushion, No.4</v>
          </cell>
        </row>
        <row r="881">
          <cell r="I881" t="str">
            <v>71412</v>
          </cell>
          <cell r="J881" t="str">
            <v>683N0</v>
          </cell>
          <cell r="K881" t="str">
            <v>71412-683N0</v>
          </cell>
          <cell r="L881" t="str">
            <v>S1</v>
          </cell>
          <cell r="M881" t="str">
            <v>Wire, Fr Seat Cushion Spring Upr No.1 Lh</v>
          </cell>
        </row>
        <row r="882">
          <cell r="I882" t="str">
            <v>71414</v>
          </cell>
          <cell r="J882" t="str">
            <v>683N3</v>
          </cell>
          <cell r="K882" t="str">
            <v>71414-683N3</v>
          </cell>
          <cell r="L882" t="str">
            <v>S1</v>
          </cell>
          <cell r="M882" t="str">
            <v>Wire, Fr Seat Cushion Spring Upr No.2 Lh</v>
          </cell>
        </row>
        <row r="883">
          <cell r="I883" t="str">
            <v>71415</v>
          </cell>
          <cell r="J883" t="str">
            <v>683N1</v>
          </cell>
          <cell r="K883" t="str">
            <v>71415-683N1</v>
          </cell>
          <cell r="L883" t="str">
            <v>S1</v>
          </cell>
          <cell r="M883" t="str">
            <v>Wire, Fr Seat Cushion Spring Upr No.3 Lh</v>
          </cell>
        </row>
        <row r="884">
          <cell r="I884" t="str">
            <v>71415</v>
          </cell>
          <cell r="J884" t="str">
            <v>683N3</v>
          </cell>
          <cell r="K884" t="str">
            <v>71415-683N3</v>
          </cell>
          <cell r="L884" t="str">
            <v>S1</v>
          </cell>
          <cell r="M884" t="str">
            <v>Wire, Fr Seat Cushion Spring Upr No.3 Lh</v>
          </cell>
        </row>
        <row r="885">
          <cell r="I885" t="str">
            <v>71415</v>
          </cell>
          <cell r="J885" t="str">
            <v>683N4</v>
          </cell>
          <cell r="K885" t="str">
            <v>71415-683N4</v>
          </cell>
          <cell r="L885" t="str">
            <v>S1</v>
          </cell>
          <cell r="M885" t="str">
            <v>Wire, Fr Seat Cushion Spring Upr No.3 Lh</v>
          </cell>
        </row>
        <row r="886">
          <cell r="I886" t="str">
            <v>71196</v>
          </cell>
          <cell r="J886" t="str">
            <v>683N0</v>
          </cell>
          <cell r="K886" t="str">
            <v>71196-683N0</v>
          </cell>
          <cell r="L886" t="str">
            <v>S1</v>
          </cell>
          <cell r="M886" t="str">
            <v>Plate, Passanger Seat Leg, Fr</v>
          </cell>
        </row>
        <row r="887">
          <cell r="I887" t="str">
            <v>71147</v>
          </cell>
          <cell r="J887" t="str">
            <v>0B010</v>
          </cell>
          <cell r="K887" t="str">
            <v>71147-0B010</v>
          </cell>
          <cell r="L887" t="str">
            <v>10</v>
          </cell>
          <cell r="M887" t="str">
            <v>Silencer Seat Spring</v>
          </cell>
        </row>
        <row r="888">
          <cell r="I888" t="str">
            <v>71512</v>
          </cell>
          <cell r="J888" t="str">
            <v>683N0</v>
          </cell>
          <cell r="K888" t="str">
            <v>71512-683N0</v>
          </cell>
          <cell r="L888" t="str">
            <v>S1</v>
          </cell>
          <cell r="M888" t="str">
            <v>Pad, Fr Seat Cushion, Lh</v>
          </cell>
        </row>
        <row r="889">
          <cell r="I889" t="str">
            <v>71072</v>
          </cell>
          <cell r="J889" t="str">
            <v>683N1</v>
          </cell>
          <cell r="K889" t="str">
            <v>71072-683N1</v>
          </cell>
          <cell r="L889" t="str">
            <v>S1</v>
          </cell>
          <cell r="M889" t="str">
            <v>Cover S/A, Fr Seat Cushion Lh</v>
          </cell>
        </row>
        <row r="890">
          <cell r="I890" t="str">
            <v>71640</v>
          </cell>
          <cell r="J890" t="str">
            <v>683N0</v>
          </cell>
          <cell r="K890" t="str">
            <v>71640-683N0</v>
          </cell>
          <cell r="L890" t="str">
            <v>S1</v>
          </cell>
          <cell r="M890" t="str">
            <v>Spring Assy, Fr Seat Back, Lh</v>
          </cell>
        </row>
        <row r="891">
          <cell r="I891" t="str">
            <v>71151</v>
          </cell>
          <cell r="J891" t="str">
            <v>683N0</v>
          </cell>
          <cell r="K891" t="str">
            <v>71151-683N0</v>
          </cell>
          <cell r="L891" t="str">
            <v>S1</v>
          </cell>
          <cell r="M891" t="str">
            <v>Frame, Fr Seat Back</v>
          </cell>
        </row>
        <row r="892">
          <cell r="I892" t="str">
            <v>72021</v>
          </cell>
          <cell r="J892" t="str">
            <v>683N0</v>
          </cell>
          <cell r="K892" t="str">
            <v>72021-683N0</v>
          </cell>
          <cell r="L892" t="str">
            <v>S1</v>
          </cell>
          <cell r="M892" t="str">
            <v>Adjuster S/A, Fr Seat Inner, Rh</v>
          </cell>
        </row>
        <row r="893">
          <cell r="I893" t="str">
            <v>72510</v>
          </cell>
          <cell r="J893" t="str">
            <v>X1M15</v>
          </cell>
          <cell r="K893" t="str">
            <v>72510-X1M15</v>
          </cell>
          <cell r="L893" t="str">
            <v>S1</v>
          </cell>
          <cell r="M893" t="str">
            <v>Adjuster Assy, Fr Seat Reclining, Rh</v>
          </cell>
        </row>
        <row r="894">
          <cell r="I894" t="str">
            <v>71254</v>
          </cell>
          <cell r="J894" t="str">
            <v>683N0</v>
          </cell>
          <cell r="K894" t="str">
            <v>71254-683N0</v>
          </cell>
          <cell r="L894" t="str">
            <v>S1</v>
          </cell>
          <cell r="M894" t="str">
            <v>Frame, Rr Seat Back Side, Rh</v>
          </cell>
        </row>
        <row r="895">
          <cell r="I895" t="str">
            <v>72558</v>
          </cell>
          <cell r="J895" t="str">
            <v>683N1</v>
          </cell>
          <cell r="K895" t="str">
            <v>72558-683N1</v>
          </cell>
          <cell r="L895" t="str">
            <v>S1</v>
          </cell>
          <cell r="M895" t="str">
            <v>Stopper, Reclining</v>
          </cell>
        </row>
        <row r="896">
          <cell r="I896" t="str">
            <v>72521</v>
          </cell>
          <cell r="J896" t="str">
            <v>683N0</v>
          </cell>
          <cell r="K896" t="str">
            <v>72521-683N0</v>
          </cell>
          <cell r="L896" t="str">
            <v>S1</v>
          </cell>
          <cell r="M896" t="str">
            <v>Arm, Reclining Adjuster Lwr, Rh</v>
          </cell>
        </row>
        <row r="897">
          <cell r="I897" t="str">
            <v>72745</v>
          </cell>
          <cell r="J897" t="str">
            <v>683N1</v>
          </cell>
          <cell r="K897" t="str">
            <v>72745-683N1</v>
          </cell>
          <cell r="L897" t="str">
            <v>S1</v>
          </cell>
          <cell r="M897" t="str">
            <v>Pin, Rr Seat reclining Hinge, Rh</v>
          </cell>
        </row>
        <row r="898">
          <cell r="I898" t="str">
            <v>71875</v>
          </cell>
          <cell r="J898" t="str">
            <v>683N0</v>
          </cell>
          <cell r="K898" t="str">
            <v>71875-683N0</v>
          </cell>
          <cell r="L898" t="str">
            <v>S1</v>
          </cell>
          <cell r="M898" t="str">
            <v>Cover, Reclining Adjuster Inside, Rh</v>
          </cell>
        </row>
        <row r="899">
          <cell r="I899" t="str">
            <v>71897</v>
          </cell>
          <cell r="J899" t="str">
            <v>683N0</v>
          </cell>
          <cell r="K899" t="str">
            <v>71897-683N0</v>
          </cell>
          <cell r="L899" t="str">
            <v>S1</v>
          </cell>
          <cell r="M899" t="str">
            <v>Hook, Seat Cover Side</v>
          </cell>
        </row>
        <row r="900">
          <cell r="I900" t="str">
            <v>89953</v>
          </cell>
          <cell r="J900" t="str">
            <v>683N2</v>
          </cell>
          <cell r="K900" t="str">
            <v>89953-683N2</v>
          </cell>
          <cell r="L900" t="str">
            <v>S1</v>
          </cell>
          <cell r="M900" t="str">
            <v>Spring, Spiral</v>
          </cell>
        </row>
        <row r="901">
          <cell r="I901" t="str">
            <v>72345</v>
          </cell>
          <cell r="J901" t="str">
            <v>683N4</v>
          </cell>
          <cell r="K901" t="str">
            <v>72345-683N4</v>
          </cell>
          <cell r="L901" t="str">
            <v>S1</v>
          </cell>
          <cell r="M901" t="str">
            <v>Pipe Reclining Connecting, Rh</v>
          </cell>
        </row>
        <row r="902">
          <cell r="I902" t="str">
            <v>72012</v>
          </cell>
          <cell r="J902" t="str">
            <v>683N0</v>
          </cell>
          <cell r="K902" t="str">
            <v>72012-683N0</v>
          </cell>
          <cell r="L902" t="str">
            <v>S1</v>
          </cell>
          <cell r="M902" t="str">
            <v>Adjuster S/A, Fr Seat Reclining, Lh</v>
          </cell>
        </row>
        <row r="903">
          <cell r="I903" t="str">
            <v>72520</v>
          </cell>
          <cell r="J903" t="str">
            <v>X1M16</v>
          </cell>
          <cell r="K903" t="str">
            <v>72520-X1M16</v>
          </cell>
          <cell r="L903" t="str">
            <v>S1</v>
          </cell>
          <cell r="M903" t="str">
            <v>Adjuster Assy, Fr Seat Reclining, Lh</v>
          </cell>
        </row>
        <row r="904">
          <cell r="I904" t="str">
            <v>71255</v>
          </cell>
          <cell r="J904" t="str">
            <v>683N0</v>
          </cell>
          <cell r="K904" t="str">
            <v>71255-683N0</v>
          </cell>
          <cell r="L904" t="str">
            <v>S1</v>
          </cell>
          <cell r="M904" t="str">
            <v>Frame , Rr Seat Back Side Lh</v>
          </cell>
        </row>
        <row r="905">
          <cell r="I905" t="str">
            <v>72558</v>
          </cell>
          <cell r="J905" t="str">
            <v>683N1</v>
          </cell>
          <cell r="K905" t="str">
            <v>72558-683N1</v>
          </cell>
          <cell r="L905" t="str">
            <v>S1</v>
          </cell>
          <cell r="M905" t="str">
            <v>Stopper Reclining</v>
          </cell>
        </row>
        <row r="906">
          <cell r="I906" t="str">
            <v>72522</v>
          </cell>
          <cell r="J906" t="str">
            <v>683N0</v>
          </cell>
          <cell r="K906" t="str">
            <v>72522-683N0</v>
          </cell>
          <cell r="L906" t="str">
            <v>S1</v>
          </cell>
          <cell r="M906" t="str">
            <v>Arm, Reclining Adjuster Lwr, Lh</v>
          </cell>
        </row>
        <row r="907">
          <cell r="I907" t="str">
            <v>72745</v>
          </cell>
          <cell r="J907" t="str">
            <v>683N0</v>
          </cell>
          <cell r="K907" t="str">
            <v>72745-683N0</v>
          </cell>
          <cell r="L907" t="str">
            <v>S1</v>
          </cell>
          <cell r="M907" t="str">
            <v>Pin, Rr Seat Reclining Hinge</v>
          </cell>
        </row>
        <row r="908">
          <cell r="I908" t="str">
            <v>71876</v>
          </cell>
          <cell r="J908" t="str">
            <v>683N0</v>
          </cell>
          <cell r="K908" t="str">
            <v>71876-683N0</v>
          </cell>
          <cell r="L908" t="str">
            <v>S1</v>
          </cell>
          <cell r="M908" t="str">
            <v>Cover, Reclining Adjuster Inside, Lh</v>
          </cell>
        </row>
        <row r="909">
          <cell r="I909" t="str">
            <v>71897</v>
          </cell>
          <cell r="J909" t="str">
            <v>683N0</v>
          </cell>
          <cell r="K909" t="str">
            <v>71897-683N0</v>
          </cell>
          <cell r="L909" t="str">
            <v>S1</v>
          </cell>
          <cell r="M909" t="str">
            <v>Hook, Seat Cover Side</v>
          </cell>
        </row>
        <row r="910">
          <cell r="I910" t="str">
            <v>89953</v>
          </cell>
          <cell r="J910" t="str">
            <v>683N2</v>
          </cell>
          <cell r="K910" t="str">
            <v>89953-683N2</v>
          </cell>
          <cell r="L910" t="str">
            <v>S1</v>
          </cell>
          <cell r="M910" t="str">
            <v>Spring, Spiral</v>
          </cell>
        </row>
        <row r="911">
          <cell r="I911" t="str">
            <v>71435</v>
          </cell>
          <cell r="J911" t="str">
            <v>683N0</v>
          </cell>
          <cell r="K911" t="str">
            <v>71435-683N0</v>
          </cell>
          <cell r="L911" t="str">
            <v>S1</v>
          </cell>
          <cell r="M911" t="str">
            <v>Wire, Fr Seat Back Spring, No.3</v>
          </cell>
        </row>
        <row r="912">
          <cell r="I912" t="str">
            <v>71436</v>
          </cell>
          <cell r="J912" t="str">
            <v>683N0</v>
          </cell>
          <cell r="K912" t="str">
            <v>71436-683N0</v>
          </cell>
          <cell r="L912" t="str">
            <v>S1</v>
          </cell>
          <cell r="M912" t="str">
            <v>Wire, Fr Seat Back Spring, No.4</v>
          </cell>
        </row>
        <row r="913">
          <cell r="I913" t="str">
            <v>71167</v>
          </cell>
          <cell r="J913" t="str">
            <v>683N0</v>
          </cell>
          <cell r="K913" t="str">
            <v>71167-683N0</v>
          </cell>
          <cell r="L913" t="str">
            <v>S1</v>
          </cell>
          <cell r="M913" t="str">
            <v>Frame, Fr Seat Back, Ctr</v>
          </cell>
        </row>
        <row r="914">
          <cell r="I914" t="str">
            <v>71167</v>
          </cell>
          <cell r="J914" t="str">
            <v>47010</v>
          </cell>
          <cell r="K914" t="str">
            <v>71167-47010</v>
          </cell>
          <cell r="L914" t="str">
            <v>A</v>
          </cell>
          <cell r="M914" t="str">
            <v>Bracket, Fr Seat Headrest Rh</v>
          </cell>
        </row>
        <row r="915">
          <cell r="I915" t="str">
            <v>71168</v>
          </cell>
          <cell r="J915" t="str">
            <v>47010</v>
          </cell>
          <cell r="K915" t="str">
            <v>71168-47010</v>
          </cell>
          <cell r="L915" t="str">
            <v>A</v>
          </cell>
          <cell r="M915" t="str">
            <v>Bracket, Fr Seat Headrest Lh</v>
          </cell>
        </row>
        <row r="916">
          <cell r="I916" t="str">
            <v>71552</v>
          </cell>
          <cell r="J916" t="str">
            <v>683N0</v>
          </cell>
          <cell r="K916" t="str">
            <v>71552-683N0</v>
          </cell>
          <cell r="L916" t="str">
            <v>S1</v>
          </cell>
          <cell r="M916" t="str">
            <v>Pad, Fr Seat Back, Lh</v>
          </cell>
        </row>
        <row r="917">
          <cell r="I917" t="str">
            <v>71074</v>
          </cell>
          <cell r="J917" t="str">
            <v>683N1</v>
          </cell>
          <cell r="K917" t="str">
            <v>71074-683N1</v>
          </cell>
          <cell r="L917" t="str">
            <v>S1</v>
          </cell>
          <cell r="M917" t="str">
            <v>Cover S/A Fr Seat Back, Lh</v>
          </cell>
        </row>
        <row r="918">
          <cell r="I918" t="str">
            <v>71930</v>
          </cell>
          <cell r="J918" t="str">
            <v>02050</v>
          </cell>
          <cell r="K918" t="str">
            <v>71930-02050</v>
          </cell>
          <cell r="M918" t="str">
            <v>Support Assy, Fr Seat H/R</v>
          </cell>
        </row>
        <row r="919">
          <cell r="I919" t="str">
            <v>71931</v>
          </cell>
          <cell r="J919" t="str">
            <v>02030</v>
          </cell>
          <cell r="K919" t="str">
            <v>71931-02030</v>
          </cell>
          <cell r="M919" t="str">
            <v>Support Assy, Fr Seat H/R, Rh</v>
          </cell>
        </row>
        <row r="920">
          <cell r="I920" t="str">
            <v>71812</v>
          </cell>
          <cell r="J920" t="str">
            <v>683N5</v>
          </cell>
          <cell r="K920" t="str">
            <v>71812-683N5</v>
          </cell>
          <cell r="L920" t="str">
            <v>S1</v>
          </cell>
          <cell r="M920" t="str">
            <v>Shield, Fr Seat Cushion, Lh</v>
          </cell>
        </row>
        <row r="921">
          <cell r="I921" t="str">
            <v>71862</v>
          </cell>
          <cell r="J921" t="str">
            <v>683N3</v>
          </cell>
          <cell r="K921" t="str">
            <v>71862-683N3</v>
          </cell>
          <cell r="L921" t="str">
            <v>S1</v>
          </cell>
          <cell r="M921" t="str">
            <v>Shield, Fr Seat Cushion Inner, Lh</v>
          </cell>
        </row>
        <row r="922">
          <cell r="I922" t="str">
            <v>91515</v>
          </cell>
          <cell r="J922" t="str">
            <v>81025</v>
          </cell>
          <cell r="K922" t="str">
            <v>91515-81025</v>
          </cell>
          <cell r="M922" t="str">
            <v>Bolt Flange</v>
          </cell>
        </row>
        <row r="923">
          <cell r="I923" t="str">
            <v>71910</v>
          </cell>
          <cell r="J923" t="str">
            <v>683N5</v>
          </cell>
          <cell r="K923" t="str">
            <v>71910-683N5</v>
          </cell>
          <cell r="L923" t="str">
            <v>S1</v>
          </cell>
          <cell r="M923" t="str">
            <v>Headrest Assy, Fr Seat</v>
          </cell>
        </row>
        <row r="924">
          <cell r="I924" t="str">
            <v>72526</v>
          </cell>
          <cell r="J924" t="str">
            <v>683N2</v>
          </cell>
          <cell r="K924" t="str">
            <v>72526-683N2</v>
          </cell>
          <cell r="L924" t="str">
            <v>S1</v>
          </cell>
          <cell r="M924" t="str">
            <v>Handle Reclining Adjuster Release, Lh</v>
          </cell>
        </row>
        <row r="925">
          <cell r="I925" t="str">
            <v>00711</v>
          </cell>
          <cell r="J925" t="str">
            <v>683N1</v>
          </cell>
          <cell r="K925" t="str">
            <v>00711-683N1</v>
          </cell>
          <cell r="L925" t="str">
            <v>S1</v>
          </cell>
          <cell r="M925" t="str">
            <v>INSTALLATION DWG, FR SEAT</v>
          </cell>
        </row>
        <row r="926">
          <cell r="I926">
            <v>0</v>
          </cell>
          <cell r="J926">
            <v>0</v>
          </cell>
          <cell r="K926">
            <v>0</v>
          </cell>
          <cell r="L926">
            <v>0</v>
          </cell>
        </row>
        <row r="927">
          <cell r="I927" t="str">
            <v>72120</v>
          </cell>
          <cell r="J927" t="str">
            <v>683N3</v>
          </cell>
          <cell r="K927" t="str">
            <v>72120-683N3</v>
          </cell>
          <cell r="L927" t="str">
            <v>S1</v>
          </cell>
          <cell r="M927" t="str">
            <v>Track Assy Fr Seat, Outer Lh</v>
          </cell>
        </row>
        <row r="928">
          <cell r="I928" t="str">
            <v>72110</v>
          </cell>
          <cell r="J928" t="str">
            <v>683N5</v>
          </cell>
          <cell r="K928" t="str">
            <v>72110-683N5</v>
          </cell>
          <cell r="L928" t="str">
            <v>S1</v>
          </cell>
          <cell r="M928" t="str">
            <v>Track Assy Fr Seat, Outer Rh</v>
          </cell>
        </row>
        <row r="929">
          <cell r="I929" t="str">
            <v>72140</v>
          </cell>
          <cell r="J929" t="str">
            <v>683N6</v>
          </cell>
          <cell r="K929" t="str">
            <v>72140-683N6</v>
          </cell>
          <cell r="L929" t="str">
            <v>S1</v>
          </cell>
          <cell r="M929" t="str">
            <v>Track Assy, Fr Seat Inner Lh</v>
          </cell>
        </row>
        <row r="930">
          <cell r="I930" t="str">
            <v>72130</v>
          </cell>
          <cell r="J930" t="str">
            <v>683N8</v>
          </cell>
          <cell r="K930" t="str">
            <v>72130-683N8</v>
          </cell>
          <cell r="L930" t="str">
            <v>S1</v>
          </cell>
          <cell r="M930" t="str">
            <v>Track Assy, Fr Seat Inner Rh</v>
          </cell>
        </row>
        <row r="931">
          <cell r="I931" t="str">
            <v>72157</v>
          </cell>
          <cell r="J931" t="str">
            <v>683N5</v>
          </cell>
          <cell r="K931" t="str">
            <v>72157-683N5</v>
          </cell>
          <cell r="L931" t="str">
            <v>S1</v>
          </cell>
          <cell r="M931" t="str">
            <v>Cover, Seat Track Bracket, Inner RR Rh</v>
          </cell>
        </row>
        <row r="932">
          <cell r="I932" t="str">
            <v>72158</v>
          </cell>
          <cell r="J932" t="str">
            <v>683N5</v>
          </cell>
          <cell r="K932" t="str">
            <v>72158-683N5</v>
          </cell>
          <cell r="L932" t="str">
            <v>S1</v>
          </cell>
          <cell r="M932" t="str">
            <v>Cover, Seat Track Bracket, Inner RR Lh</v>
          </cell>
        </row>
        <row r="933">
          <cell r="I933">
            <v>0</v>
          </cell>
          <cell r="J933">
            <v>0</v>
          </cell>
          <cell r="K933">
            <v>0</v>
          </cell>
          <cell r="L933">
            <v>0</v>
          </cell>
        </row>
        <row r="934">
          <cell r="I934" t="str">
            <v>00711</v>
          </cell>
          <cell r="J934" t="str">
            <v>683N0</v>
          </cell>
          <cell r="K934" t="str">
            <v>00711-683N0</v>
          </cell>
          <cell r="L934" t="str">
            <v>S1</v>
          </cell>
          <cell r="M934" t="str">
            <v>INSTALLATION DWG, FR SEAT (LIFTER)</v>
          </cell>
        </row>
        <row r="935">
          <cell r="I935" t="str">
            <v>71020</v>
          </cell>
          <cell r="J935" t="str">
            <v>683NA</v>
          </cell>
          <cell r="K935" t="str">
            <v>71020-683NA</v>
          </cell>
          <cell r="L935" t="str">
            <v>S1</v>
          </cell>
          <cell r="M935" t="str">
            <v>Seat Assy, Fr Lh</v>
          </cell>
        </row>
        <row r="936">
          <cell r="I936" t="str">
            <v>71012</v>
          </cell>
          <cell r="J936" t="str">
            <v>683N5</v>
          </cell>
          <cell r="K936" t="str">
            <v>71012-683N5</v>
          </cell>
          <cell r="L936" t="str">
            <v>S1</v>
          </cell>
          <cell r="M936" t="str">
            <v>Frame S/A, Fr Seat Cushion</v>
          </cell>
        </row>
        <row r="937">
          <cell r="I937" t="str">
            <v>71111</v>
          </cell>
          <cell r="J937" t="str">
            <v>683N2</v>
          </cell>
          <cell r="K937" t="str">
            <v>71111-683N2</v>
          </cell>
          <cell r="L937" t="str">
            <v>S1</v>
          </cell>
          <cell r="M937" t="str">
            <v>Frame, Fr Seat Cushion</v>
          </cell>
        </row>
        <row r="938">
          <cell r="I938" t="str">
            <v>71119</v>
          </cell>
          <cell r="J938" t="str">
            <v>52010</v>
          </cell>
          <cell r="K938" t="str">
            <v>71119-52010</v>
          </cell>
          <cell r="M938" t="str">
            <v>Patch, Fr Seat Cushion, Rh</v>
          </cell>
        </row>
        <row r="939">
          <cell r="I939" t="str">
            <v>71119</v>
          </cell>
          <cell r="J939" t="str">
            <v>52020</v>
          </cell>
          <cell r="K939" t="str">
            <v>71119-52020</v>
          </cell>
          <cell r="M939" t="str">
            <v>Patch, Fr Seat Cushion</v>
          </cell>
        </row>
        <row r="940">
          <cell r="I940" t="str">
            <v>71119</v>
          </cell>
          <cell r="J940" t="str">
            <v>52030</v>
          </cell>
          <cell r="K940" t="str">
            <v>71119-52030</v>
          </cell>
          <cell r="M940" t="str">
            <v>Patch, Fr Seat Cushion</v>
          </cell>
        </row>
        <row r="941">
          <cell r="I941" t="str">
            <v>72503</v>
          </cell>
          <cell r="J941" t="str">
            <v>683N2</v>
          </cell>
          <cell r="K941" t="str">
            <v>72503-683N2</v>
          </cell>
          <cell r="L941" t="str">
            <v>S1</v>
          </cell>
          <cell r="M941" t="str">
            <v>Arm S/A, Reclining Adjuster, Lwr Rh</v>
          </cell>
        </row>
        <row r="942">
          <cell r="I942" t="str">
            <v>72504</v>
          </cell>
          <cell r="J942" t="str">
            <v>683N2</v>
          </cell>
          <cell r="K942" t="str">
            <v>72504-683N2</v>
          </cell>
          <cell r="L942" t="str">
            <v>S1</v>
          </cell>
          <cell r="M942" t="str">
            <v>Arm S/A, Reclining Adjuster, Lwr Rh</v>
          </cell>
        </row>
        <row r="943">
          <cell r="I943" t="str">
            <v>72408</v>
          </cell>
          <cell r="J943" t="str">
            <v>683N1</v>
          </cell>
          <cell r="K943" t="str">
            <v>72408-683N1</v>
          </cell>
          <cell r="L943" t="str">
            <v>S1</v>
          </cell>
          <cell r="M943" t="str">
            <v>Rod S/A, Vertical Adjuster, Lh</v>
          </cell>
        </row>
        <row r="944">
          <cell r="I944" t="str">
            <v>90160</v>
          </cell>
          <cell r="J944" t="str">
            <v>00600</v>
          </cell>
          <cell r="K944" t="str">
            <v>90160-00600</v>
          </cell>
          <cell r="M944" t="str">
            <v>Ring, E</v>
          </cell>
        </row>
        <row r="945">
          <cell r="I945" t="str">
            <v>72448</v>
          </cell>
          <cell r="J945" t="str">
            <v>683N0</v>
          </cell>
          <cell r="K945" t="str">
            <v>72448-683N0</v>
          </cell>
          <cell r="L945" t="str">
            <v>S1</v>
          </cell>
          <cell r="M945" t="str">
            <v>Pin, Fr Seat Adjuster, No.2</v>
          </cell>
        </row>
        <row r="946">
          <cell r="I946" t="str">
            <v>71640</v>
          </cell>
          <cell r="J946" t="str">
            <v>683N9</v>
          </cell>
          <cell r="K946" t="str">
            <v>71640-683N9</v>
          </cell>
          <cell r="L946" t="str">
            <v>S1</v>
          </cell>
          <cell r="M946" t="str">
            <v>Spring Assy, Fr Seat Back, Lh</v>
          </cell>
        </row>
        <row r="947">
          <cell r="I947" t="str">
            <v>71013</v>
          </cell>
          <cell r="J947" t="str">
            <v>683N1</v>
          </cell>
          <cell r="K947" t="str">
            <v>71013-683N1</v>
          </cell>
          <cell r="L947" t="str">
            <v>S1</v>
          </cell>
          <cell r="M947" t="str">
            <v>Frame S/A, Fr Seat Back, Rh</v>
          </cell>
        </row>
        <row r="948">
          <cell r="I948" t="str">
            <v>71014</v>
          </cell>
          <cell r="J948" t="str">
            <v>683N1</v>
          </cell>
          <cell r="K948" t="str">
            <v>71014-683N1</v>
          </cell>
          <cell r="L948" t="str">
            <v>S1</v>
          </cell>
          <cell r="M948" t="str">
            <v>Frame S/A, Fr Seat Back, Lh</v>
          </cell>
        </row>
        <row r="949">
          <cell r="I949" t="str">
            <v>71158</v>
          </cell>
          <cell r="J949" t="str">
            <v>X1F00</v>
          </cell>
          <cell r="K949" t="str">
            <v>71158-X1F00</v>
          </cell>
          <cell r="L949" t="str">
            <v>00</v>
          </cell>
          <cell r="M949" t="str">
            <v>Frame, Fr Seat Back, Upr</v>
          </cell>
        </row>
        <row r="950">
          <cell r="I950" t="str">
            <v>71155</v>
          </cell>
          <cell r="J950" t="str">
            <v>683N1</v>
          </cell>
          <cell r="K950" t="str">
            <v>71155-683N1</v>
          </cell>
          <cell r="L950" t="str">
            <v>S1</v>
          </cell>
          <cell r="M950" t="str">
            <v>Frame, Fr Seat Back, Lwr</v>
          </cell>
        </row>
        <row r="951">
          <cell r="I951" t="str">
            <v>71167</v>
          </cell>
          <cell r="J951" t="str">
            <v>47010</v>
          </cell>
          <cell r="K951" t="str">
            <v>71167-47010</v>
          </cell>
          <cell r="M951" t="str">
            <v>Bracket, Fr Seat Back H/R Set, Lh</v>
          </cell>
        </row>
        <row r="952">
          <cell r="I952" t="str">
            <v>71168</v>
          </cell>
          <cell r="J952" t="str">
            <v>47010</v>
          </cell>
          <cell r="K952" t="str">
            <v>71168-47010</v>
          </cell>
          <cell r="M952" t="str">
            <v>Bracket, Fr Seat Back H/R Set, Rh</v>
          </cell>
        </row>
        <row r="953">
          <cell r="I953" t="str">
            <v>71433</v>
          </cell>
          <cell r="J953" t="str">
            <v>X1401</v>
          </cell>
          <cell r="K953" t="str">
            <v>71433-X1401</v>
          </cell>
          <cell r="M953" t="str">
            <v>Wire, Frv Seat Back Spring</v>
          </cell>
        </row>
        <row r="954">
          <cell r="I954" t="str">
            <v>71441</v>
          </cell>
          <cell r="J954" t="str">
            <v>X1F00</v>
          </cell>
          <cell r="K954" t="str">
            <v>71441-X1F00</v>
          </cell>
          <cell r="M954" t="str">
            <v>Spring, Fr Seat Back, No. 1</v>
          </cell>
        </row>
        <row r="955">
          <cell r="I955" t="str">
            <v>71442</v>
          </cell>
          <cell r="J955" t="str">
            <v>X1F00</v>
          </cell>
          <cell r="K955" t="str">
            <v>71442-X1F00</v>
          </cell>
          <cell r="M955" t="str">
            <v>Spring, Fr Seat Back, No. 2</v>
          </cell>
        </row>
        <row r="956">
          <cell r="I956" t="str">
            <v>71443</v>
          </cell>
          <cell r="J956" t="str">
            <v>X1F00</v>
          </cell>
          <cell r="K956" t="str">
            <v>71443-X1F00</v>
          </cell>
          <cell r="M956" t="str">
            <v>Spring, Fr Seat Back, No. 3</v>
          </cell>
        </row>
        <row r="957">
          <cell r="I957" t="str">
            <v>72345</v>
          </cell>
          <cell r="J957" t="str">
            <v>06040</v>
          </cell>
          <cell r="K957" t="str">
            <v>72345-06040</v>
          </cell>
          <cell r="M957" t="str">
            <v>Pipe, Reclining Connecting</v>
          </cell>
        </row>
        <row r="958">
          <cell r="I958" t="str">
            <v>72347</v>
          </cell>
          <cell r="J958" t="str">
            <v>06030</v>
          </cell>
          <cell r="K958" t="str">
            <v>72347-06030</v>
          </cell>
          <cell r="M958" t="str">
            <v>Cover, Reclining Connecting Hook</v>
          </cell>
        </row>
        <row r="959">
          <cell r="I959" t="str">
            <v>71147</v>
          </cell>
          <cell r="J959" t="str">
            <v>X1F00</v>
          </cell>
          <cell r="K959" t="str">
            <v>71147-X1F00</v>
          </cell>
          <cell r="M959" t="str">
            <v>Silencer, Seat Spring A</v>
          </cell>
        </row>
        <row r="960">
          <cell r="I960" t="str">
            <v>71148</v>
          </cell>
          <cell r="J960" t="str">
            <v>X1F00</v>
          </cell>
          <cell r="K960" t="str">
            <v>71148-X1F00</v>
          </cell>
          <cell r="M960" t="str">
            <v>Silencer, Seat Spring B</v>
          </cell>
        </row>
        <row r="961">
          <cell r="I961" t="str">
            <v>71876</v>
          </cell>
          <cell r="J961" t="str">
            <v>683N0</v>
          </cell>
          <cell r="K961" t="str">
            <v>71876-683N0</v>
          </cell>
          <cell r="L961" t="str">
            <v>S1</v>
          </cell>
          <cell r="M961" t="str">
            <v>Cover, Reclining Adjuster Inside, Lh</v>
          </cell>
        </row>
        <row r="962">
          <cell r="I962" t="str">
            <v>71220</v>
          </cell>
          <cell r="J962" t="str">
            <v>683N3</v>
          </cell>
          <cell r="K962" t="str">
            <v>71220-683N3</v>
          </cell>
          <cell r="L962" t="str">
            <v>S1</v>
          </cell>
          <cell r="M962" t="str">
            <v>Track Assy, Fr Seat Outer, Lh</v>
          </cell>
        </row>
        <row r="963">
          <cell r="I963" t="str">
            <v>72140</v>
          </cell>
          <cell r="J963" t="str">
            <v>683N6</v>
          </cell>
          <cell r="K963" t="str">
            <v>72140-683N6</v>
          </cell>
          <cell r="L963" t="str">
            <v>S1</v>
          </cell>
          <cell r="M963" t="str">
            <v>Track Assy, Fr Seat Inner, Lh</v>
          </cell>
        </row>
        <row r="964">
          <cell r="I964" t="str">
            <v>72211</v>
          </cell>
          <cell r="J964" t="str">
            <v>683N0</v>
          </cell>
          <cell r="K964" t="str">
            <v>72211-683N0</v>
          </cell>
          <cell r="L964" t="str">
            <v>S1</v>
          </cell>
          <cell r="M964" t="str">
            <v>Handle, Seat Track Adjusting</v>
          </cell>
        </row>
        <row r="965">
          <cell r="I965" t="str">
            <v>71023</v>
          </cell>
          <cell r="J965" t="str">
            <v>683N0</v>
          </cell>
          <cell r="K965" t="str">
            <v>71023-683N0</v>
          </cell>
          <cell r="L965" t="str">
            <v>S1</v>
          </cell>
          <cell r="M965" t="str">
            <v>Reinforce S/A, Fr Seat Cushion, Rh</v>
          </cell>
        </row>
        <row r="966">
          <cell r="I966" t="str">
            <v>71812</v>
          </cell>
          <cell r="J966" t="str">
            <v>683N8</v>
          </cell>
          <cell r="K966" t="str">
            <v>71812-683N8</v>
          </cell>
          <cell r="L966" t="str">
            <v>S1</v>
          </cell>
          <cell r="M966" t="str">
            <v>Shield, Fr Seat Cushion, Rh</v>
          </cell>
        </row>
        <row r="967">
          <cell r="I967" t="str">
            <v>71862</v>
          </cell>
          <cell r="J967" t="str">
            <v>683N6</v>
          </cell>
          <cell r="K967" t="str">
            <v>71862-683N6</v>
          </cell>
          <cell r="L967" t="str">
            <v>S1</v>
          </cell>
          <cell r="M967" t="str">
            <v>Shield, Fr Seat Cushion Inner, Rh</v>
          </cell>
        </row>
        <row r="968">
          <cell r="I968" t="str">
            <v>72526</v>
          </cell>
          <cell r="J968" t="str">
            <v>47020</v>
          </cell>
          <cell r="K968" t="str">
            <v>72526-47020</v>
          </cell>
          <cell r="M968" t="str">
            <v>Handle, Reclining Adjuster Release</v>
          </cell>
        </row>
        <row r="969">
          <cell r="I969" t="str">
            <v>71905</v>
          </cell>
          <cell r="J969" t="str">
            <v>683N0</v>
          </cell>
          <cell r="K969" t="str">
            <v>71905-683N0</v>
          </cell>
          <cell r="L969" t="str">
            <v>S1</v>
          </cell>
          <cell r="M969" t="str">
            <v>Pad S/A, Fr Seat Headrest</v>
          </cell>
        </row>
        <row r="970">
          <cell r="I970" t="str">
            <v>71908</v>
          </cell>
          <cell r="J970" t="str">
            <v>683N4</v>
          </cell>
          <cell r="K970" t="str">
            <v>71908-683N4</v>
          </cell>
          <cell r="L970" t="str">
            <v>S1</v>
          </cell>
          <cell r="M970" t="str">
            <v>Cover S/A, Fr Seat Headrest</v>
          </cell>
        </row>
        <row r="971">
          <cell r="I971" t="str">
            <v>71511</v>
          </cell>
          <cell r="J971" t="str">
            <v>683N0</v>
          </cell>
          <cell r="K971" t="str">
            <v>71511-683N0</v>
          </cell>
          <cell r="L971" t="str">
            <v>S1</v>
          </cell>
          <cell r="M971" t="str">
            <v>Pad, Fr Seat Cushion</v>
          </cell>
        </row>
        <row r="972">
          <cell r="I972" t="str">
            <v>71551</v>
          </cell>
          <cell r="J972" t="str">
            <v>683N0</v>
          </cell>
          <cell r="K972" t="str">
            <v>71551-683N0</v>
          </cell>
          <cell r="L972" t="str">
            <v>S1</v>
          </cell>
          <cell r="M972" t="str">
            <v>Pad , fr Seat Back</v>
          </cell>
        </row>
        <row r="973">
          <cell r="I973" t="str">
            <v>71072</v>
          </cell>
          <cell r="J973" t="str">
            <v>683N9</v>
          </cell>
          <cell r="K973" t="str">
            <v>71072-683N9</v>
          </cell>
          <cell r="L973" t="str">
            <v>S1</v>
          </cell>
          <cell r="M973" t="str">
            <v>Cover S/A, Fr Seat Cushion, Lh</v>
          </cell>
        </row>
        <row r="974">
          <cell r="I974" t="str">
            <v>71073</v>
          </cell>
          <cell r="J974" t="str">
            <v>683N4</v>
          </cell>
          <cell r="K974" t="str">
            <v>71073-683N4</v>
          </cell>
          <cell r="L974" t="str">
            <v>S1</v>
          </cell>
          <cell r="M974" t="str">
            <v>Cover S/A, Fr Seat Back, Lh</v>
          </cell>
        </row>
        <row r="975">
          <cell r="I975" t="str">
            <v>91621</v>
          </cell>
          <cell r="J975" t="str">
            <v>80816</v>
          </cell>
          <cell r="K975" t="str">
            <v>91621-80816</v>
          </cell>
          <cell r="M975" t="str">
            <v>Bolt</v>
          </cell>
        </row>
        <row r="976">
          <cell r="I976" t="str">
            <v>90167</v>
          </cell>
          <cell r="J976" t="str">
            <v>40044</v>
          </cell>
          <cell r="K976" t="str">
            <v>90167-40044</v>
          </cell>
          <cell r="M976" t="str">
            <v>SCREW, PAN TAPPING</v>
          </cell>
        </row>
        <row r="977">
          <cell r="I977" t="str">
            <v>73230</v>
          </cell>
          <cell r="J977" t="str">
            <v>683N0</v>
          </cell>
          <cell r="K977" t="str">
            <v>73230-683N0</v>
          </cell>
          <cell r="L977" t="str">
            <v>S1</v>
          </cell>
          <cell r="M977" t="str">
            <v>BELT ASSY, FR SEAT INNER</v>
          </cell>
        </row>
        <row r="978">
          <cell r="I978" t="str">
            <v>90179</v>
          </cell>
          <cell r="J978" t="str">
            <v>11010</v>
          </cell>
          <cell r="K978" t="str">
            <v>90179-11010</v>
          </cell>
          <cell r="M978" t="str">
            <v>NUT</v>
          </cell>
        </row>
        <row r="979">
          <cell r="I979" t="str">
            <v>71930</v>
          </cell>
          <cell r="J979" t="str">
            <v>02050</v>
          </cell>
          <cell r="K979" t="str">
            <v>71930-02050</v>
          </cell>
          <cell r="M979" t="str">
            <v>SUPPORT ASSY, FR SEAT HEADREST</v>
          </cell>
        </row>
        <row r="980">
          <cell r="I980" t="str">
            <v>71931</v>
          </cell>
          <cell r="J980" t="str">
            <v>02030</v>
          </cell>
          <cell r="K980" t="str">
            <v>71931-02030</v>
          </cell>
          <cell r="M980" t="str">
            <v>SUPPORT, FR SEAT HEADREST</v>
          </cell>
        </row>
        <row r="981">
          <cell r="I981" t="str">
            <v>72457</v>
          </cell>
          <cell r="J981" t="str">
            <v>18010</v>
          </cell>
          <cell r="K981" t="str">
            <v>72457-18010</v>
          </cell>
          <cell r="M981" t="str">
            <v>KNOB, VERTICAL SEAT ADJUSTER</v>
          </cell>
        </row>
        <row r="982">
          <cell r="I982" t="str">
            <v>72702</v>
          </cell>
          <cell r="J982" t="str">
            <v>58040</v>
          </cell>
          <cell r="K982" t="str">
            <v>72702-58040</v>
          </cell>
          <cell r="M982" t="str">
            <v>BOLT</v>
          </cell>
        </row>
        <row r="983">
          <cell r="I983">
            <v>0</v>
          </cell>
          <cell r="J983">
            <v>0</v>
          </cell>
          <cell r="K983">
            <v>0</v>
          </cell>
          <cell r="L983">
            <v>0</v>
          </cell>
        </row>
        <row r="984">
          <cell r="I984" t="str">
            <v>72158</v>
          </cell>
          <cell r="J984" t="str">
            <v>683N5</v>
          </cell>
          <cell r="K984" t="str">
            <v>72158-683N5</v>
          </cell>
          <cell r="L984" t="str">
            <v>S1</v>
          </cell>
          <cell r="M984" t="str">
            <v>COVER, SEAT TRACK BRACKET, INNER RR RH</v>
          </cell>
        </row>
        <row r="985">
          <cell r="I985" t="str">
            <v>72137</v>
          </cell>
          <cell r="J985" t="str">
            <v>683N7</v>
          </cell>
          <cell r="K985" t="str">
            <v>72137-683N7</v>
          </cell>
          <cell r="L985" t="str">
            <v>S1</v>
          </cell>
          <cell r="M985" t="str">
            <v>COVER, SEAT TRACK BRACKET, OUTER RR LH</v>
          </cell>
        </row>
        <row r="986">
          <cell r="I986">
            <v>0</v>
          </cell>
          <cell r="J986">
            <v>0</v>
          </cell>
          <cell r="K986">
            <v>0</v>
          </cell>
          <cell r="L986">
            <v>0</v>
          </cell>
        </row>
        <row r="987">
          <cell r="I987" t="str">
            <v>72504</v>
          </cell>
          <cell r="J987" t="str">
            <v>683N2</v>
          </cell>
          <cell r="K987" t="str">
            <v>72504-683N2</v>
          </cell>
          <cell r="L987" t="str">
            <v>S1</v>
          </cell>
          <cell r="M987" t="str">
            <v>ARM S/A, RECLINING ADJUSTER, LWR LH</v>
          </cell>
        </row>
        <row r="988">
          <cell r="I988" t="str">
            <v>72522</v>
          </cell>
          <cell r="J988" t="str">
            <v>683N0</v>
          </cell>
          <cell r="K988" t="str">
            <v>72522-683N0</v>
          </cell>
          <cell r="L988" t="str">
            <v>S1</v>
          </cell>
          <cell r="M988" t="str">
            <v>ARM, RECLINING ADJUSTER, LWR LH</v>
          </cell>
        </row>
        <row r="989">
          <cell r="I989" t="str">
            <v>72441</v>
          </cell>
          <cell r="J989" t="str">
            <v>683N1</v>
          </cell>
          <cell r="K989" t="str">
            <v>72441-683N1</v>
          </cell>
          <cell r="L989" t="str">
            <v>S1</v>
          </cell>
          <cell r="M989" t="str">
            <v>LINK, VERTICAL TRAVEL, NO.1</v>
          </cell>
        </row>
        <row r="990">
          <cell r="I990" t="str">
            <v>72136</v>
          </cell>
          <cell r="J990" t="str">
            <v>683N0</v>
          </cell>
          <cell r="K990" t="str">
            <v>72136-683N0</v>
          </cell>
          <cell r="L990" t="str">
            <v>S1</v>
          </cell>
          <cell r="M990" t="str">
            <v>BRACKET, FR SEAT TRACK UPR RR, LH</v>
          </cell>
        </row>
        <row r="991">
          <cell r="I991" t="str">
            <v>72446</v>
          </cell>
          <cell r="J991" t="str">
            <v>683N1</v>
          </cell>
          <cell r="K991" t="str">
            <v>72446-683N1</v>
          </cell>
          <cell r="L991" t="str">
            <v>S1</v>
          </cell>
          <cell r="M991" t="str">
            <v>LINK, VERTICAL TRAVEL, RR RH</v>
          </cell>
        </row>
        <row r="992">
          <cell r="I992" t="str">
            <v>70260</v>
          </cell>
          <cell r="J992" t="str">
            <v>683N0</v>
          </cell>
          <cell r="K992" t="str">
            <v>70260-683N0</v>
          </cell>
          <cell r="L992" t="str">
            <v>S1</v>
          </cell>
          <cell r="M992" t="str">
            <v>RIVET, ROUND</v>
          </cell>
        </row>
        <row r="993">
          <cell r="I993" t="str">
            <v>72529</v>
          </cell>
          <cell r="J993" t="str">
            <v>683N0</v>
          </cell>
          <cell r="K993" t="str">
            <v>72529-683N0</v>
          </cell>
          <cell r="L993" t="str">
            <v>S1</v>
          </cell>
          <cell r="M993" t="str">
            <v>PIN, VERTICAL ADJUSTER NO.1</v>
          </cell>
        </row>
        <row r="994">
          <cell r="I994" t="str">
            <v>72529</v>
          </cell>
          <cell r="J994" t="str">
            <v>683N1</v>
          </cell>
          <cell r="K994" t="str">
            <v>72529-683N1</v>
          </cell>
          <cell r="L994" t="str">
            <v>S1</v>
          </cell>
          <cell r="M994" t="str">
            <v>PIN, VERTICAL TRAVEL RR  NO.2</v>
          </cell>
        </row>
        <row r="995">
          <cell r="I995" t="str">
            <v>72401</v>
          </cell>
          <cell r="J995" t="str">
            <v>683N1</v>
          </cell>
          <cell r="K995" t="str">
            <v>72401-683N1</v>
          </cell>
          <cell r="L995" t="str">
            <v>S1</v>
          </cell>
          <cell r="M995" t="str">
            <v>BRAKE A/S, VERTICAL ADJUSTER</v>
          </cell>
        </row>
        <row r="996">
          <cell r="I996" t="str">
            <v>90510</v>
          </cell>
          <cell r="J996" t="str">
            <v>683N0</v>
          </cell>
          <cell r="K996" t="str">
            <v>90510-683N0</v>
          </cell>
          <cell r="L996" t="str">
            <v>S1</v>
          </cell>
          <cell r="M996" t="str">
            <v>LIFTER, SPRING SPIRAL</v>
          </cell>
        </row>
        <row r="997">
          <cell r="I997" t="str">
            <v>72539</v>
          </cell>
          <cell r="J997" t="str">
            <v>683N1</v>
          </cell>
          <cell r="K997" t="str">
            <v>72539-683N1</v>
          </cell>
          <cell r="L997" t="str">
            <v>S1</v>
          </cell>
          <cell r="M997" t="str">
            <v>PIN, LIFTER SPRING</v>
          </cell>
        </row>
        <row r="998">
          <cell r="I998" t="str">
            <v>72443</v>
          </cell>
          <cell r="J998" t="str">
            <v>683N0</v>
          </cell>
          <cell r="K998" t="str">
            <v>72443-683N0</v>
          </cell>
          <cell r="L998" t="str">
            <v>S1</v>
          </cell>
          <cell r="M998" t="str">
            <v>GEAR, VERTICAL TRAVEL NO.3</v>
          </cell>
        </row>
        <row r="999">
          <cell r="I999" t="str">
            <v>72584</v>
          </cell>
          <cell r="J999" t="str">
            <v>683N1</v>
          </cell>
          <cell r="K999" t="str">
            <v>72584-683N1</v>
          </cell>
          <cell r="L999" t="str">
            <v>S1</v>
          </cell>
          <cell r="M999" t="str">
            <v>BRACKET, FR SEAT BELT ANCHOR, RH</v>
          </cell>
        </row>
        <row r="1000">
          <cell r="I1000" t="str">
            <v>72722</v>
          </cell>
          <cell r="J1000" t="str">
            <v>683N0</v>
          </cell>
          <cell r="K1000" t="str">
            <v>72722-683N0</v>
          </cell>
          <cell r="L1000" t="str">
            <v>S1</v>
          </cell>
          <cell r="M1000" t="str">
            <v>BRACKET, SHEED CLUMP NO.1, LH</v>
          </cell>
        </row>
        <row r="1001">
          <cell r="I1001" t="str">
            <v>72441</v>
          </cell>
          <cell r="J1001" t="str">
            <v>683N0</v>
          </cell>
          <cell r="K1001" t="str">
            <v>72441-683N0</v>
          </cell>
          <cell r="L1001" t="str">
            <v>S1</v>
          </cell>
          <cell r="M1001" t="str">
            <v>LINK, VERTICAL TRAVEL, NO.1</v>
          </cell>
        </row>
        <row r="1002">
          <cell r="I1002" t="str">
            <v>72448</v>
          </cell>
          <cell r="J1002" t="str">
            <v>683N0</v>
          </cell>
          <cell r="K1002" t="str">
            <v>72448-683N0</v>
          </cell>
          <cell r="L1002" t="str">
            <v>S1</v>
          </cell>
          <cell r="M1002" t="str">
            <v>PIN, FR SEAT ADJUSTER NO.2</v>
          </cell>
        </row>
        <row r="1003">
          <cell r="I1003">
            <v>0</v>
          </cell>
          <cell r="J1003">
            <v>0</v>
          </cell>
          <cell r="K1003">
            <v>0</v>
          </cell>
          <cell r="L1003">
            <v>0</v>
          </cell>
        </row>
        <row r="1004">
          <cell r="I1004" t="str">
            <v>72503</v>
          </cell>
          <cell r="J1004" t="str">
            <v>683N2</v>
          </cell>
          <cell r="K1004" t="str">
            <v>72503-683N2</v>
          </cell>
          <cell r="L1004" t="str">
            <v>S1</v>
          </cell>
          <cell r="M1004" t="str">
            <v>ARM S/A, RECLINING ADJUSTER, LWR RH</v>
          </cell>
        </row>
        <row r="1005">
          <cell r="I1005" t="str">
            <v>72521</v>
          </cell>
          <cell r="J1005" t="str">
            <v>683N0</v>
          </cell>
          <cell r="K1005" t="str">
            <v>72521-683N0</v>
          </cell>
          <cell r="L1005" t="str">
            <v>S1</v>
          </cell>
          <cell r="M1005" t="str">
            <v>ARM, RECLINING ADJUSTER, LWR LH</v>
          </cell>
        </row>
        <row r="1006">
          <cell r="I1006" t="str">
            <v>72441</v>
          </cell>
          <cell r="J1006" t="str">
            <v>683N1</v>
          </cell>
          <cell r="K1006" t="str">
            <v>72441-683N1</v>
          </cell>
          <cell r="L1006" t="str">
            <v>S1</v>
          </cell>
          <cell r="M1006" t="str">
            <v>LINK, VERTICAL TRAVEL, NO.1</v>
          </cell>
        </row>
        <row r="1007">
          <cell r="I1007" t="str">
            <v>72446</v>
          </cell>
          <cell r="J1007" t="str">
            <v>683N1</v>
          </cell>
          <cell r="K1007" t="str">
            <v>72446-683N1</v>
          </cell>
          <cell r="L1007" t="str">
            <v>S1</v>
          </cell>
          <cell r="M1007" t="str">
            <v>LINK, VERTICAL TRAVEL, RR RH</v>
          </cell>
        </row>
        <row r="1008">
          <cell r="I1008" t="str">
            <v>72136</v>
          </cell>
          <cell r="J1008" t="str">
            <v>683N0</v>
          </cell>
          <cell r="K1008" t="str">
            <v>72136-683N0</v>
          </cell>
          <cell r="L1008" t="str">
            <v>S1</v>
          </cell>
          <cell r="M1008" t="str">
            <v>BRACKET, FR SEAT TRACK UPR RR, LH</v>
          </cell>
        </row>
        <row r="1009">
          <cell r="I1009" t="str">
            <v>70260</v>
          </cell>
          <cell r="J1009" t="str">
            <v>683N0</v>
          </cell>
          <cell r="K1009" t="str">
            <v>70260-683N0</v>
          </cell>
          <cell r="L1009" t="str">
            <v>S1</v>
          </cell>
          <cell r="M1009" t="str">
            <v>RIVET, ROUND</v>
          </cell>
        </row>
        <row r="1010">
          <cell r="I1010" t="str">
            <v>72529</v>
          </cell>
          <cell r="J1010" t="str">
            <v>683N0</v>
          </cell>
          <cell r="K1010" t="str">
            <v>72529-683N0</v>
          </cell>
          <cell r="L1010" t="str">
            <v>S1</v>
          </cell>
          <cell r="M1010" t="str">
            <v>PIN, VERTICAL ADJUSTER NO.1</v>
          </cell>
        </row>
        <row r="1011">
          <cell r="I1011" t="str">
            <v>72529</v>
          </cell>
          <cell r="J1011" t="str">
            <v>683N1</v>
          </cell>
          <cell r="K1011" t="str">
            <v>72529-683N1</v>
          </cell>
          <cell r="L1011" t="str">
            <v>S1</v>
          </cell>
          <cell r="M1011" t="str">
            <v>PIN, VERTICAL TRAVEL RR  NO.2</v>
          </cell>
        </row>
        <row r="1012">
          <cell r="I1012" t="str">
            <v>72441</v>
          </cell>
          <cell r="J1012" t="str">
            <v>683N0</v>
          </cell>
          <cell r="K1012" t="str">
            <v>72441-683N0</v>
          </cell>
          <cell r="L1012" t="str">
            <v>S1</v>
          </cell>
          <cell r="M1012" t="str">
            <v>LINK, VERTICAL TRAVEL, NO.1</v>
          </cell>
        </row>
        <row r="1013">
          <cell r="I1013">
            <v>0</v>
          </cell>
          <cell r="J1013">
            <v>0</v>
          </cell>
          <cell r="K1013">
            <v>0</v>
          </cell>
          <cell r="L1013">
            <v>0</v>
          </cell>
        </row>
        <row r="1014">
          <cell r="I1014" t="str">
            <v>71014</v>
          </cell>
          <cell r="J1014" t="str">
            <v>683N1</v>
          </cell>
          <cell r="K1014" t="str">
            <v>71014-683N1</v>
          </cell>
          <cell r="L1014" t="str">
            <v>S1</v>
          </cell>
          <cell r="M1014" t="str">
            <v>FRAME S/A, FR SEAT BACK, LH</v>
          </cell>
        </row>
        <row r="1015">
          <cell r="I1015" t="str">
            <v>71152</v>
          </cell>
          <cell r="J1015" t="str">
            <v>683N0</v>
          </cell>
          <cell r="K1015" t="str">
            <v>71152-683N0</v>
          </cell>
          <cell r="L1015" t="str">
            <v>S1</v>
          </cell>
          <cell r="M1015" t="str">
            <v>FRAME, FR SEAT BACK, LH</v>
          </cell>
        </row>
        <row r="1016">
          <cell r="I1016" t="str">
            <v>72524</v>
          </cell>
          <cell r="J1016" t="str">
            <v>683N1</v>
          </cell>
          <cell r="K1016" t="str">
            <v>72524-683N1</v>
          </cell>
          <cell r="L1016" t="str">
            <v>S1</v>
          </cell>
          <cell r="M1016" t="str">
            <v>PLATE, RECLINING ADJUSTER LWR ARM, LH</v>
          </cell>
        </row>
        <row r="1017">
          <cell r="I1017" t="str">
            <v>72578</v>
          </cell>
          <cell r="J1017" t="str">
            <v>683N0</v>
          </cell>
          <cell r="K1017" t="str">
            <v>72578-683N0</v>
          </cell>
          <cell r="L1017" t="str">
            <v>S1</v>
          </cell>
          <cell r="M1017" t="str">
            <v>STOPPER, FR SEAT BACK</v>
          </cell>
        </row>
        <row r="1018">
          <cell r="I1018" t="str">
            <v>72519</v>
          </cell>
          <cell r="J1018" t="str">
            <v>683N1</v>
          </cell>
          <cell r="K1018" t="str">
            <v>72519-683N1</v>
          </cell>
          <cell r="L1018" t="str">
            <v>S1</v>
          </cell>
          <cell r="M1018" t="str">
            <v>PIN, RECLINING HINGE</v>
          </cell>
        </row>
        <row r="1019">
          <cell r="I1019" t="str">
            <v>72520</v>
          </cell>
          <cell r="J1019" t="str">
            <v>X1M16</v>
          </cell>
          <cell r="K1019" t="str">
            <v>72520-X1M16</v>
          </cell>
          <cell r="L1019" t="str">
            <v>S1</v>
          </cell>
          <cell r="M1019" t="str">
            <v>ADJUSTER ASSY, FR SEAT RECLINING, LH</v>
          </cell>
        </row>
        <row r="1020">
          <cell r="I1020" t="str">
            <v>94223</v>
          </cell>
          <cell r="J1020" t="str">
            <v>81000</v>
          </cell>
          <cell r="K1020" t="str">
            <v>94223-81000</v>
          </cell>
          <cell r="L1020" t="str">
            <v>S1</v>
          </cell>
          <cell r="M1020" t="str">
            <v>NUT, WELD</v>
          </cell>
        </row>
        <row r="1021">
          <cell r="I1021" t="str">
            <v>71876</v>
          </cell>
          <cell r="J1021" t="str">
            <v>683N0</v>
          </cell>
          <cell r="K1021" t="str">
            <v>71876-683N0</v>
          </cell>
          <cell r="L1021" t="str">
            <v>S1</v>
          </cell>
          <cell r="M1021" t="str">
            <v>COVER, RECLINING ADJUSTER INSIDE, LH</v>
          </cell>
        </row>
        <row r="1022">
          <cell r="I1022">
            <v>0</v>
          </cell>
          <cell r="J1022">
            <v>0</v>
          </cell>
          <cell r="K1022">
            <v>0</v>
          </cell>
          <cell r="L1022">
            <v>0</v>
          </cell>
        </row>
        <row r="1023">
          <cell r="I1023" t="str">
            <v>71013</v>
          </cell>
          <cell r="J1023" t="str">
            <v>683N1</v>
          </cell>
          <cell r="K1023" t="str">
            <v>71013-683N1</v>
          </cell>
          <cell r="L1023" t="str">
            <v>S1</v>
          </cell>
          <cell r="M1023" t="str">
            <v>FRAME S/A, FR SEAT BACK, RH</v>
          </cell>
        </row>
        <row r="1024">
          <cell r="I1024" t="str">
            <v>71151</v>
          </cell>
          <cell r="J1024" t="str">
            <v>683N0</v>
          </cell>
          <cell r="K1024" t="str">
            <v>71151-683N0</v>
          </cell>
          <cell r="L1024" t="str">
            <v>S1</v>
          </cell>
          <cell r="M1024" t="str">
            <v>FRAME, FR SEAT BACK, RH</v>
          </cell>
        </row>
        <row r="1025">
          <cell r="I1025" t="str">
            <v>72524</v>
          </cell>
          <cell r="J1025" t="str">
            <v>683N1</v>
          </cell>
          <cell r="K1025" t="str">
            <v>72524-683N1</v>
          </cell>
          <cell r="L1025" t="str">
            <v>S1</v>
          </cell>
          <cell r="M1025" t="str">
            <v>PLATE, RECLINING ADJUSTER LWR ARM, RH</v>
          </cell>
        </row>
        <row r="1026">
          <cell r="I1026" t="str">
            <v>72578</v>
          </cell>
          <cell r="J1026" t="str">
            <v>683N0</v>
          </cell>
          <cell r="K1026" t="str">
            <v>72578-683N0</v>
          </cell>
          <cell r="L1026" t="str">
            <v>S1</v>
          </cell>
          <cell r="M1026" t="str">
            <v>STOPPER, FR SEAT BACK</v>
          </cell>
        </row>
        <row r="1027">
          <cell r="I1027" t="str">
            <v>72519</v>
          </cell>
          <cell r="J1027" t="str">
            <v>683N1</v>
          </cell>
          <cell r="K1027" t="str">
            <v>72519-683N1</v>
          </cell>
          <cell r="L1027" t="str">
            <v>S1</v>
          </cell>
          <cell r="M1027" t="str">
            <v>PIN, RECLINING HINGE</v>
          </cell>
        </row>
        <row r="1028">
          <cell r="I1028" t="str">
            <v>72510</v>
          </cell>
          <cell r="J1028" t="str">
            <v>X1M16</v>
          </cell>
          <cell r="K1028" t="str">
            <v>72510-X1M16</v>
          </cell>
          <cell r="L1028" t="str">
            <v>S1</v>
          </cell>
          <cell r="M1028" t="str">
            <v>ADJUSTER ASSY, FR SEAT RECLINING, RH</v>
          </cell>
        </row>
        <row r="1029">
          <cell r="I1029" t="str">
            <v>94223</v>
          </cell>
          <cell r="J1029" t="str">
            <v>81000</v>
          </cell>
          <cell r="K1029" t="str">
            <v>94223-81000</v>
          </cell>
          <cell r="L1029" t="str">
            <v>S1</v>
          </cell>
          <cell r="M1029" t="str">
            <v>NUT, WELD</v>
          </cell>
        </row>
        <row r="1030">
          <cell r="I1030" t="str">
            <v>71875</v>
          </cell>
          <cell r="J1030" t="str">
            <v>683N0</v>
          </cell>
          <cell r="K1030" t="str">
            <v>71875-683N0</v>
          </cell>
          <cell r="L1030" t="str">
            <v>S1</v>
          </cell>
          <cell r="M1030" t="str">
            <v>COVER, RECLINING ADJUSTER INSIDE, RH</v>
          </cell>
        </row>
        <row r="1031">
          <cell r="I1031" t="str">
            <v>72515</v>
          </cell>
          <cell r="J1031" t="str">
            <v>683N0</v>
          </cell>
          <cell r="K1031" t="str">
            <v>72515-683N0</v>
          </cell>
          <cell r="L1031" t="str">
            <v>S1</v>
          </cell>
          <cell r="M1031" t="str">
            <v>ARM, RECLINING ADJUSTER RELEASE, RH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nts"/>
      <sheetName val="COGS-o"/>
      <sheetName val="FOH-o"/>
      <sheetName val="OPEX-o"/>
      <sheetName val="input"/>
      <sheetName val="highlight"/>
      <sheetName val="Analisa"/>
      <sheetName val="grafik"/>
      <sheetName val="is-bs"/>
      <sheetName val="cogs"/>
      <sheetName val="SALES"/>
      <sheetName val="opex"/>
      <sheetName val="summary"/>
      <sheetName val="04"/>
      <sheetName val="02"/>
      <sheetName val="01"/>
      <sheetName val="03"/>
      <sheetName val="by product"/>
      <sheetName val="cf"/>
      <sheetName val="analisis"/>
      <sheetName val="BF0996"/>
      <sheetName val="Inpanel"/>
      <sheetName val="Interior Trim"/>
      <sheetName val="2005．05．26Iwasaki"/>
      <sheetName val="Sheet1"/>
      <sheetName val="Estima"/>
      <sheetName val="plastic"/>
      <sheetName val="by_product"/>
      <sheetName val="Interior_Trim"/>
      <sheetName val="ocean voyage"/>
      <sheetName val="popmc"/>
      <sheetName val="DTA Ass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A5">
            <v>1</v>
          </cell>
          <cell r="B5" t="str">
            <v>YTD January 31, 2007</v>
          </cell>
          <cell r="C5">
            <v>39113</v>
          </cell>
          <cell r="D5" t="str">
            <v>YTD Jan  '07</v>
          </cell>
          <cell r="E5" t="str">
            <v>YTD 31 JAN</v>
          </cell>
          <cell r="F5" t="str">
            <v>Ytd Jan</v>
          </cell>
          <cell r="G5" t="str">
            <v>Dec '06</v>
          </cell>
          <cell r="H5" t="str">
            <v>For The Period Ended January 31, 2007</v>
          </cell>
          <cell r="I5" t="str">
            <v>Jan '07</v>
          </cell>
          <cell r="J5" t="str">
            <v>Jan '06</v>
          </cell>
        </row>
        <row r="6">
          <cell r="A6">
            <v>2</v>
          </cell>
          <cell r="B6" t="str">
            <v>YTD February 28, 2007</v>
          </cell>
          <cell r="C6">
            <v>39141</v>
          </cell>
          <cell r="D6" t="str">
            <v>YTD Feb '07</v>
          </cell>
          <cell r="E6" t="str">
            <v>YTD 28 FEB</v>
          </cell>
          <cell r="F6" t="str">
            <v>Ytd Feb</v>
          </cell>
          <cell r="G6" t="str">
            <v>Jan '07</v>
          </cell>
          <cell r="H6" t="str">
            <v>For The Period Ended February 28, 2007</v>
          </cell>
          <cell r="I6" t="str">
            <v>Feb '07</v>
          </cell>
          <cell r="J6" t="str">
            <v>Feb '06</v>
          </cell>
        </row>
        <row r="7">
          <cell r="A7">
            <v>3</v>
          </cell>
          <cell r="B7" t="str">
            <v>YTD March 31, 2007</v>
          </cell>
          <cell r="C7">
            <v>39172</v>
          </cell>
          <cell r="D7" t="str">
            <v>YTD Mar '07</v>
          </cell>
          <cell r="E7" t="str">
            <v>YTD 31 MAR</v>
          </cell>
          <cell r="F7" t="str">
            <v>Ytd Mar</v>
          </cell>
          <cell r="G7" t="str">
            <v>Feb '07</v>
          </cell>
          <cell r="H7" t="str">
            <v>For The Period Ended March 31, 2007</v>
          </cell>
          <cell r="I7" t="str">
            <v>Mar '07</v>
          </cell>
          <cell r="J7" t="str">
            <v>Mar '06</v>
          </cell>
        </row>
        <row r="8">
          <cell r="A8">
            <v>4</v>
          </cell>
          <cell r="B8" t="str">
            <v>YTD April 30, 2007</v>
          </cell>
          <cell r="C8">
            <v>39202</v>
          </cell>
          <cell r="D8" t="str">
            <v>YTD April '07</v>
          </cell>
          <cell r="E8" t="str">
            <v>YTD 30 APR</v>
          </cell>
          <cell r="F8" t="str">
            <v>Ytd Apr</v>
          </cell>
          <cell r="G8" t="str">
            <v>Mar '07</v>
          </cell>
          <cell r="H8" t="str">
            <v>For The Period Ended April 30, 2007</v>
          </cell>
          <cell r="I8" t="str">
            <v>Apr '07</v>
          </cell>
          <cell r="J8" t="str">
            <v>Apr '06</v>
          </cell>
        </row>
        <row r="9">
          <cell r="A9">
            <v>5</v>
          </cell>
          <cell r="B9" t="str">
            <v>YTD May 31, 2007</v>
          </cell>
          <cell r="C9">
            <v>39233</v>
          </cell>
          <cell r="D9" t="str">
            <v>YTD May  '07</v>
          </cell>
          <cell r="E9" t="str">
            <v>YTD 31 MAY</v>
          </cell>
          <cell r="F9" t="str">
            <v>Ytd May</v>
          </cell>
          <cell r="G9" t="str">
            <v>Apr '07</v>
          </cell>
          <cell r="H9" t="str">
            <v>For The Period Ended May 31, 2007</v>
          </cell>
          <cell r="I9" t="str">
            <v>May '07</v>
          </cell>
          <cell r="J9" t="str">
            <v>May '06</v>
          </cell>
        </row>
        <row r="10">
          <cell r="A10">
            <v>6</v>
          </cell>
          <cell r="B10" t="str">
            <v>YTD June 30, 2007</v>
          </cell>
          <cell r="C10">
            <v>39263</v>
          </cell>
          <cell r="D10" t="str">
            <v>YTD Jun  '07</v>
          </cell>
          <cell r="E10" t="str">
            <v>YTD 30 JUN</v>
          </cell>
          <cell r="F10" t="str">
            <v>Ytd Jun</v>
          </cell>
          <cell r="G10" t="str">
            <v>May '07</v>
          </cell>
          <cell r="H10" t="str">
            <v>For The Period Ended June 30, 2007</v>
          </cell>
          <cell r="I10" t="str">
            <v>Jun '07</v>
          </cell>
          <cell r="J10" t="str">
            <v>Jun '06</v>
          </cell>
        </row>
        <row r="11">
          <cell r="A11">
            <v>7</v>
          </cell>
          <cell r="B11" t="str">
            <v>YTD July 31, 2007</v>
          </cell>
          <cell r="C11">
            <v>39294</v>
          </cell>
          <cell r="D11" t="str">
            <v>YTD July '07</v>
          </cell>
          <cell r="E11" t="str">
            <v>YTD 31 JUL</v>
          </cell>
          <cell r="F11" t="str">
            <v>Ytd Jul</v>
          </cell>
          <cell r="G11" t="str">
            <v>Jun '07</v>
          </cell>
          <cell r="H11" t="str">
            <v>For The Period Ended July 31, 2007</v>
          </cell>
          <cell r="I11" t="str">
            <v>Jul '07</v>
          </cell>
          <cell r="J11" t="str">
            <v>Jul '06</v>
          </cell>
        </row>
        <row r="12">
          <cell r="A12">
            <v>8</v>
          </cell>
          <cell r="B12" t="str">
            <v>YTD August 31, 2007</v>
          </cell>
          <cell r="C12">
            <v>39325</v>
          </cell>
          <cell r="D12" t="str">
            <v>YTD Aug  '07</v>
          </cell>
          <cell r="E12" t="str">
            <v>YTD 31 AUG</v>
          </cell>
          <cell r="F12" t="str">
            <v>Ytd Aug</v>
          </cell>
          <cell r="G12" t="str">
            <v>Jul '07</v>
          </cell>
          <cell r="H12" t="str">
            <v>For The Period Ended August 31, 2007</v>
          </cell>
          <cell r="I12" t="str">
            <v>Aug '07</v>
          </cell>
          <cell r="J12" t="str">
            <v>Aug '06</v>
          </cell>
        </row>
        <row r="13">
          <cell r="A13">
            <v>9</v>
          </cell>
          <cell r="B13" t="str">
            <v>YTD September 30, 2007</v>
          </cell>
          <cell r="C13">
            <v>39355</v>
          </cell>
          <cell r="D13" t="str">
            <v>YTD Sept  '07</v>
          </cell>
          <cell r="E13" t="str">
            <v>YTD 30 SEP</v>
          </cell>
          <cell r="F13" t="str">
            <v>Ytd Sep</v>
          </cell>
          <cell r="G13" t="str">
            <v>Aug '07</v>
          </cell>
          <cell r="H13" t="str">
            <v>For The Period Ended September 30, 2007</v>
          </cell>
          <cell r="I13" t="str">
            <v>Sep '07</v>
          </cell>
          <cell r="J13" t="str">
            <v>Sep '06</v>
          </cell>
        </row>
        <row r="14">
          <cell r="A14">
            <v>10</v>
          </cell>
          <cell r="B14" t="str">
            <v>YTD October 31, 2007</v>
          </cell>
          <cell r="C14">
            <v>39386</v>
          </cell>
          <cell r="D14" t="str">
            <v>YTD Oct '07</v>
          </cell>
          <cell r="E14" t="str">
            <v>YTD 31 OCT</v>
          </cell>
          <cell r="F14" t="str">
            <v>Ytd Oct</v>
          </cell>
          <cell r="G14" t="str">
            <v>Sep '07</v>
          </cell>
          <cell r="H14" t="str">
            <v>For The Period Ended October 31, 2007</v>
          </cell>
          <cell r="I14" t="str">
            <v>Oct '07</v>
          </cell>
          <cell r="J14" t="str">
            <v>Oct '06</v>
          </cell>
        </row>
        <row r="15">
          <cell r="A15">
            <v>11</v>
          </cell>
          <cell r="B15" t="str">
            <v>YTD November 30, 2007</v>
          </cell>
          <cell r="C15">
            <v>39416</v>
          </cell>
          <cell r="D15" t="str">
            <v>YTD Nov  '07</v>
          </cell>
          <cell r="E15" t="str">
            <v>YTD 30 NOV</v>
          </cell>
          <cell r="F15" t="str">
            <v>Ytd Nov</v>
          </cell>
          <cell r="G15" t="str">
            <v>Oct '07</v>
          </cell>
          <cell r="H15" t="str">
            <v>For The Period Ended November 30, 2007</v>
          </cell>
          <cell r="I15" t="str">
            <v>Nov '07</v>
          </cell>
          <cell r="J15" t="str">
            <v>Nov '06</v>
          </cell>
        </row>
        <row r="16">
          <cell r="A16">
            <v>12</v>
          </cell>
          <cell r="B16" t="str">
            <v>YTD December 31, 2007</v>
          </cell>
          <cell r="C16">
            <v>39447</v>
          </cell>
          <cell r="D16" t="str">
            <v>YTD Dec  '07</v>
          </cell>
          <cell r="E16" t="str">
            <v>YTD 31 DEC</v>
          </cell>
          <cell r="F16" t="str">
            <v>Ytd Dec</v>
          </cell>
          <cell r="G16" t="str">
            <v>Nov '07</v>
          </cell>
          <cell r="H16" t="str">
            <v>For The Period Ended December 31, 2007</v>
          </cell>
          <cell r="I16" t="str">
            <v>Dec '07</v>
          </cell>
          <cell r="J16" t="str">
            <v>Dec '06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IBMC105"/>
      <sheetName val="TIRE2001"/>
      <sheetName val="NOTUSEDMTI0105"/>
      <sheetName val="MIXING"/>
      <sheetName val="all"/>
      <sheetName val="NOTUSEDgrptube"/>
      <sheetName val="TIRE2002"/>
      <sheetName val="banbury"/>
      <sheetName val="1 TireQ1"/>
      <sheetName val="TUBE2003"/>
      <sheetName val="fintube"/>
      <sheetName val="10 bud2001R11"/>
      <sheetName val="ratio"/>
      <sheetName val="TUBE2004"/>
      <sheetName val="NOTUSEDMTU0105"/>
      <sheetName val="#REF"/>
      <sheetName val="mp0105jt9v3r4"/>
      <sheetName val="TIRE2003"/>
      <sheetName val="TIRE2005"/>
      <sheetName val="basmp"/>
      <sheetName val="modMIX"/>
      <sheetName val="RPBUPLAN01"/>
      <sheetName val="MC"/>
      <sheetName val="MTOnnYear"/>
      <sheetName val="MPyear1"/>
      <sheetName val="TUBE2002"/>
      <sheetName val="TIRE2004"/>
      <sheetName val="BUPLAN01"/>
      <sheetName val="MPAPR~DEC"/>
      <sheetName val="TUBE2005"/>
      <sheetName val="MCTU"/>
      <sheetName val="base"/>
      <sheetName val="FFF"/>
      <sheetName val="MPAPR_DEC"/>
      <sheetName val="Coining"/>
      <sheetName val="CM32 p eq tu"/>
      <sheetName val="CM32 p eq ti"/>
      <sheetName val="CALCULATION"/>
      <sheetName val="popmc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FM2"/>
      <sheetName val="1_TireQ1"/>
      <sheetName val="10_bud2001R11"/>
      <sheetName val="CM32_p_eq_tu"/>
      <sheetName val="CM32_p_eq_ti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REVICED"/>
      <sheetName val="(40)G&amp;A"/>
      <sheetName val="GeneralInfo"/>
      <sheetName val="input"/>
      <sheetName val="k16 brown"/>
      <sheetName val="PROD KWWX"/>
      <sheetName val="PROD K03S"/>
      <sheetName val="PROD KZLG"/>
      <sheetName val="Foam k16"/>
      <sheetName val="PROD KZTA"/>
      <sheetName val="SEAMING 1"/>
      <sheetName val="TOTAL NG"/>
      <sheetName val="K07A"/>
      <sheetName val="NG BUANG VS KG"/>
      <sheetName val="PICA"/>
      <sheetName val="PROD KVYP"/>
      <sheetName val="K16 black"/>
      <sheetName val="K 41 A"/>
      <sheetName val="ASSY"/>
      <sheetName val="LOSS JAM KRJ"/>
      <sheetName val="total line stop"/>
      <sheetName val="POTO MAC"/>
      <sheetName val="PLL"/>
      <sheetName val="P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S MFG MB09 vs R (2)"/>
      <sheetName val="COGS MFG MB09 v R v UR"/>
      <sheetName val="MP"/>
      <sheetName val="COGS MFG MB09 vs R"/>
      <sheetName val="COGS MFG 08 (2)"/>
      <sheetName val="SALES"/>
      <sheetName val="Reason"/>
      <sheetName val="SALES TRD"/>
      <sheetName val="Contribution"/>
      <sheetName val="COGS Combined 09"/>
      <sheetName val="COGS Combined 08"/>
      <sheetName val="COGS var fix"/>
      <sheetName val="COGS MFG"/>
      <sheetName val="COGS MFG 08"/>
      <sheetName val="Reason 09"/>
      <sheetName val="IS-BS MTD "/>
      <sheetName val="IS-BS MTD 08"/>
      <sheetName val="IS-BS MTD all"/>
      <sheetName val="balance sheet"/>
      <sheetName val="combined 08"/>
      <sheetName val="combined  09"/>
      <sheetName val="combined  09 value"/>
      <sheetName val="OPEX"/>
      <sheetName val="OPEX 08"/>
      <sheetName val="OPEX (2)"/>
      <sheetName val="OPEX PRESENT"/>
      <sheetName val="OPEX Parent"/>
      <sheetName val="OPEX DETAIL"/>
      <sheetName val="OPEX DETAIL (2)"/>
      <sheetName val="OPEX diff "/>
      <sheetName val="input"/>
      <sheetName val="Graph"/>
      <sheetName val="plastic"/>
      <sheetName val="BF0996"/>
      <sheetName val="COGS_MFG_MB09_vs_R_(2)"/>
      <sheetName val="COGS_MFG_MB09_v_R_v_UR"/>
      <sheetName val="COGS_MFG_MB09_vs_R"/>
      <sheetName val="COGS_MFG_08_(2)"/>
      <sheetName val="SALES_TRD"/>
      <sheetName val="COGS_Combined_09"/>
      <sheetName val="COGS_Combined_08"/>
      <sheetName val="COGS_var_fix"/>
      <sheetName val="COGS_MFG"/>
      <sheetName val="COGS_MFG_08"/>
      <sheetName val="Reason_09"/>
      <sheetName val="IS-BS_MTD_"/>
      <sheetName val="IS-BS_MTD_08"/>
      <sheetName val="IS-BS_MTD_all"/>
      <sheetName val="balance_sheet"/>
      <sheetName val="combined_08"/>
      <sheetName val="combined__09"/>
      <sheetName val="combined__09_value"/>
      <sheetName val="OPEX_08"/>
      <sheetName val="OPEX_(2)"/>
      <sheetName val="OPEX_PRESENT"/>
      <sheetName val="OPEX_Parent"/>
      <sheetName val="OPEX_DETAIL"/>
      <sheetName val="OPEX_DETAIL_(2)"/>
      <sheetName val="OPEX_diff_"/>
      <sheetName val="PALLET"/>
      <sheetName val="Inpanel"/>
      <sheetName val="Interior Trim"/>
      <sheetName val="popmc"/>
    </sheetNames>
    <sheetDataSet>
      <sheetData sheetId="0" refreshError="1"/>
      <sheetData sheetId="1" refreshError="1"/>
      <sheetData sheetId="2" refreshError="1"/>
      <sheetData sheetId="3" refreshError="1">
        <row r="79">
          <cell r="AR79">
            <v>225399.29173877503</v>
          </cell>
        </row>
        <row r="80">
          <cell r="AR80">
            <v>241098.67674299999</v>
          </cell>
        </row>
        <row r="81">
          <cell r="AR81">
            <v>164714.52298279505</v>
          </cell>
        </row>
        <row r="82">
          <cell r="AR82">
            <v>270235.25881039171</v>
          </cell>
        </row>
        <row r="83">
          <cell r="AR83">
            <v>8160.003379759999</v>
          </cell>
        </row>
        <row r="84">
          <cell r="AR84">
            <v>306055.10823399993</v>
          </cell>
        </row>
        <row r="85">
          <cell r="AR85">
            <v>221226.30199699991</v>
          </cell>
        </row>
        <row r="86">
          <cell r="AR86">
            <v>53830.467409632154</v>
          </cell>
        </row>
        <row r="87">
          <cell r="AR87">
            <v>0</v>
          </cell>
        </row>
        <row r="88">
          <cell r="AR88">
            <v>1865004.2487489916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 data"/>
      <sheetName val="IS-2W4W"/>
      <sheetName val="Input"/>
      <sheetName val="C+O"/>
      <sheetName val="MTD vs LAST MO."/>
      <sheetName val="MTD vs OL 2"/>
      <sheetName val="YTD vs OL 2"/>
      <sheetName val="YTD vs last year"/>
      <sheetName val="Highlight"/>
      <sheetName val="Sales-need tobe otomated"/>
      <sheetName val="analisa q1"/>
      <sheetName val="Presentation"/>
      <sheetName val="GPM-MB"/>
      <sheetName val="Sales-MB"/>
      <sheetName val="New Analysis"/>
      <sheetName val="analisa2"/>
      <sheetName val="One year analysis"/>
      <sheetName val="BP02-05"/>
      <sheetName val="SALES-Rp"/>
      <sheetName val="REV 2W"/>
      <sheetName val="GP 2W"/>
      <sheetName val="REV 4W"/>
      <sheetName val="GP 4W"/>
      <sheetName val="Graph"/>
      <sheetName val="isbs"/>
      <sheetName val="opex"/>
      <sheetName val="SALES-Unit"/>
      <sheetName val="REKAP 2w 4w"/>
      <sheetName val="DEP."/>
      <sheetName val="COGS MFG MB09 vs R"/>
      <sheetName val="RINCIAN"/>
      <sheetName val="status"/>
      <sheetName val="Sheet1"/>
      <sheetName val="IS"/>
      <sheetName val="BF0996"/>
      <sheetName val="cogs"/>
      <sheetName val="IS ACT"/>
      <sheetName val="BASE"/>
      <sheetName val="Detail"/>
      <sheetName val="NHK_ISBS0907decAOP"/>
      <sheetName val="popmc"/>
      <sheetName val="Resume"/>
      <sheetName val="data"/>
      <sheetName val="rmcost"/>
      <sheetName val="Sources_data"/>
      <sheetName val="MTD_vs_LAST_MO_"/>
      <sheetName val="MTD_vs_OL_2"/>
      <sheetName val="YTD_vs_OL_2"/>
      <sheetName val="YTD_vs_last_year"/>
      <sheetName val="Sales-need_tobe_otomated"/>
      <sheetName val="analisa_q1"/>
      <sheetName val="New_Analysis"/>
      <sheetName val="One_year_analysis"/>
      <sheetName val="REV_2W"/>
      <sheetName val="GP_2W"/>
      <sheetName val="REV_4W"/>
      <sheetName val="GP_4W"/>
      <sheetName val="REKAP_2w_4w"/>
      <sheetName val="DEP_"/>
      <sheetName val="COGS_MFG_MB09_vs_R"/>
      <sheetName val="group mr.KADI P"/>
      <sheetName val="Marsh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dir"/>
      <sheetName val="2000dir"/>
      <sheetName val="2001dir"/>
      <sheetName val="1999"/>
      <sheetName val="2000"/>
      <sheetName val="man~instruk"/>
      <sheetName val="BASE"/>
      <sheetName val="jandes02"/>
      <sheetName val="jandes02 kg-man"/>
      <sheetName val="AR"/>
      <sheetName val="rmcost"/>
      <sheetName val="isbs"/>
      <sheetName val="TBM"/>
      <sheetName val="Source"/>
      <sheetName val="Actual"/>
      <sheetName val="RUPS95C"/>
      <sheetName val="Input"/>
      <sheetName val="SALES-EQUITY"/>
      <sheetName val="Karyawan"/>
      <sheetName val="Graph"/>
      <sheetName val="COGS MFG MB09 vs R"/>
      <sheetName val="SALES_EQUITY"/>
      <sheetName val="IS ACT"/>
      <sheetName val="Sales 1992-1998"/>
      <sheetName val="BF0996"/>
      <sheetName val="DETAIL"/>
      <sheetName val="jandes02_kg-man"/>
      <sheetName val="COGS_MFG_MB09_vs_R"/>
      <sheetName val="EVALUASI MAY - JUN  (2)"/>
      <sheetName val="Index"/>
      <sheetName val="Sheet1"/>
      <sheetName val="P8外周ビード"/>
      <sheetName val="ﾎﾞｱﾚｰﾀﾞｰ"/>
      <sheetName val="検査状況"/>
      <sheetName val="ディスプレイ生産部名簿"/>
      <sheetName val="Resume"/>
      <sheetName val="CD"/>
      <sheetName val="popmc"/>
      <sheetName val="IW1-BCUT-DIS"/>
      <sheetName val="ocean voyage"/>
      <sheetName val="Ex-Rate"/>
      <sheetName val="Inpanel"/>
      <sheetName val="Interior Trim"/>
      <sheetName val="Chart Monthly"/>
      <sheetName val="DATA1"/>
      <sheetName val="CKD"/>
      <sheetName val="99年度原単位"/>
      <sheetName val="#REF!"/>
      <sheetName val="収益改善　単価見直し資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L5">
            <v>26596</v>
          </cell>
          <cell r="M5">
            <v>34028</v>
          </cell>
          <cell r="N5">
            <v>19828</v>
          </cell>
          <cell r="O5">
            <v>28121</v>
          </cell>
          <cell r="P5">
            <v>31211</v>
          </cell>
          <cell r="Q5">
            <v>11068</v>
          </cell>
          <cell r="R5">
            <v>1.3480000000000001</v>
          </cell>
        </row>
        <row r="6">
          <cell r="L6">
            <v>0</v>
          </cell>
          <cell r="M6">
            <v>0</v>
          </cell>
          <cell r="N6">
            <v>606</v>
          </cell>
          <cell r="O6">
            <v>4000</v>
          </cell>
          <cell r="P6">
            <v>509</v>
          </cell>
          <cell r="R6">
            <v>1.3480000000000001</v>
          </cell>
          <cell r="BL6">
            <v>1.3</v>
          </cell>
          <cell r="BM6">
            <v>1.3</v>
          </cell>
        </row>
        <row r="7">
          <cell r="L7">
            <v>28082</v>
          </cell>
          <cell r="M7">
            <v>30082</v>
          </cell>
          <cell r="N7">
            <v>20751</v>
          </cell>
          <cell r="O7">
            <v>29688</v>
          </cell>
          <cell r="P7">
            <v>30893</v>
          </cell>
          <cell r="Q7">
            <v>6190</v>
          </cell>
          <cell r="R7">
            <v>1.669</v>
          </cell>
          <cell r="BL7">
            <v>1.6</v>
          </cell>
          <cell r="BM7">
            <v>1.6</v>
          </cell>
        </row>
        <row r="8">
          <cell r="L8">
            <v>6274</v>
          </cell>
          <cell r="M8">
            <v>0</v>
          </cell>
          <cell r="N8">
            <v>2729</v>
          </cell>
          <cell r="O8">
            <v>1637</v>
          </cell>
          <cell r="P8">
            <v>9142</v>
          </cell>
          <cell r="Q8">
            <v>7148</v>
          </cell>
          <cell r="R8">
            <v>1.903</v>
          </cell>
          <cell r="BL8">
            <v>1.9</v>
          </cell>
          <cell r="BM8">
            <v>1.9</v>
          </cell>
        </row>
        <row r="9">
          <cell r="R9">
            <v>1.8129999999999999</v>
          </cell>
        </row>
        <row r="10">
          <cell r="R10">
            <v>1.9390000000000001</v>
          </cell>
        </row>
        <row r="11">
          <cell r="R11">
            <v>1.9390000000000001</v>
          </cell>
        </row>
        <row r="12">
          <cell r="L12">
            <v>98932</v>
          </cell>
          <cell r="N12">
            <v>74867</v>
          </cell>
          <cell r="O12">
            <v>89819</v>
          </cell>
          <cell r="P12">
            <v>84115</v>
          </cell>
          <cell r="Q12">
            <v>26821</v>
          </cell>
          <cell r="R12">
            <v>1.6970000000000001</v>
          </cell>
        </row>
        <row r="13">
          <cell r="L13">
            <v>4182</v>
          </cell>
          <cell r="M13">
            <v>4296</v>
          </cell>
          <cell r="N13">
            <v>2971</v>
          </cell>
          <cell r="O13">
            <v>2773</v>
          </cell>
          <cell r="Q13">
            <v>3263</v>
          </cell>
          <cell r="R13">
            <v>1.633</v>
          </cell>
        </row>
        <row r="14">
          <cell r="R14">
            <v>1.974</v>
          </cell>
        </row>
        <row r="15">
          <cell r="R15">
            <v>2.492</v>
          </cell>
        </row>
        <row r="16">
          <cell r="L16">
            <v>9782</v>
          </cell>
          <cell r="M16">
            <v>1310</v>
          </cell>
          <cell r="N16">
            <v>3259</v>
          </cell>
          <cell r="O16">
            <v>8340</v>
          </cell>
          <cell r="P16">
            <v>5572</v>
          </cell>
          <cell r="Q16">
            <v>2637</v>
          </cell>
          <cell r="R16">
            <v>1.756</v>
          </cell>
        </row>
        <row r="17">
          <cell r="O17">
            <v>1121</v>
          </cell>
          <cell r="P17">
            <v>99</v>
          </cell>
          <cell r="R17">
            <v>2.238</v>
          </cell>
        </row>
        <row r="18">
          <cell r="R18">
            <v>2.2669999999999999</v>
          </cell>
        </row>
        <row r="19">
          <cell r="R19">
            <v>2.3639999999999999</v>
          </cell>
        </row>
        <row r="20">
          <cell r="R20">
            <v>2.3639999999999999</v>
          </cell>
        </row>
        <row r="21">
          <cell r="R21">
            <v>2.5150000000000001</v>
          </cell>
        </row>
        <row r="22">
          <cell r="L22">
            <v>111401</v>
          </cell>
          <cell r="N22">
            <v>80823</v>
          </cell>
          <cell r="O22">
            <v>90064</v>
          </cell>
          <cell r="P22">
            <v>86826</v>
          </cell>
          <cell r="Q22">
            <v>30819</v>
          </cell>
          <cell r="R22">
            <v>2.1760000000000002</v>
          </cell>
        </row>
        <row r="23">
          <cell r="L23">
            <v>4808</v>
          </cell>
          <cell r="M23">
            <v>4</v>
          </cell>
          <cell r="O23">
            <v>6328</v>
          </cell>
          <cell r="P23">
            <v>375</v>
          </cell>
          <cell r="R23">
            <v>2.1160000000000001</v>
          </cell>
        </row>
        <row r="24">
          <cell r="R24">
            <v>2.2970000000000002</v>
          </cell>
        </row>
        <row r="25">
          <cell r="M25">
            <v>254</v>
          </cell>
          <cell r="R25">
            <v>2.1269999999999998</v>
          </cell>
        </row>
        <row r="26">
          <cell r="R26">
            <v>2.2069999999999999</v>
          </cell>
        </row>
        <row r="27">
          <cell r="L27">
            <v>7</v>
          </cell>
          <cell r="M27">
            <v>453</v>
          </cell>
          <cell r="O27">
            <v>469</v>
          </cell>
          <cell r="P27">
            <v>166</v>
          </cell>
          <cell r="R27">
            <v>2.9590000000000001</v>
          </cell>
        </row>
        <row r="28">
          <cell r="M28">
            <v>1</v>
          </cell>
          <cell r="N28">
            <v>559</v>
          </cell>
          <cell r="O28">
            <v>1532</v>
          </cell>
          <cell r="R28">
            <v>3.0409999999999999</v>
          </cell>
        </row>
        <row r="29">
          <cell r="M29">
            <v>255</v>
          </cell>
          <cell r="N29">
            <v>582</v>
          </cell>
          <cell r="O29">
            <v>1722</v>
          </cell>
          <cell r="R29">
            <v>2.621</v>
          </cell>
        </row>
        <row r="30">
          <cell r="R30">
            <v>2.6989999999999998</v>
          </cell>
        </row>
        <row r="31">
          <cell r="N31">
            <v>242</v>
          </cell>
          <cell r="O31">
            <v>712</v>
          </cell>
          <cell r="R31">
            <v>2.8929999999999998</v>
          </cell>
        </row>
        <row r="32">
          <cell r="R32">
            <v>2.806</v>
          </cell>
        </row>
        <row r="33">
          <cell r="L33">
            <v>65</v>
          </cell>
          <cell r="M33">
            <v>1905</v>
          </cell>
          <cell r="P33">
            <v>2054</v>
          </cell>
          <cell r="R33">
            <v>2.806</v>
          </cell>
        </row>
        <row r="34">
          <cell r="L34">
            <v>4904</v>
          </cell>
          <cell r="M34">
            <v>4482</v>
          </cell>
          <cell r="N34">
            <v>5167</v>
          </cell>
          <cell r="O34">
            <v>406</v>
          </cell>
          <cell r="P34">
            <v>5711</v>
          </cell>
          <cell r="Q34">
            <v>2341</v>
          </cell>
          <cell r="R34">
            <v>3.3849999999999998</v>
          </cell>
        </row>
        <row r="35">
          <cell r="R35">
            <v>2.806</v>
          </cell>
        </row>
        <row r="36">
          <cell r="L36">
            <v>1991</v>
          </cell>
          <cell r="M36">
            <v>299</v>
          </cell>
          <cell r="O36">
            <v>1589</v>
          </cell>
          <cell r="P36">
            <v>141</v>
          </cell>
          <cell r="R36">
            <v>2.2490000000000001</v>
          </cell>
        </row>
        <row r="37">
          <cell r="M37">
            <v>358</v>
          </cell>
          <cell r="R37">
            <v>1.849</v>
          </cell>
        </row>
        <row r="38">
          <cell r="M38">
            <v>429</v>
          </cell>
          <cell r="P38">
            <v>711</v>
          </cell>
          <cell r="R38">
            <v>2.1629999999999998</v>
          </cell>
        </row>
        <row r="39">
          <cell r="L39">
            <v>1</v>
          </cell>
          <cell r="M39">
            <v>1034</v>
          </cell>
          <cell r="N39">
            <v>655</v>
          </cell>
          <cell r="O39">
            <v>842</v>
          </cell>
          <cell r="P39">
            <v>1527</v>
          </cell>
          <cell r="Q39">
            <v>176</v>
          </cell>
          <cell r="R39">
            <v>2.1179999999999999</v>
          </cell>
        </row>
        <row r="40">
          <cell r="O40">
            <v>996</v>
          </cell>
          <cell r="R40">
            <v>2.4580000000000002</v>
          </cell>
        </row>
        <row r="41">
          <cell r="O41">
            <v>403</v>
          </cell>
          <cell r="R41">
            <v>3.8340000000000001</v>
          </cell>
        </row>
        <row r="42">
          <cell r="R42">
            <v>1.869</v>
          </cell>
        </row>
        <row r="43">
          <cell r="R43">
            <v>2.2839999999999998</v>
          </cell>
        </row>
        <row r="44">
          <cell r="R44">
            <v>2.569</v>
          </cell>
        </row>
        <row r="45">
          <cell r="P45">
            <v>333</v>
          </cell>
          <cell r="Q45">
            <v>206</v>
          </cell>
          <cell r="R45">
            <v>4.6470000000000002</v>
          </cell>
        </row>
        <row r="46">
          <cell r="R46">
            <v>3.0590000000000002</v>
          </cell>
        </row>
        <row r="47">
          <cell r="R47">
            <v>1.74</v>
          </cell>
        </row>
        <row r="48">
          <cell r="R48">
            <v>2.1080000000000001</v>
          </cell>
        </row>
        <row r="49">
          <cell r="R49">
            <v>2.0099999999999998</v>
          </cell>
        </row>
        <row r="50">
          <cell r="R50">
            <v>1.901</v>
          </cell>
        </row>
        <row r="51">
          <cell r="R51">
            <v>2.4049999999999998</v>
          </cell>
        </row>
        <row r="52">
          <cell r="P52">
            <v>1302</v>
          </cell>
          <cell r="R52">
            <v>2.73</v>
          </cell>
        </row>
        <row r="53">
          <cell r="R53">
            <v>2.6509999999999998</v>
          </cell>
        </row>
        <row r="54">
          <cell r="P54">
            <v>483</v>
          </cell>
          <cell r="Q54">
            <v>17</v>
          </cell>
          <cell r="R54">
            <v>3.028</v>
          </cell>
        </row>
        <row r="55">
          <cell r="R55">
            <v>3.3250000000000002</v>
          </cell>
        </row>
        <row r="56">
          <cell r="R56">
            <v>3.8439999999999999</v>
          </cell>
        </row>
        <row r="57">
          <cell r="R57">
            <v>3.5219999999999998</v>
          </cell>
        </row>
        <row r="58">
          <cell r="R58">
            <v>3.8149999999999999</v>
          </cell>
        </row>
        <row r="59">
          <cell r="R59">
            <v>2.37</v>
          </cell>
        </row>
        <row r="60">
          <cell r="P60">
            <v>385</v>
          </cell>
          <cell r="Q60">
            <v>767</v>
          </cell>
          <cell r="R60">
            <v>2.0099999999999998</v>
          </cell>
        </row>
        <row r="61">
          <cell r="L61">
            <v>718</v>
          </cell>
          <cell r="M61">
            <v>1</v>
          </cell>
          <cell r="O61">
            <v>782</v>
          </cell>
          <cell r="P61">
            <v>119</v>
          </cell>
          <cell r="R61">
            <v>2.581</v>
          </cell>
        </row>
        <row r="62">
          <cell r="L62">
            <v>2</v>
          </cell>
          <cell r="O62">
            <v>976</v>
          </cell>
          <cell r="R62">
            <v>3.0870000000000002</v>
          </cell>
        </row>
        <row r="63">
          <cell r="N63">
            <v>966</v>
          </cell>
          <cell r="O63">
            <v>1073</v>
          </cell>
          <cell r="R63">
            <v>2.3849999999999998</v>
          </cell>
        </row>
        <row r="64">
          <cell r="O64">
            <v>412</v>
          </cell>
          <cell r="R64">
            <v>2.7829999999999999</v>
          </cell>
        </row>
        <row r="65">
          <cell r="L65">
            <v>17</v>
          </cell>
          <cell r="R65">
            <v>3.871</v>
          </cell>
        </row>
        <row r="66">
          <cell r="R66">
            <v>2.105</v>
          </cell>
        </row>
        <row r="67">
          <cell r="R67">
            <v>3.419</v>
          </cell>
        </row>
        <row r="68">
          <cell r="L68">
            <v>5478</v>
          </cell>
          <cell r="M68">
            <v>103033</v>
          </cell>
          <cell r="R68">
            <v>1.633</v>
          </cell>
        </row>
        <row r="69">
          <cell r="L69">
            <v>5419</v>
          </cell>
          <cell r="M69">
            <v>105548</v>
          </cell>
          <cell r="R69">
            <v>2.1160000000000001</v>
          </cell>
        </row>
        <row r="70">
          <cell r="L70">
            <v>534</v>
          </cell>
          <cell r="M70">
            <v>3689</v>
          </cell>
          <cell r="R70">
            <v>1.456</v>
          </cell>
        </row>
        <row r="71">
          <cell r="L71">
            <v>253</v>
          </cell>
          <cell r="M71">
            <v>3754</v>
          </cell>
          <cell r="R71">
            <v>2.1640000000000001</v>
          </cell>
        </row>
        <row r="72">
          <cell r="R72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TGNOT"/>
    </sheetNames>
    <definedNames>
      <definedName name="Macro2"/>
    </defined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RFORM2"/>
    </sheetNames>
    <definedNames>
      <definedName name="MainMenu"/>
    </defined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Charges"/>
      <sheetName val="Contribution "/>
      <sheetName val="COGS MFG MB09 v R v UR"/>
      <sheetName val="COGS TRD"/>
      <sheetName val="SALES"/>
      <sheetName val="IS-BS MTD present"/>
      <sheetName val="IS-BS MTD orig"/>
      <sheetName val="Reason"/>
      <sheetName val="SALES TRD"/>
      <sheetName val="Contribution"/>
      <sheetName val="COGS Combined 09"/>
      <sheetName val="COGS Combined 08"/>
      <sheetName val="COGS var fix"/>
      <sheetName val="COGS MFG"/>
      <sheetName val="COGS MFG 08"/>
      <sheetName val="Reason 09"/>
      <sheetName val="IS-BS MTD "/>
      <sheetName val="IS-BS MTD 08"/>
      <sheetName val="COGS MFG vs 07"/>
      <sheetName val="IS-BS MTD all 07"/>
      <sheetName val="IS-BS MTD all"/>
      <sheetName val="balance sheet"/>
      <sheetName val="balance sheet (2)"/>
      <sheetName val="combined 08"/>
      <sheetName val="combined  09"/>
      <sheetName val="combined  09 value"/>
      <sheetName val="OPEX"/>
      <sheetName val="OPEX 08"/>
      <sheetName val="OPEX (2)"/>
      <sheetName val="OPEX PRESENT"/>
      <sheetName val="OPEX Parent"/>
      <sheetName val="OPEX DETAIL"/>
      <sheetName val="OPEX DETAIL (2)"/>
      <sheetName val="OPEX diff "/>
      <sheetName val="IS-BS combined"/>
      <sheetName val="Asumsi Market"/>
      <sheetName val="2002"/>
      <sheetName val="BASE"/>
      <sheetName val="cogs"/>
      <sheetName val="OE"/>
      <sheetName val="PL Detail"/>
      <sheetName val="Links"/>
      <sheetName val="ANIjan'99"/>
      <sheetName val="Referensi"/>
      <sheetName val="Cont Mc"/>
      <sheetName val="Revenue"/>
      <sheetName val="COGS MFG MB09 vs R"/>
      <sheetName val="BF0996"/>
      <sheetName val="Actual"/>
      <sheetName val="Financial_Charges"/>
      <sheetName val="Contribution_"/>
      <sheetName val="COGS_MFG_MB09_v_R_v_UR"/>
      <sheetName val="COGS_TRD"/>
      <sheetName val="IS-BS_MTD_present"/>
      <sheetName val="IS-BS_MTD_orig"/>
      <sheetName val="SALES_TRD"/>
      <sheetName val="COGS_Combined_09"/>
      <sheetName val="COGS_Combined_08"/>
      <sheetName val="COGS_var_fix"/>
      <sheetName val="COGS_MFG"/>
      <sheetName val="COGS_MFG_08"/>
      <sheetName val="Reason_09"/>
      <sheetName val="IS-BS_MTD_"/>
      <sheetName val="IS-BS_MTD_08"/>
      <sheetName val="COGS_MFG_vs_07"/>
      <sheetName val="IS-BS_MTD_all_07"/>
      <sheetName val="IS-BS_MTD_all"/>
      <sheetName val="balance_sheet"/>
      <sheetName val="balance_sheet_(2)"/>
      <sheetName val="combined_08"/>
      <sheetName val="combined__09"/>
      <sheetName val="combined__09_value"/>
      <sheetName val="OPEX_08"/>
      <sheetName val="OPEX_(2)"/>
      <sheetName val="OPEX_PRESENT"/>
      <sheetName val="OPEX_Parent"/>
      <sheetName val="OPEX_DETAIL"/>
      <sheetName val="OPEX_DETAIL_(2)"/>
      <sheetName val="OPEX_diff_"/>
      <sheetName val="IS-BS_combined"/>
      <sheetName val="Asumsi_Market"/>
      <sheetName val="PL_Detail"/>
      <sheetName val="Cont_Mc"/>
      <sheetName val="isbs"/>
      <sheetName val="input"/>
      <sheetName val="PP_Letter 389N"/>
      <sheetName val="MP Assump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MARKET SHARE"/>
      <sheetName val="TIRE DIVISION"/>
      <sheetName val="HIGHLIGHT SALES &amp; INV"/>
      <sheetName val="MAT PRIC CHART"/>
      <sheetName val="REM PRICE COMP. GAP 10%"/>
      <sheetName val="MA GRAP-OEM AHM"/>
      <sheetName val="MA GRAP-REM AHM"/>
      <sheetName val="MA GRAP-OEM FDR"/>
      <sheetName val="MA GRAP-REM FDR "/>
      <sheetName val="MA GRAP TU-OEM AHM"/>
      <sheetName val="MA GRAP TU-OEM FDR"/>
      <sheetName val="MA GRAP TU-REM AHM"/>
      <sheetName val="OEM VS REM (2)"/>
      <sheetName val="IRC-SRI-OEM"/>
      <sheetName val="OEM VS REM"/>
      <sheetName val="HIGHLIGHT FIN"/>
      <sheetName val="M St 2"/>
      <sheetName val="OEM-REM PS"/>
      <sheetName val="MARKET SHARE (2)"/>
      <sheetName val="COGS TRD"/>
      <sheetName val="ocean voyage"/>
      <sheetName val="BASE"/>
      <sheetName val="BF0996"/>
      <sheetName val="Sheet1"/>
      <sheetName val="Asumsi Market"/>
      <sheetName val="Revenue"/>
      <sheetName val="ITEM  STUDY (2)"/>
      <sheetName val="BP PREP 2 DEC"/>
      <sheetName val="sebelumCR"/>
      <sheetName val="cogs"/>
      <sheetName val="OE"/>
      <sheetName val="PL Detail"/>
    </sheetNames>
    <sheetDataSet>
      <sheetData sheetId="0" refreshError="1"/>
      <sheetData sheetId="1" refreshError="1"/>
      <sheetData sheetId="2" refreshError="1">
        <row r="1">
          <cell r="A1">
            <v>1000000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IBUTION (2)"/>
      <sheetName val="Index"/>
      <sheetName val="isbs jv-ok"/>
      <sheetName val="question"/>
      <sheetName val="IS-BS MTD "/>
      <sheetName val="Sales MTD  2W4W"/>
      <sheetName val="Sales YTD  2W4W"/>
      <sheetName val="Sales MTD vs la mo"/>
      <sheetName val="Sales YTD "/>
      <sheetName val="OEM-YTD"/>
      <sheetName val="OEM-MTD vs las mo"/>
      <sheetName val="Sales MTD vs OL"/>
      <sheetName val="OEM-MTD"/>
      <sheetName val="OPEX OCT"/>
      <sheetName val="INPUT"/>
      <sheetName val="REM-MTD"/>
      <sheetName val="REM-MTD vs la mo"/>
      <sheetName val="Export-MTD"/>
      <sheetName val="Export-MTD REG"/>
      <sheetName val="Export-MTD vs la mo"/>
      <sheetName val="Export-MTD REG vs la mo"/>
      <sheetName val="OEM-YTD vs 07"/>
      <sheetName val="2W-vs la mo"/>
      <sheetName val="4W-vs la mo"/>
      <sheetName val="2W-YTD"/>
      <sheetName val="4W-YTD"/>
      <sheetName val="OTH-YTD"/>
      <sheetName val="REM-YTD"/>
      <sheetName val="REM-YTD (2)"/>
      <sheetName val="Export-YTD"/>
      <sheetName val="Export-YTD (3)"/>
      <sheetName val="Export-YTD (2)"/>
      <sheetName val="Export-YTD (4)"/>
      <sheetName val="Export-YTD REG"/>
      <sheetName val="GPM MTD"/>
      <sheetName val="GPM YTD"/>
      <sheetName val="OPEX MTD"/>
      <sheetName val="OPEX vs la mo"/>
      <sheetName val="OPEX YTD"/>
      <sheetName val="OPEX (2)"/>
      <sheetName val="OPEX YTD VS 07"/>
      <sheetName val="EQIN MTD"/>
      <sheetName val="EQIN YTD"/>
      <sheetName val="eqin (2)"/>
      <sheetName val="volume"/>
      <sheetName val="COGS JV"/>
      <sheetName val="IS-BS MTD  parent"/>
      <sheetName val="isbs jv"/>
      <sheetName val="misc"/>
      <sheetName val="misc (2)"/>
      <sheetName val="TIRE DIVISION"/>
      <sheetName val="COGS T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>
            <v>10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QUALITY"/>
      <sheetName val="COST"/>
      <sheetName val="DELIVERY"/>
      <sheetName val="MORAL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D"/>
      <sheetName val="Plan Vs Actual"/>
      <sheetName val="FEB 05"/>
      <sheetName val="2002"/>
      <sheetName val="C100-KICK"/>
      <sheetName val="INDEX"/>
      <sheetName val="Form"/>
      <sheetName val="INPUT"/>
      <sheetName val="Analisa WWT"/>
      <sheetName val="RSM Total"/>
      <sheetName val="Sheet2"/>
      <sheetName val="Data"/>
      <sheetName val="CALCULATION"/>
      <sheetName val="ｺﾝY条件BD"/>
      <sheetName val="Agustus 2007"/>
      <sheetName val="karylengkap"/>
      <sheetName val="Report7"/>
      <sheetName val="RADIO CONTROLS"/>
      <sheetName val="ANGGARAN"/>
      <sheetName val="PERF TEST Pre MP"/>
      <sheetName val="MECH-TRAINING &amp; pdi"/>
      <sheetName val="KPB"/>
      <sheetName val="Asset"/>
      <sheetName val="Original+CC"/>
      <sheetName val="Sheet8"/>
      <sheetName val="Training"/>
      <sheetName val="QCC"/>
      <sheetName val="SS"/>
      <sheetName val="BUDGET_1999"/>
      <sheetName val="CustomerList"/>
      <sheetName val="TIRE DIVISION"/>
      <sheetName val="pola prod"/>
      <sheetName val="Calendar"/>
      <sheetName val="Indr"/>
      <sheetName val="GBY_C企"/>
      <sheetName val="Beli Mtr"/>
      <sheetName val="Beli Mtr 08"/>
      <sheetName val="Kepri"/>
      <sheetName val="RIDAR"/>
      <sheetName val="AHQIC"/>
      <sheetName val="SM-13仕様一覧"/>
      <sheetName val="原単位表00M"/>
      <sheetName val="GBY.C企"/>
      <sheetName val="EPS ALL ITEM"/>
      <sheetName val="Status Q"/>
      <sheetName val="Bandung"/>
      <sheetName val="Cirebon"/>
      <sheetName val="Karawang"/>
      <sheetName val="H2"/>
      <sheetName val="SHEET6"/>
      <sheetName val="JLSNER-HD99_"/>
      <sheetName val="ocean_voyage"/>
      <sheetName val="5y_pm"/>
      <sheetName val="1y_pm_"/>
      <sheetName val="act_plan_1y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general_info_"/>
      <sheetName val="5_YRs_POLICY"/>
      <sheetName val="STRG_INITIATIVES_2004-2008"/>
      <sheetName val="STRG_INITIATIVES_04"/>
      <sheetName val="Activity_Plan"/>
      <sheetName val="Juklak_Act__Plan"/>
      <sheetName val="MH_Mar"/>
      <sheetName val="Plan_vs_Aktual_PI"/>
      <sheetName val="Akurasi_stock_PI"/>
      <sheetName val="Plan_VS_Aktual_beban_PTPL"/>
      <sheetName val="Part_mth"/>
      <sheetName val="Stk_Mth_Akt"/>
      <sheetName val="FG_PTPL"/>
      <sheetName val="Stk_FG_PTPL_Akt"/>
      <sheetName val="Rim_&amp;_Plt"/>
      <sheetName val="Wheel_Assy_1"/>
      <sheetName val="MP_S1"/>
      <sheetName val="MP_S2"/>
      <sheetName val="MP_S3"/>
      <sheetName val="Plan_Vs_Actual"/>
      <sheetName val="FEB_05"/>
      <sheetName val="Analisa_WWT"/>
      <sheetName val="RSM_Total"/>
      <sheetName val="RADIO_CONTROLS"/>
      <sheetName val="Agustus_2007"/>
      <sheetName val="PERF_TEST_Pre_MP"/>
      <sheetName val="COE AHM"/>
      <sheetName val="JLSNER_HD99_"/>
      <sheetName val="Original_CC"/>
      <sheetName val="ocean_voyage1"/>
      <sheetName val="5y_pm1"/>
      <sheetName val="1y_pm_1"/>
      <sheetName val="act_plan_1y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general_info_1"/>
      <sheetName val="5_YRs_POLICY1"/>
      <sheetName val="STRG_INITIATIVES_2004-20081"/>
      <sheetName val="STRG_INITIATIVES_041"/>
      <sheetName val="Activity_Plan1"/>
      <sheetName val="Juklak_Act__Plan1"/>
      <sheetName val="MH_Mar1"/>
      <sheetName val="Plan_vs_Aktual_PI1"/>
      <sheetName val="Akurasi_stock_PI1"/>
      <sheetName val="Plan_VS_Aktual_beban_PTPL1"/>
      <sheetName val="Part_mth1"/>
      <sheetName val="Stk_Mth_Akt1"/>
      <sheetName val="FG_PTPL1"/>
      <sheetName val="Stk_FG_PTPL_Akt1"/>
      <sheetName val="Rim_&amp;_Plt1"/>
      <sheetName val="Wheel_Assy_11"/>
      <sheetName val="MP_S11"/>
      <sheetName val="MP_S21"/>
      <sheetName val="MP_S31"/>
      <sheetName val="Plan_Vs_Actual1"/>
      <sheetName val="FEB_051"/>
      <sheetName val="Analisa_WWT1"/>
      <sheetName val="RSM_Total1"/>
      <sheetName val="Agustus_20071"/>
      <sheetName val="RADIO_CONTROLS1"/>
      <sheetName val="MECH-TRAINING_&amp;_pdi"/>
      <sheetName val="PERF_TEST_Pre_MP1"/>
      <sheetName val="pola_prod"/>
      <sheetName val="EPS_ALL_ITEM"/>
      <sheetName val="Status_Q"/>
      <sheetName val="1.Total"/>
      <sheetName val="97RAW"/>
      <sheetName val="Estimasi"/>
      <sheetName val="BASE"/>
      <sheetName val="Resume"/>
      <sheetName val="機種別実績"/>
      <sheetName val="form-pm"/>
      <sheetName val="1"/>
      <sheetName val="AHASS BINTANG"/>
      <sheetName val="Dt_Act Mek"/>
      <sheetName val="Grp_ Time S_ Mech trg"/>
      <sheetName val="Master H1"/>
      <sheetName val="Master H2"/>
      <sheetName val="Master H3"/>
      <sheetName val="M3-07-14"/>
      <sheetName val="ph"/>
      <sheetName val="GRAFIK "/>
      <sheetName val="Dt_ Act Mech H2"/>
      <sheetName val="Grp_ Turn Over"/>
      <sheetName val="Mech_Out"/>
      <sheetName val="Dt_ Act Mech PDI"/>
      <sheetName val="Grp_Mech &amp; PDI Man trg"/>
      <sheetName val="Wulan"/>
      <sheetName val="Résultats"/>
      <sheetName val="FC"/>
      <sheetName val="ﾊﾟﾚｻｲｽﾞ"/>
      <sheetName val="Sum"/>
      <sheetName val="_x0000_£f_x0006__x0002_Q"/>
      <sheetName val="[form-pm.xls]_x0000__x0000__x0000__x0000__x0000__x0000__x0000__x0000__x0000__x0000__x0000_L_x001e__x0000_[b~"/>
      <sheetName val="ocean_voyage2"/>
      <sheetName val="5y_pm2"/>
      <sheetName val="1y_pm_2"/>
      <sheetName val="act_plan_1y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general_info_2"/>
      <sheetName val="5_YRs_POLICY2"/>
      <sheetName val="STRG_INITIATIVES_2004-20082"/>
      <sheetName val="STRG_INITIATIVES_042"/>
      <sheetName val="Activity_Plan2"/>
      <sheetName val="Juklak_Act__Plan2"/>
      <sheetName val="MH_Mar2"/>
      <sheetName val="Plan_vs_Aktual_PI2"/>
      <sheetName val="Akurasi_stock_PI2"/>
      <sheetName val="Plan_VS_Aktual_beban_PTPL2"/>
      <sheetName val="Part_mth2"/>
      <sheetName val="Stk_Mth_Akt2"/>
      <sheetName val="FG_PTPL2"/>
      <sheetName val="Stk_FG_PTPL_Akt2"/>
      <sheetName val="Rim_&amp;_Plt2"/>
      <sheetName val="Wheel_Assy_12"/>
      <sheetName val="MP_S12"/>
      <sheetName val="MP_S22"/>
      <sheetName val="MP_S32"/>
      <sheetName val="Plan_Vs_Actual2"/>
      <sheetName val="FEB_052"/>
      <sheetName val="Analisa_WWT2"/>
      <sheetName val="RSM_Total2"/>
      <sheetName val="Agustus_20072"/>
      <sheetName val="RADIO_CONTROLS2"/>
      <sheetName val="PERF_TEST_Pre_MP2"/>
      <sheetName val="MECH-TRAINING_&amp;_pdi1"/>
      <sheetName val="pola_prod1"/>
      <sheetName val="Beli_Mtr"/>
      <sheetName val="Beli_Mtr_08"/>
      <sheetName val="GBY_C企1"/>
      <sheetName val="EPS_ALL_ITEM1"/>
      <sheetName val="Status_Q1"/>
      <sheetName val="COE_AHM"/>
      <sheetName val="AHASS_BINTANG"/>
      <sheetName val="Dt_Act_Mek"/>
      <sheetName val="Grp__Time_S__Mech_trg"/>
      <sheetName val="Master_H1"/>
      <sheetName val="Master_H2"/>
      <sheetName val="Master_H3"/>
      <sheetName val="KVBS PROJECT"/>
      <sheetName val="C"/>
      <sheetName val="CompSal"/>
      <sheetName val="Polreg Series"/>
      <sheetName val="Ner"/>
      <sheetName val="SPD AP"/>
      <sheetName val="TTP STNK"/>
      <sheetName val="?£f_x0006__x0002_Q"/>
      <sheetName val="[form-pm.xls]???????????L_x001e_?[b~"/>
      <sheetName val="grafik distribusu trhotle cable"/>
      <sheetName val=""/>
      <sheetName val="_£f_x0006__x0002_Q"/>
      <sheetName val="___________L_x001e___b~__x0002_Q_x001e__V¦Í_x0004__x000b___"/>
      <sheetName val="IMV"/>
      <sheetName val="Permanent info"/>
      <sheetName val="Asumsi Market"/>
      <sheetName val="kerylengkap"/>
      <sheetName val="SOURCE"/>
      <sheetName val="Nop_05"/>
      <sheetName val="_x005f_x0000_£f_x005f_x0006__x005f_x0002_Q"/>
      <sheetName val="_x005f_x0000__x005f_x0000__x005f_x0000__x005f_x0000__x0"/>
      <sheetName val="_£f_x005f_x0006__x005f_x0002_Q"/>
      <sheetName val="___________L_x005f_x001e___b~__x0002"/>
      <sheetName val="Service Rate"/>
      <sheetName val="dbH1"/>
      <sheetName val="_x005f_x005f_x005f_x0000_£f_x005f_x005f_x005f_x0006__x0"/>
      <sheetName val="_x005f_x005f_x005f_x0000__x005f_x005f_x005f_x0000__x005"/>
      <sheetName val="BS Consol"/>
      <sheetName val="AR Karyawan"/>
      <sheetName val="Chart Monthly"/>
      <sheetName val="Cont Mc"/>
      <sheetName val="OPEX Parent"/>
      <sheetName val="COGS var fix"/>
      <sheetName val="0220"/>
      <sheetName val="Grafik1"/>
      <sheetName val="MATERIALFINAL"/>
      <sheetName val="FG0298"/>
      <sheetName val="Saleplan"/>
      <sheetName val="Master"/>
      <sheetName val="sales-Rp"/>
      <sheetName val="Produksi Juli08"/>
      <sheetName val="SERKAM 20 JAN"/>
      <sheetName val="EPS_ALL_IT䵲"/>
      <sheetName val="GRAFIK_"/>
      <sheetName val="KVBS_PROJECT"/>
      <sheetName val="UE 2011"/>
      <sheetName val="NCastalone"/>
      <sheetName val="Q"/>
      <sheetName val="5TL F"/>
      <sheetName val="PT"/>
      <sheetName val="habis Sep 2005"/>
      <sheetName val="?£f_x005f_x0006__x005f_x0002_Q"/>
      <sheetName val="[form-pm.xls]???????????L_x001"/>
      <sheetName val="工程計画"/>
      <sheetName val="コストＡ"/>
      <sheetName val="Detail"/>
      <sheetName val="GROUP A"/>
      <sheetName val="D-Base_D3_S1"/>
      <sheetName val="[form-pm.xls]_x0000__x0000__x0000__x0000__x0000__x0000__x0000__x0000__x0000__x0000__x0000_˜L_x001e__x0000_[b~"/>
      <sheetName val="COGM-Cast 1,2&amp;3"/>
      <sheetName val="見極①"/>
      <sheetName val="kevf"/>
      <sheetName val="100. SUMBER JAYA MAHA SAKTI I"/>
      <sheetName val="97. GARUDA MOTOR I JAJAG"/>
      <sheetName val="99. SUMBER JAYA MAHA SAKTI II"/>
      <sheetName val="94. KARUNIA SEJAHTERA I"/>
      <sheetName val="89. KARUNIA SEJAHTERA II"/>
      <sheetName val="1. MPM SIMPANG"/>
      <sheetName val="12. EKAJAYA KARUNIA"/>
      <sheetName val="16. LUMENINDO"/>
      <sheetName val="3. MPM NGAGEL"/>
      <sheetName val="10. VICTORY"/>
      <sheetName val="9. VICTORY II"/>
      <sheetName val="13. KENCANASARI II"/>
      <sheetName val="19. SETYA WIJAYA"/>
      <sheetName val="7. UTOMO CIPTO"/>
      <sheetName val="18. WIN"/>
      <sheetName val="15. DUNIA MEGAH"/>
      <sheetName val="17. MENUR BEJO"/>
      <sheetName val="14. PILAR MAS"/>
      <sheetName val="2. RAMAYANA"/>
      <sheetName val="6. BUDI UTAMA"/>
      <sheetName val="23. KURNIA ABADI II BATU"/>
      <sheetName val="22. EKA JAYA SEJAHTERA"/>
      <sheetName val="25. MPM BASUKI RACHMAD"/>
      <sheetName val="32. MPM SUKUN"/>
      <sheetName val="21. TIARA MEGAH INDAH JAYA"/>
      <sheetName val="36. PANJI PUTRA HANJAY II TUREN"/>
      <sheetName val="24. KURNIA ABADI MALANG"/>
      <sheetName val="20. MITRA KENCANA PERKASA"/>
      <sheetName val="27. CHANDRA"/>
      <sheetName val="31. MKP DINOYO"/>
      <sheetName val="34. PANJI PUTRA HANJAYA KPANJEN"/>
      <sheetName val="33. CENTRATAMA"/>
      <sheetName val="30. PRO MOTOR AGA"/>
      <sheetName val="35. SARANA KARTIKA"/>
      <sheetName val="39. TIRTO AGUNG BLITAR"/>
      <sheetName val="111. ANUGERAH JAYA"/>
      <sheetName val="106. SURYA AGUNG"/>
      <sheetName val="109. SUMA PAMENANG"/>
      <sheetName val="126. ARIES MOTOR PUTRA"/>
      <sheetName val="120. PRIMA PERDANA"/>
      <sheetName val="116. CAHAYA BONANZA ABADI II"/>
      <sheetName val="117. MAHARANI CITRA ABADI"/>
      <sheetName val="75. WIN PANDAAN"/>
      <sheetName val="160. CUN II"/>
      <sheetName val="43. CENTRATAMA SDA"/>
      <sheetName val="56. TIRTO AGUNG I"/>
      <sheetName val="49. DELTA SARI AGUNG"/>
      <sheetName val="45. PRATAMA METROPOLIS"/>
      <sheetName val="42. MPM GATEWAY"/>
      <sheetName val="52. MPM LARANGAN"/>
      <sheetName val="_£f_x005f_x005f_x005f_x0006__x005f_x005f_x005f_x0002_Q"/>
      <sheetName val="___________L_x005f_x005f_x005f_x001e___b~_"/>
      <sheetName val="By Act Cd-CE"/>
      <sheetName val="1A"/>
      <sheetName val="[form-pm.xls]???????????˜L_x001e_?[b~"/>
      <sheetName val="___________˜L_x005f_x001e___b~__x0002"/>
      <sheetName val="___________˜L_x001e___b~__x0002_Q_x001e__V¦Í_x0004__x000b___"/>
      <sheetName val="[form-pm.xls]???????????˜L_x001"/>
      <sheetName val="___________˜L_x005f_x005f_x005f_x001e___b~_"/>
      <sheetName val="SERKAM ENREKAN"/>
      <sheetName val="AHASS PROFILE"/>
      <sheetName val="grafik"/>
      <sheetName val="DATA PO"/>
      <sheetName val="STOCK LIST don't use"/>
      <sheetName val="部品精度"/>
      <sheetName val="２２,５億の配分案"/>
      <sheetName val="REJECT3"/>
      <sheetName val="5y_p!1"/>
      <sheetName val="11"/>
      <sheetName val="DwgDetail"/>
      <sheetName val="wire"/>
      <sheetName val="ISPART"/>
      <sheetName val="AUS_EX432"/>
      <sheetName val="Reactions"/>
      <sheetName val="E3 cost"/>
      <sheetName val="Sheet3"/>
      <sheetName val="HSO"/>
      <sheetName val="Categories(input)"/>
      <sheetName val="isbs"/>
      <sheetName val="A"/>
      <sheetName val="IS_YTD_DEC06_IK"/>
      <sheetName val="PSD-BICUTAN"/>
      <sheetName val="TB IS0907_IKT"/>
      <sheetName val="Data Tahunan"/>
      <sheetName val="TIRE2001"/>
      <sheetName val="BCA_01"/>
      <sheetName val="ACT PROD"/>
      <sheetName val="PLAN PROD"/>
      <sheetName val="Assump"/>
      <sheetName val="Tabel-tabel"/>
      <sheetName val="DEALER"/>
      <sheetName val="制程品质确认 合金"/>
      <sheetName val="充受2"/>
      <sheetName val="[form-pm.xls]____________L____2"/>
      <sheetName val="[form-pm.xls]____________L____3"/>
      <sheetName val="[form-pm.xls]____________L_x0_2"/>
      <sheetName val="[form-pm.xls]____________L____4"/>
      <sheetName val="[form-pm.xls]____________L____5"/>
      <sheetName val="[form-pm.xls]____________L_x0_3"/>
      <sheetName val="[form-pm.xls]____________L___30"/>
      <sheetName val="[form-pm.xls]____________L___31"/>
      <sheetName val="[form-pm.xls]____________L_x_16"/>
      <sheetName val="[form-pm.xls]____________L___32"/>
      <sheetName val="[form-pm.xls]____________L___33"/>
      <sheetName val="[form-pm.xls]____________L_x_17"/>
      <sheetName val="PSD-BICUT_x0000__x0000_"/>
      <sheetName val="[form-pm.xls]____________L____6"/>
      <sheetName val="[form-pm.xls]____________L____7"/>
      <sheetName val="[form-pm.xls]____________L_x0_4"/>
      <sheetName val="[form-pm.xls]____________L____8"/>
      <sheetName val="[form-pm.xls]____________L____9"/>
      <sheetName val="[form-pm.xls]____________L_x0_5"/>
      <sheetName val="[form-pm.xls]____________L___10"/>
      <sheetName val="[form-pm.xls]____________L___11"/>
      <sheetName val="[form-pm.xls]____________L_x0_6"/>
      <sheetName val="[form-pm.xls]____________L___12"/>
      <sheetName val="[form-pm.xls]____________L___13"/>
      <sheetName val="[form-pm.xls]____________L_x0_7"/>
      <sheetName val="[form-pm.xls]____________L___14"/>
      <sheetName val="[form-pm.xls]____________L___15"/>
      <sheetName val="[form-pm.xls]____________L_x0_8"/>
      <sheetName val="[form-pm.xls]____________L___16"/>
      <sheetName val="[form-pm.xls]____________L___17"/>
      <sheetName val="[form-pm.xls]____________L_x0_9"/>
      <sheetName val="[form-pm.xls]____________L___18"/>
      <sheetName val="[form-pm.xls]____________L___19"/>
      <sheetName val="[form-pm.xls]____________L_x_10"/>
      <sheetName val="[form-pm.xls]____________L___20"/>
      <sheetName val="[form-pm.xls]____________L___21"/>
      <sheetName val="[form-pm.xls]____________L_x_11"/>
      <sheetName val="[form-pm.xls]____________L___22"/>
      <sheetName val="[form-pm.xls]____________L___23"/>
      <sheetName val="[form-pm.xls]____________L_x_12"/>
      <sheetName val="[form-pm.xls]____________L___24"/>
      <sheetName val="[form-pm.xls]____________L___25"/>
      <sheetName val="[form-pm.xls]____________L_x_13"/>
      <sheetName val="[form-pm.xls]____________L___26"/>
      <sheetName val="[form-pm.xls]____________L___27"/>
      <sheetName val="[form-pm.xls]____________L_x_14"/>
      <sheetName val="[form-pm.xls]____________L___28"/>
      <sheetName val="[form-pm.xls]____________L___29"/>
      <sheetName val="[form-pm.xls]____________L_x_15"/>
      <sheetName val="[form-pm.xls]____________L___34"/>
      <sheetName val="[form-pm.xls]____________L___35"/>
      <sheetName val="[form-pm.xls]____________L_x_18"/>
      <sheetName val="[form-pm.xls]____________L___36"/>
      <sheetName val="[form-pm.xls]____________L___37"/>
      <sheetName val="[form-pm.xls]____________L_x_19"/>
      <sheetName val="[form-pm.xls]____________L___38"/>
      <sheetName val="[form-pm.xls]____________L___39"/>
      <sheetName val="[form-pm.xls]____________L_x_20"/>
      <sheetName val="[form-pm.xls]____________L___40"/>
      <sheetName val="[form-pm.xls]____________L___41"/>
      <sheetName val="[form-pm.xls]____________L_x_21"/>
      <sheetName val="[form-pm.xls]____________L___50"/>
      <sheetName val="[form-pm.xls]____________L___51"/>
      <sheetName val="[form-pm.xls]____________L_x_26"/>
      <sheetName val="[form-pm.xls]____________L___52"/>
      <sheetName val="[form-pm.xls]____________L___53"/>
      <sheetName val="[form-pm.xls]____________L_x_27"/>
      <sheetName val="[form-pm.xls]____________L___46"/>
      <sheetName val="[form-pm.xls]____________L___47"/>
      <sheetName val="[form-pm.xls]____________L_x_24"/>
      <sheetName val="[form-pm.xls]____________L___48"/>
      <sheetName val="[form-pm.xls]____________L___49"/>
      <sheetName val="[form-pm.xls]____________L_x_25"/>
      <sheetName val="[form-pm.xls]____________L___42"/>
      <sheetName val="[form-pm.xls]____________L___43"/>
      <sheetName val="[form-pm.xls]____________L_x_22"/>
      <sheetName val="[form-pm.xls]____________L___44"/>
      <sheetName val="[form-pm.xls]____________L___45"/>
      <sheetName val="[form-pm.xls]____________L_x_23"/>
      <sheetName val="[form-pm.xls]____________L___54"/>
      <sheetName val="[form-pm.xls]____________L___55"/>
      <sheetName val="[form-pm.xls]____________L_x_28"/>
      <sheetName val="[form-pm.xls]____________L___56"/>
      <sheetName val="[form-pm.xls]____________L___57"/>
      <sheetName val="[form-pm.xls]____________L_x_29"/>
      <sheetName val="[form-pm.xls]____________L___58"/>
      <sheetName val="[form-pm.xls]____________L___59"/>
      <sheetName val="[form-pm.xls]____________L_x_30"/>
      <sheetName val="[form-pm.xls]____________L___60"/>
      <sheetName val="[form-pm.xls]____________L___61"/>
      <sheetName val="[form-pm.xls]____________L_x_31"/>
      <sheetName val="[form-pm.xls]____________L___62"/>
      <sheetName val="[form-pm.xls]____________L___63"/>
      <sheetName val="[form-pm.xls]____________L_x_32"/>
      <sheetName val="[form-pm.xls]____________L___64"/>
      <sheetName val="[form-pm.xls]____________L___65"/>
      <sheetName val="[form-pm.xls]____________L_x_33"/>
      <sheetName val="[form-pm.xls]____________L___66"/>
      <sheetName val="[form-pm.xls]____________L___67"/>
      <sheetName val="[form-pm.xls]____________L_x_34"/>
      <sheetName val="[form-pm.xls]____________L___68"/>
      <sheetName val="[form-pm.xls]____________L___69"/>
      <sheetName val="[form-pm.xls]____________L_x_35"/>
      <sheetName val="[form-pm.xls]____________L___78"/>
      <sheetName val="[form-pm.xls]____________L___79"/>
      <sheetName val="[form-pm.xls]____________L_x_40"/>
      <sheetName val="[form-pm.xls]____________L___80"/>
      <sheetName val="[form-pm.xls]____________L___81"/>
      <sheetName val="[form-pm.xls]____________L_x_41"/>
      <sheetName val="[form-pm.xls]____________L___74"/>
      <sheetName val="[form-pm.xls]____________L___75"/>
      <sheetName val="[form-pm.xls]____________L_x_38"/>
      <sheetName val="[form-pm.xls]____________L___76"/>
      <sheetName val="[form-pm.xls]____________L___77"/>
      <sheetName val="[form-pm.xls]____________L_x_39"/>
      <sheetName val="[form-pm.xls]____________L___70"/>
      <sheetName val="[form-pm.xls]____________L___71"/>
      <sheetName val="[form-pm.xls]____________L_x_36"/>
      <sheetName val="[form-pm.xls]____________L___72"/>
      <sheetName val="[form-pm.xls]____________L___73"/>
      <sheetName val="[form-pm.xls]____________L_x_37"/>
      <sheetName val="[form-pm.xls]____________L___82"/>
      <sheetName val="[form-pm.xls]____________L___83"/>
      <sheetName val="[form-pm.xls]____________L_x_42"/>
      <sheetName val="[form-pm.xls]____________L___84"/>
      <sheetName val="[form-pm.xls]____________L___85"/>
      <sheetName val="[form-pm.xls]____________L_x_43"/>
      <sheetName val="[form-pm.xls]____________L___94"/>
      <sheetName val="[form-pm.xls]____________L___95"/>
      <sheetName val="[form-pm.xls]____________L_x_48"/>
      <sheetName val="[form-pm.xls]____________L___96"/>
      <sheetName val="[form-pm.xls]____________L___97"/>
      <sheetName val="[form-pm.xls]____________L_x_49"/>
      <sheetName val="[form-pm.xls]____________L___86"/>
      <sheetName val="[form-pm.xls]____________L___87"/>
      <sheetName val="[form-pm.xls]____________L_x_44"/>
      <sheetName val="[form-pm.xls]____________L___88"/>
      <sheetName val="[form-pm.xls]____________L___89"/>
      <sheetName val="[form-pm.xls]____________L_x_45"/>
      <sheetName val="[form-pm.xls]____________L___90"/>
      <sheetName val="[form-pm.xls]____________L___91"/>
      <sheetName val="[form-pm.xls]____________L_x_46"/>
      <sheetName val="[form-pm.xls]____________L___92"/>
      <sheetName val="[form-pm.xls]____________L___93"/>
      <sheetName val="[form-pm.xls]____________L_x_47"/>
      <sheetName val="[form-pm.xls]____________L___98"/>
      <sheetName val="[form-pm.xls]____________L___99"/>
      <sheetName val="[form-pm.xls]____________L_x_50"/>
      <sheetName val="[form-pm.xls]____________L__100"/>
      <sheetName val="[form-pm.xls]____________L__101"/>
      <sheetName val="[form-pm.xls]____________L_x_51"/>
      <sheetName val="[form-pm.xls]____________L__672"/>
      <sheetName val="[form-pm.xls]____________L__673"/>
      <sheetName val="[form-pm.xls]____________L__674"/>
      <sheetName val="[form-pm.xls]____________L__675"/>
      <sheetName val="[form-pm.xls]____________L__676"/>
      <sheetName val="[form-pm.xls]____________L__677"/>
      <sheetName val="[form-pm.xls]____________L__102"/>
      <sheetName val="[form-pm.xls]____________L__103"/>
      <sheetName val="[form-pm.xls]____________L_x_52"/>
      <sheetName val="[form-pm.xls]____________L__104"/>
      <sheetName val="[form-pm.xls]____________L__105"/>
      <sheetName val="[form-pm.xls]____________L_x_53"/>
      <sheetName val="[form-pm.xls]____________L__146"/>
      <sheetName val="[form-pm.xls]____________L__147"/>
      <sheetName val="[form-pm.xls]____________L_x_74"/>
      <sheetName val="[form-pm.xls]____________L__148"/>
      <sheetName val="[form-pm.xls]____________L__149"/>
      <sheetName val="[form-pm.xls]____________L_x_75"/>
      <sheetName val="[form-pm.xls]____________L__126"/>
      <sheetName val="[form-pm.xls]____________L__127"/>
      <sheetName val="[form-pm.xls]____________L_x_64"/>
      <sheetName val="[form-pm.xls]____________L__128"/>
      <sheetName val="[form-pm.xls]____________L__129"/>
      <sheetName val="[form-pm.xls]____________L_x_65"/>
      <sheetName val="[form-pm.xls]____________L__108"/>
      <sheetName val="[form-pm.xls]____________L__109"/>
      <sheetName val="[form-pm.xls]____________L_x_55"/>
      <sheetName val="[form-pm.xls]____________L__106"/>
      <sheetName val="[form-pm.xls]____________L__107"/>
      <sheetName val="[form-pm.xls]____________L_x_54"/>
      <sheetName val="[form-pm.xls]____________L__110"/>
      <sheetName val="[form-pm.xls]____________L__111"/>
      <sheetName val="[form-pm.xls]____________L_x_56"/>
      <sheetName val="[form-pm.xls]____________L__112"/>
      <sheetName val="[form-pm.xls]____________L__113"/>
      <sheetName val="[form-pm.xls]____________L_x_57"/>
      <sheetName val="[form-pm.xls]____________L__114"/>
      <sheetName val="[form-pm.xls]____________L__115"/>
      <sheetName val="[form-pm.xls]____________L_x_58"/>
      <sheetName val="[form-pm.xls]____________L__116"/>
      <sheetName val="[form-pm.xls]____________L__117"/>
      <sheetName val="[form-pm.xls]____________L_x_59"/>
      <sheetName val="[form-pm.xls]____________L__122"/>
      <sheetName val="[form-pm.xls]____________L__123"/>
      <sheetName val="[form-pm.xls]____________L_x_62"/>
      <sheetName val="[form-pm.xls]____________L__124"/>
      <sheetName val="[form-pm.xls]____________L__125"/>
      <sheetName val="[form-pm.xls]____________L_x_63"/>
      <sheetName val="[form-pm.xls]____________L__118"/>
      <sheetName val="[form-pm.xls]____________L__119"/>
      <sheetName val="[form-pm.xls]____________L_x_60"/>
      <sheetName val="[form-pm.xls]____________L__120"/>
      <sheetName val="[form-pm.xls]____________L__121"/>
      <sheetName val="[form-pm.xls]____________L_x_61"/>
      <sheetName val="[form-pm.xls]____________L__134"/>
      <sheetName val="[form-pm.xls]____________L__135"/>
      <sheetName val="[form-pm.xls]____________L_x_68"/>
      <sheetName val="[form-pm.xls]____________L__136"/>
      <sheetName val="[form-pm.xls]____________L__137"/>
      <sheetName val="[form-pm.xls]____________L_x_69"/>
      <sheetName val="[form-pm.xls]____________L__130"/>
      <sheetName val="[form-pm.xls]____________L__131"/>
      <sheetName val="[form-pm.xls]____________L_x_66"/>
      <sheetName val="[form-pm.xls]____________L__132"/>
      <sheetName val="[form-pm.xls]____________L__133"/>
      <sheetName val="[form-pm.xls]____________L_x_67"/>
      <sheetName val="[form-pm.xls]____________L__138"/>
      <sheetName val="[form-pm.xls]____________L__139"/>
      <sheetName val="[form-pm.xls]____________L_x_70"/>
      <sheetName val="[form-pm.xls]____________L__140"/>
      <sheetName val="[form-pm.xls]____________L__141"/>
      <sheetName val="[form-pm.xls]____________L_x_71"/>
      <sheetName val="[form-pm.xls]____________L__142"/>
      <sheetName val="[form-pm.xls]____________L__143"/>
      <sheetName val="[form-pm.xls]____________L_x_72"/>
      <sheetName val="[form-pm.xls]____________L__144"/>
      <sheetName val="[form-pm.xls]____________L__145"/>
      <sheetName val="[form-pm.xls]____________L_x_73"/>
      <sheetName val="[form-pm.xls]____________L__154"/>
      <sheetName val="[form-pm.xls]____________L__155"/>
      <sheetName val="[form-pm.xls]____________L_x_78"/>
      <sheetName val="[form-pm.xls]____________L__156"/>
      <sheetName val="[form-pm.xls]____________L__157"/>
      <sheetName val="[form-pm.xls]____________L_x_79"/>
      <sheetName val="[form-pm.xls]____________L__150"/>
      <sheetName val="[form-pm.xls]____________L__151"/>
      <sheetName val="[form-pm.xls]____________L_x_76"/>
      <sheetName val="[form-pm.xls]____________L__152"/>
      <sheetName val="[form-pm.xls]____________L__153"/>
      <sheetName val="[form-pm.xls]____________L_x_77"/>
      <sheetName val="[form-pm.xls]____________L__158"/>
      <sheetName val="[form-pm.xls]____________L__159"/>
      <sheetName val="[form-pm.xls]____________L_x_80"/>
      <sheetName val="[form-pm.xls]____________L__160"/>
      <sheetName val="[form-pm.xls]____________L__161"/>
      <sheetName val="[form-pm.xls]____________L_x_81"/>
      <sheetName val="[form-pm.xls]____________L__162"/>
      <sheetName val="[form-pm.xls]____________L__163"/>
      <sheetName val="[form-pm.xls]____________L_x_82"/>
      <sheetName val="[form-pm.xls]____________L__164"/>
      <sheetName val="[form-pm.xls]____________L__165"/>
      <sheetName val="[form-pm.xls]____________L_x_83"/>
      <sheetName val="[form-pm.xls]____________L__166"/>
      <sheetName val="[form-pm.xls]____________L__167"/>
      <sheetName val="[form-pm.xls]____________L_x_84"/>
      <sheetName val="[form-pm.xls]____________L__168"/>
      <sheetName val="[form-pm.xls]____________L__169"/>
      <sheetName val="[form-pm.xls]____________L_x_85"/>
      <sheetName val="[form-pm.xls]____________L__190"/>
      <sheetName val="[form-pm.xls]____________L__191"/>
      <sheetName val="[form-pm.xls]____________L_x_96"/>
      <sheetName val="[form-pm.xls]____________L__192"/>
      <sheetName val="[form-pm.xls]____________L__193"/>
      <sheetName val="[form-pm.xls]____________L_x_97"/>
      <sheetName val="[form-pm.xls]____________L__170"/>
      <sheetName val="[form-pm.xls]____________L__171"/>
      <sheetName val="[form-pm.xls]____________L_x_86"/>
      <sheetName val="[form-pm.xls]____________L__172"/>
      <sheetName val="[form-pm.xls]____________L__173"/>
      <sheetName val="[form-pm.xls]____________L_x_87"/>
      <sheetName val="[form-pm.xls]____________L__174"/>
      <sheetName val="[form-pm.xls]____________L__175"/>
      <sheetName val="[form-pm.xls]____________L_x_88"/>
      <sheetName val="[form-pm.xls]____________L__176"/>
      <sheetName val="[form-pm.xls]____________L__177"/>
      <sheetName val="[form-pm.xls]____________L_x_89"/>
      <sheetName val="[form-pm.xls]____________L__178"/>
      <sheetName val="[form-pm.xls]____________L__179"/>
      <sheetName val="[form-pm.xls]____________L_x_90"/>
      <sheetName val="[form-pm.xls]____________L__180"/>
      <sheetName val="[form-pm.xls]____________L__181"/>
      <sheetName val="[form-pm.xls]____________L_x_91"/>
      <sheetName val="[form-pm.xls]____________L__182"/>
      <sheetName val="[form-pm.xls]____________L__183"/>
      <sheetName val="[form-pm.xls]____________L_x_92"/>
      <sheetName val="[form-pm.xls]____________L__184"/>
      <sheetName val="[form-pm.xls]____________L__185"/>
      <sheetName val="[form-pm.xls]____________L_x_93"/>
      <sheetName val="[form-pm.xls]____________L__186"/>
      <sheetName val="[form-pm.xls]____________L__187"/>
      <sheetName val="[form-pm.xls]____________L_x_94"/>
      <sheetName val="[form-pm.xls]____________L__188"/>
      <sheetName val="[form-pm.xls]____________L__189"/>
      <sheetName val="[form-pm.xls]____________L_x_95"/>
      <sheetName val="[form-pm.xls]____________L__194"/>
      <sheetName val="[form-pm.xls]____________L__195"/>
      <sheetName val="[form-pm.xls]____________L_x_98"/>
      <sheetName val="[form-pm.xls]____________L__196"/>
      <sheetName val="[form-pm.xls]____________L__197"/>
      <sheetName val="[form-pm.xls]____________L_x_99"/>
      <sheetName val="[form-pm.xls]____________L__204"/>
      <sheetName val="[form-pm.xls]____________L__205"/>
      <sheetName val="[form-pm.xls]____________L__206"/>
      <sheetName val="[form-pm.xls]____________L__207"/>
      <sheetName val="[form-pm.xls]____________L__208"/>
      <sheetName val="[form-pm.xls]____________L__209"/>
      <sheetName val="[form-pm.xls]____________L__198"/>
      <sheetName val="[form-pm.xls]____________L__199"/>
      <sheetName val="[form-pm.xls]____________L__200"/>
      <sheetName val="[form-pm.xls]____________L__201"/>
      <sheetName val="[form-pm.xls]____________L__202"/>
      <sheetName val="[form-pm.xls]____________L__203"/>
      <sheetName val="[form-pm.xls]____________L__210"/>
      <sheetName val="[form-pm.xls]____________L__211"/>
      <sheetName val="[form-pm.xls]____________L__212"/>
      <sheetName val="[form-pm.xls]____________L__213"/>
      <sheetName val="[form-pm.xls]____________L__214"/>
      <sheetName val="[form-pm.xls]____________L__215"/>
      <sheetName val="[form-pm.xls]____________L__216"/>
      <sheetName val="[form-pm.xls]____________L__217"/>
      <sheetName val="[form-pm.xls]____________L__218"/>
      <sheetName val="[form-pm.xls]____________L__219"/>
      <sheetName val="[form-pm.xls]____________L__220"/>
      <sheetName val="[form-pm.xls]____________L__221"/>
      <sheetName val="[form-pm.xls]____________L__222"/>
      <sheetName val="[form-pm.xls]____________L__223"/>
      <sheetName val="[form-pm.xls]____________L__224"/>
      <sheetName val="[form-pm.xls]____________L__225"/>
      <sheetName val="[form-pm.xls]____________L__226"/>
      <sheetName val="[form-pm.xls]____________L__227"/>
      <sheetName val="[form-pm.xls]____________L__342"/>
      <sheetName val="[form-pm.xls]____________L__343"/>
      <sheetName val="[form-pm.xls]____________L__344"/>
      <sheetName val="[form-pm.xls]____________L__345"/>
      <sheetName val="[form-pm.xls]____________L__346"/>
      <sheetName val="[form-pm.xls]____________L__347"/>
      <sheetName val="[form-pm.xls]____________L__336"/>
      <sheetName val="[form-pm.xls]____________L__337"/>
      <sheetName val="[form-pm.xls]____________L__338"/>
      <sheetName val="[form-pm.xls]____________L__339"/>
      <sheetName val="[form-pm.xls]____________L__340"/>
      <sheetName val="[form-pm.xls]____________L__341"/>
      <sheetName val="[form-pm.xls]____________L__240"/>
      <sheetName val="[form-pm.xls]____________L__241"/>
      <sheetName val="[form-pm.xls]____________L__242"/>
      <sheetName val="[form-pm.xls]____________L__243"/>
      <sheetName val="[form-pm.xls]____________L__244"/>
      <sheetName val="[form-pm.xls]____________L__245"/>
      <sheetName val="[form-pm.xls]____________L__234"/>
      <sheetName val="[form-pm.xls]____________L__235"/>
      <sheetName val="[form-pm.xls]____________L__236"/>
      <sheetName val="[form-pm.xls]____________L__237"/>
      <sheetName val="[form-pm.xls]____________L__238"/>
      <sheetName val="[form-pm.xls]____________L__239"/>
      <sheetName val="[form-pm.xls]____________L__228"/>
      <sheetName val="[form-pm.xls]____________L__229"/>
      <sheetName val="[form-pm.xls]____________L__230"/>
      <sheetName val="[form-pm.xls]____________L__231"/>
      <sheetName val="[form-pm.xls]____________L__232"/>
      <sheetName val="[form-pm.xls]____________L__233"/>
      <sheetName val="[form-pm.xls]____________L__246"/>
      <sheetName val="[form-pm.xls]____________L__247"/>
      <sheetName val="[form-pm.xls]____________L__248"/>
      <sheetName val="[form-pm.xls]____________L__249"/>
      <sheetName val="[form-pm.xls]____________L__250"/>
      <sheetName val="[form-pm.xls]____________L__251"/>
      <sheetName val="[form-pm.xls]____________L__258"/>
      <sheetName val="[form-pm.xls]____________L__259"/>
      <sheetName val="[form-pm.xls]____________L__260"/>
      <sheetName val="[form-pm.xls]____________L__261"/>
      <sheetName val="[form-pm.xls]____________L__262"/>
      <sheetName val="[form-pm.xls]____________L__263"/>
      <sheetName val="[form-pm.xls]____________L__252"/>
      <sheetName val="[form-pm.xls]____________L__253"/>
      <sheetName val="[form-pm.xls]____________L__254"/>
      <sheetName val="[form-pm.xls]____________L__255"/>
      <sheetName val="[form-pm.xls]____________L__256"/>
      <sheetName val="[form-pm.xls]____________L__257"/>
      <sheetName val="[form-pm.xls]____________L__264"/>
      <sheetName val="[form-pm.xls]____________L__265"/>
      <sheetName val="[form-pm.xls]____________L__266"/>
      <sheetName val="[form-pm.xls]____________L__267"/>
      <sheetName val="[form-pm.xls]____________L__268"/>
      <sheetName val="[form-pm.xls]____________L__269"/>
      <sheetName val="[form-pm.xls]____________L__270"/>
      <sheetName val="[form-pm.xls]____________L__271"/>
      <sheetName val="[form-pm.xls]____________L__272"/>
      <sheetName val="[form-pm.xls]____________L__273"/>
      <sheetName val="[form-pm.xls]____________L__274"/>
      <sheetName val="[form-pm.xls]____________L__275"/>
      <sheetName val="[form-pm.xls]____________L__276"/>
      <sheetName val="[form-pm.xls]____________L__277"/>
      <sheetName val="[form-pm.xls]____________L__278"/>
      <sheetName val="[form-pm.xls]____________L__279"/>
      <sheetName val="[form-pm.xls]____________L__280"/>
      <sheetName val="[form-pm.xls]____________L__281"/>
      <sheetName val="[form-pm.xls]____________L__282"/>
      <sheetName val="[form-pm.xls]____________L__283"/>
      <sheetName val="[form-pm.xls]____________L__284"/>
      <sheetName val="[form-pm.xls]____________L__285"/>
      <sheetName val="[form-pm.xls]____________L__286"/>
      <sheetName val="[form-pm.xls]____________L__287"/>
      <sheetName val="[form-pm.xls]____________L__288"/>
      <sheetName val="[form-pm.xls]____________L__289"/>
      <sheetName val="[form-pm.xls]____________L__290"/>
      <sheetName val="[form-pm.xls]____________L__291"/>
      <sheetName val="[form-pm.xls]____________L__292"/>
      <sheetName val="[form-pm.xls]____________L__293"/>
      <sheetName val="[form-pm.xls]____________L__294"/>
      <sheetName val="[form-pm.xls]____________L__295"/>
      <sheetName val="[form-pm.xls]____________L__296"/>
      <sheetName val="[form-pm.xls]____________L__297"/>
      <sheetName val="[form-pm.xls]____________L__298"/>
      <sheetName val="[form-pm.xls]____________L__299"/>
      <sheetName val="[form-pm.xls]____________L__306"/>
      <sheetName val="[form-pm.xls]____________L__307"/>
      <sheetName val="[form-pm.xls]____________L__308"/>
      <sheetName val="[form-pm.xls]____________L__309"/>
      <sheetName val="[form-pm.xls]____________L__310"/>
      <sheetName val="[form-pm.xls]____________L__311"/>
      <sheetName val="[form-pm.xls]____________L__300"/>
      <sheetName val="[form-pm.xls]____________L__301"/>
      <sheetName val="[form-pm.xls]____________L__302"/>
      <sheetName val="[form-pm.xls]____________L__303"/>
      <sheetName val="[form-pm.xls]____________L__304"/>
      <sheetName val="[form-pm.xls]____________L__305"/>
      <sheetName val="[form-pm.xls]____________L__312"/>
      <sheetName val="[form-pm.xls]____________L__313"/>
      <sheetName val="[form-pm.xls]____________L__314"/>
      <sheetName val="[form-pm.xls]____________L__315"/>
      <sheetName val="[form-pm.xls]____________L__316"/>
      <sheetName val="[form-pm.xls]____________L__317"/>
      <sheetName val="[form-pm.xls]____________L__318"/>
      <sheetName val="[form-pm.xls]____________L__319"/>
      <sheetName val="[form-pm.xls]____________L__320"/>
      <sheetName val="[form-pm.xls]____________L__321"/>
      <sheetName val="[form-pm.xls]____________L__322"/>
      <sheetName val="[form-pm.xls]____________L__323"/>
      <sheetName val="[form-pm.xls]____________L__324"/>
      <sheetName val="[form-pm.xls]____________L__325"/>
      <sheetName val="[form-pm.xls]____________L__326"/>
      <sheetName val="[form-pm.xls]____________L__327"/>
      <sheetName val="[form-pm.xls]____________L__328"/>
      <sheetName val="[form-pm.xls]____________L__329"/>
      <sheetName val="[form-pm.xls]____________L__330"/>
      <sheetName val="[form-pm.xls]____________L__331"/>
      <sheetName val="[form-pm.xls]____________L__332"/>
      <sheetName val="[form-pm.xls]____________L__333"/>
      <sheetName val="[form-pm.xls]____________L__334"/>
      <sheetName val="[form-pm.xls]____________L__335"/>
      <sheetName val="[form-pm.xls]____________L__348"/>
      <sheetName val="[form-pm.xls]____________L__349"/>
      <sheetName val="[form-pm.xls]____________L__350"/>
      <sheetName val="[form-pm.xls]____________L__351"/>
      <sheetName val="[form-pm.xls]____________L__352"/>
      <sheetName val="[form-pm.xls]____________L__353"/>
      <sheetName val="[form-pm.xls]____________L__354"/>
      <sheetName val="[form-pm.xls]____________L__355"/>
      <sheetName val="[form-pm.xls]____________L__356"/>
      <sheetName val="[form-pm.xls]____________L__357"/>
      <sheetName val="[form-pm.xls]____________L__358"/>
      <sheetName val="[form-pm.xls]____________L__359"/>
      <sheetName val="[form-pm.xls]____________L__360"/>
      <sheetName val="[form-pm.xls]____________L__361"/>
      <sheetName val="[form-pm.xls]____________L__362"/>
      <sheetName val="[form-pm.xls]____________L__363"/>
      <sheetName val="[form-pm.xls]____________L__364"/>
      <sheetName val="[form-pm.xls]____________L__365"/>
      <sheetName val="[form-pm.xls]____________L__396"/>
      <sheetName val="[form-pm.xls]____________L__397"/>
      <sheetName val="[form-pm.xls]____________L__398"/>
      <sheetName val="[form-pm.xls]____________L__399"/>
      <sheetName val="[form-pm.xls]____________L__400"/>
      <sheetName val="[form-pm.xls]____________L__401"/>
      <sheetName val="[form-pm.xls]____________L__366"/>
      <sheetName val="[form-pm.xls]____________L__367"/>
      <sheetName val="[form-pm.xls]____________L__368"/>
      <sheetName val="[form-pm.xls]____________L__369"/>
      <sheetName val="[form-pm.xls]____________L__370"/>
      <sheetName val="[form-pm.xls]____________L__371"/>
      <sheetName val="[form-pm.xls]____________L__372"/>
      <sheetName val="[form-pm.xls]____________L__373"/>
      <sheetName val="[form-pm.xls]____________L__374"/>
      <sheetName val="[form-pm.xls]____________L__375"/>
      <sheetName val="[form-pm.xls]____________L__376"/>
      <sheetName val="[form-pm.xls]____________L__377"/>
      <sheetName val="[form-pm.xls]____________L__378"/>
      <sheetName val="[form-pm.xls]____________L__379"/>
      <sheetName val="[form-pm.xls]____________L__380"/>
      <sheetName val="[form-pm.xls]____________L__381"/>
      <sheetName val="[form-pm.xls]____________L__382"/>
      <sheetName val="[form-pm.xls]____________L__383"/>
      <sheetName val="[form-pm.xls]____________L__384"/>
      <sheetName val="[form-pm.xls]____________L__385"/>
      <sheetName val="[form-pm.xls]____________L__386"/>
      <sheetName val="[form-pm.xls]____________L__387"/>
      <sheetName val="[form-pm.xls]____________L__388"/>
      <sheetName val="[form-pm.xls]____________L__389"/>
      <sheetName val="[form-pm.xls]____________L__390"/>
      <sheetName val="[form-pm.xls]____________L__391"/>
      <sheetName val="[form-pm.xls]____________L__392"/>
      <sheetName val="[form-pm.xls]____________L__393"/>
      <sheetName val="[form-pm.xls]____________L__394"/>
      <sheetName val="[form-pm.xls]____________L__395"/>
      <sheetName val="[form-pm.xls]____________L__402"/>
      <sheetName val="[form-pm.xls]____________L__403"/>
      <sheetName val="[form-pm.xls]____________L__404"/>
      <sheetName val="[form-pm.xls]____________L__405"/>
      <sheetName val="[form-pm.xls]____________L__406"/>
      <sheetName val="[form-pm.xls]____________L__407"/>
      <sheetName val="[form-pm.xls]____________L__408"/>
      <sheetName val="[form-pm.xls]____________L__409"/>
      <sheetName val="[form-pm.xls]____________L__410"/>
      <sheetName val="[form-pm.xls]____________L__411"/>
      <sheetName val="[form-pm.xls]____________L__412"/>
      <sheetName val="[form-pm.xls]____________L__413"/>
      <sheetName val="[form-pm.xls]____________L__414"/>
      <sheetName val="[form-pm.xls]____________L__415"/>
      <sheetName val="[form-pm.xls]____________L__416"/>
      <sheetName val="[form-pm.xls]____________L__417"/>
      <sheetName val="[form-pm.xls]____________L__418"/>
      <sheetName val="[form-pm.xls]____________L__419"/>
      <sheetName val="[form-pm.xls]____________L__420"/>
      <sheetName val="[form-pm.xls]____________L__421"/>
      <sheetName val="[form-pm.xls]____________L__422"/>
      <sheetName val="[form-pm.xls]____________L__423"/>
      <sheetName val="[form-pm.xls]____________L__424"/>
      <sheetName val="[form-pm.xls]____________L__425"/>
      <sheetName val="[form-pm.xls]____________L__426"/>
      <sheetName val="[form-pm.xls]____________L__427"/>
      <sheetName val="[form-pm.xls]____________L__428"/>
      <sheetName val="[form-pm.xls]____________L__429"/>
      <sheetName val="[form-pm.xls]____________L__430"/>
      <sheetName val="[form-pm.xls]____________L__431"/>
      <sheetName val="[form-pm.xls]____________L__444"/>
      <sheetName val="[form-pm.xls]____________L__445"/>
      <sheetName val="[form-pm.xls]____________L__446"/>
      <sheetName val="[form-pm.xls]____________L__447"/>
      <sheetName val="[form-pm.xls]____________L__448"/>
      <sheetName val="[form-pm.xls]____________L__449"/>
      <sheetName val="[form-pm.xls]____________L__432"/>
      <sheetName val="[form-pm.xls]____________L__433"/>
      <sheetName val="[form-pm.xls]____________L__434"/>
      <sheetName val="[form-pm.xls]____________L__435"/>
      <sheetName val="[form-pm.xls]____________L__436"/>
      <sheetName val="[form-pm.xls]____________L__437"/>
      <sheetName val="[form-pm.xls]____________L__438"/>
      <sheetName val="[form-pm.xls]____________L__439"/>
      <sheetName val="[form-pm.xls]____________L__440"/>
      <sheetName val="[form-pm.xls]____________L__441"/>
      <sheetName val="[form-pm.xls]____________L__442"/>
      <sheetName val="[form-pm.xls]____________L__443"/>
      <sheetName val="[form-pm.xls]____________L__450"/>
      <sheetName val="[form-pm.xls]____________L__451"/>
      <sheetName val="[form-pm.xls]____________L__452"/>
      <sheetName val="[form-pm.xls]____________L__453"/>
      <sheetName val="[form-pm.xls]____________L__454"/>
      <sheetName val="[form-pm.xls]____________L__455"/>
      <sheetName val="[form-pm.xls]____________L__456"/>
      <sheetName val="[form-pm.xls]____________L__457"/>
      <sheetName val="[form-pm.xls]____________L__458"/>
      <sheetName val="[form-pm.xls]____________L__459"/>
      <sheetName val="[form-pm.xls]____________L__460"/>
      <sheetName val="[form-pm.xls]____________L__461"/>
      <sheetName val="[form-pm.xls]____________L__468"/>
      <sheetName val="[form-pm.xls]____________L__469"/>
      <sheetName val="[form-pm.xls]____________L__470"/>
      <sheetName val="[form-pm.xls]____________L__471"/>
      <sheetName val="[form-pm.xls]____________L__472"/>
      <sheetName val="[form-pm.xls]____________L__473"/>
      <sheetName val="[form-pm.xls]____________L__462"/>
      <sheetName val="[form-pm.xls]____________L__463"/>
      <sheetName val="[form-pm.xls]____________L__464"/>
      <sheetName val="[form-pm.xls]____________L__465"/>
      <sheetName val="[form-pm.xls]____________L__466"/>
      <sheetName val="[form-pm.xls]____________L__467"/>
      <sheetName val="[form-pm.xls]____________L__474"/>
      <sheetName val="[form-pm.xls]____________L__475"/>
      <sheetName val="[form-pm.xls]____________L__476"/>
      <sheetName val="[form-pm.xls]____________L__477"/>
      <sheetName val="[form-pm.xls]____________L__478"/>
      <sheetName val="[form-pm.xls]____________L__479"/>
      <sheetName val="[form-pm.xls]____________L__480"/>
      <sheetName val="[form-pm.xls]____________L__481"/>
      <sheetName val="[form-pm.xls]____________L__482"/>
      <sheetName val="[form-pm.xls]____________L__483"/>
      <sheetName val="[form-pm.xls]____________L__484"/>
      <sheetName val="[form-pm.xls]____________L__485"/>
      <sheetName val="[form-pm.xls]____________L__486"/>
      <sheetName val="[form-pm.xls]____________L__487"/>
      <sheetName val="[form-pm.xls]____________L__488"/>
      <sheetName val="[form-pm.xls]____________L__489"/>
      <sheetName val="[form-pm.xls]____________L__490"/>
      <sheetName val="[form-pm.xls]____________L__491"/>
      <sheetName val="[form-pm.xls]____________L__504"/>
      <sheetName val="[form-pm.xls]____________L__505"/>
      <sheetName val="[form-pm.xls]____________L__506"/>
      <sheetName val="[form-pm.xls]____________L__507"/>
      <sheetName val="[form-pm.xls]____________L__508"/>
      <sheetName val="[form-pm.xls]____________L__509"/>
      <sheetName val="[form-pm.xls]____________L__492"/>
      <sheetName val="[form-pm.xls]____________L__493"/>
      <sheetName val="[form-pm.xls]____________L__494"/>
      <sheetName val="[form-pm.xls]____________L__495"/>
      <sheetName val="[form-pm.xls]____________L__496"/>
      <sheetName val="[form-pm.xls]____________L__497"/>
      <sheetName val="[form-pm.xls]____________L__498"/>
      <sheetName val="[form-pm.xls]____________L__499"/>
      <sheetName val="[form-pm.xls]____________L__500"/>
      <sheetName val="[form-pm.xls]____________L__501"/>
      <sheetName val="[form-pm.xls]____________L__502"/>
      <sheetName val="[form-pm.xls]____________L__503"/>
      <sheetName val="[form-pm.xls]____________L__546"/>
      <sheetName val="[form-pm.xls]____________L__547"/>
      <sheetName val="[form-pm.xls]____________L__548"/>
      <sheetName val="[form-pm.xls]____________L__549"/>
      <sheetName val="[form-pm.xls]____________L__550"/>
      <sheetName val="[form-pm.xls]____________L__551"/>
      <sheetName val="[form-pm.xls]____________L__516"/>
      <sheetName val="[form-pm.xls]____________L__517"/>
      <sheetName val="[form-pm.xls]____________L__518"/>
      <sheetName val="[form-pm.xls]____________L__519"/>
      <sheetName val="[form-pm.xls]____________L__520"/>
      <sheetName val="[form-pm.xls]____________L__521"/>
      <sheetName val="[form-pm.xls]____________L__510"/>
      <sheetName val="[form-pm.xls]____________L__511"/>
      <sheetName val="[form-pm.xls]____________L__512"/>
      <sheetName val="[form-pm.xls]____________L__513"/>
      <sheetName val="[form-pm.xls]____________L__514"/>
      <sheetName val="[form-pm.xls]____________L__515"/>
      <sheetName val="[form-pm.xls]____________L__528"/>
      <sheetName val="[form-pm.xls]____________L__529"/>
      <sheetName val="[form-pm.xls]____________L__530"/>
      <sheetName val="[form-pm.xls]____________L__531"/>
      <sheetName val="[form-pm.xls]____________L__532"/>
      <sheetName val="[form-pm.xls]____________L__533"/>
      <sheetName val="[form-pm.xls]____________L__522"/>
      <sheetName val="[form-pm.xls]____________L__523"/>
      <sheetName val="[form-pm.xls]____________L__524"/>
      <sheetName val="[form-pm.xls]____________L__525"/>
      <sheetName val="[form-pm.xls]____________L__526"/>
      <sheetName val="[form-pm.xls]____________L__527"/>
      <sheetName val="[form-pm.xls]____________L__540"/>
      <sheetName val="[form-pm.xls]____________L__541"/>
      <sheetName val="[form-pm.xls]____________L__542"/>
      <sheetName val="[form-pm.xls]____________L__543"/>
      <sheetName val="[form-pm.xls]____________L__544"/>
      <sheetName val="[form-pm.xls]____________L__545"/>
      <sheetName val="[form-pm.xls]____________L__534"/>
      <sheetName val="[form-pm.xls]____________L__535"/>
      <sheetName val="[form-pm.xls]____________L__536"/>
      <sheetName val="[form-pm.xls]____________L__537"/>
      <sheetName val="[form-pm.xls]____________L__538"/>
      <sheetName val="[form-pm.xls]____________L__539"/>
      <sheetName val="[form-pm.xls]____________L__552"/>
      <sheetName val="[form-pm.xls]____________L__553"/>
      <sheetName val="[form-pm.xls]____________L__554"/>
      <sheetName val="[form-pm.xls]____________L__555"/>
      <sheetName val="[form-pm.xls]____________L__556"/>
      <sheetName val="[form-pm.xls]____________L__557"/>
      <sheetName val="[form-pm.xls]____________L__558"/>
      <sheetName val="[form-pm.xls]____________L__559"/>
      <sheetName val="[form-pm.xls]____________L__560"/>
      <sheetName val="[form-pm.xls]____________L__561"/>
      <sheetName val="[form-pm.xls]____________L__562"/>
      <sheetName val="[form-pm.xls]____________L__563"/>
      <sheetName val="[form-pm.xls]____________L__666"/>
      <sheetName val="[form-pm.xls]____________L__667"/>
      <sheetName val="[form-pm.xls]____________L__668"/>
      <sheetName val="[form-pm.xls]____________L__669"/>
      <sheetName val="[form-pm.xls]____________L__670"/>
      <sheetName val="[form-pm.xls]____________L__671"/>
      <sheetName val="[form-pm.xls]____________L__642"/>
      <sheetName val="[form-pm.xls]____________L__643"/>
      <sheetName val="[form-pm.xls]____________L__644"/>
      <sheetName val="[form-pm.xls]____________L__645"/>
      <sheetName val="[form-pm.xls]____________L__646"/>
      <sheetName val="[form-pm.xls]____________L__647"/>
      <sheetName val="[form-pm.xls]____________L__636"/>
      <sheetName val="[form-pm.xls]____________L__637"/>
      <sheetName val="[form-pm.xls]____________L__638"/>
      <sheetName val="[form-pm.xls]____________L__639"/>
      <sheetName val="[form-pm.xls]____________L__640"/>
      <sheetName val="[form-pm.xls]____________L__641"/>
      <sheetName val="[form-pm.xls]____________L__624"/>
      <sheetName val="[form-pm.xls]____________L__625"/>
      <sheetName val="[form-pm.xls]____________L__626"/>
      <sheetName val="[form-pm.xls]____________L__627"/>
      <sheetName val="[form-pm.xls]____________L__628"/>
      <sheetName val="[form-pm.xls]____________L__629"/>
      <sheetName val="[form-pm.xls]____________L__564"/>
      <sheetName val="[form-pm.xls]____________L__565"/>
      <sheetName val="[form-pm.xls]____________L__566"/>
      <sheetName val="[form-pm.xls]____________L__567"/>
      <sheetName val="[form-pm.xls]____________L__568"/>
      <sheetName val="[form-pm.xls]____________L__569"/>
      <sheetName val="[form-pm.xls]____________L__570"/>
      <sheetName val="[form-pm.xls]____________L__571"/>
      <sheetName val="[form-pm.xls]____________L__572"/>
      <sheetName val="[form-pm.xls]____________L__573"/>
      <sheetName val="[form-pm.xls]____________L__574"/>
      <sheetName val="[form-pm.xls]____________L__575"/>
      <sheetName val="[form-pm.xls]____________L__582"/>
      <sheetName val="[form-pm.xls]____________L__583"/>
      <sheetName val="[form-pm.xls]____________L__584"/>
      <sheetName val="[form-pm.xls]____________L__585"/>
      <sheetName val="[form-pm.xls]____________L__586"/>
      <sheetName val="[form-pm.xls]____________L__587"/>
      <sheetName val="[form-pm.xls]____________L__576"/>
      <sheetName val="[form-pm.xls]____________L__577"/>
      <sheetName val="[form-pm.xls]____________L__578"/>
      <sheetName val="[form-pm.xls]____________L__579"/>
      <sheetName val="[form-pm.xls]____________L__580"/>
      <sheetName val="[form-pm.xls]____________L__581"/>
      <sheetName val="[form-pm.xls]____________L__594"/>
      <sheetName val="[form-pm.xls]____________L__595"/>
      <sheetName val="[form-pm.xls]____________L__596"/>
      <sheetName val="[form-pm.xls]____________L__597"/>
      <sheetName val="[form-pm.xls]____________L__598"/>
      <sheetName val="[form-pm.xls]____________L__599"/>
      <sheetName val="[form-pm.xls]____________L__588"/>
      <sheetName val="[form-pm.xls]____________L__589"/>
      <sheetName val="[form-pm.xls]____________L__590"/>
      <sheetName val="[form-pm.xls]____________L__591"/>
      <sheetName val="[form-pm.xls]____________L__592"/>
      <sheetName val="[form-pm.xls]____________L__593"/>
      <sheetName val="[form-pm.xls]____________L__600"/>
      <sheetName val="[form-pm.xls]____________L__601"/>
      <sheetName val="[form-pm.xls]____________L__602"/>
      <sheetName val="[form-pm.xls]____________L__603"/>
      <sheetName val="[form-pm.xls]____________L__604"/>
      <sheetName val="[form-pm.xls]____________L__605"/>
      <sheetName val="[form-pm.xls]____________L__618"/>
      <sheetName val="[form-pm.xls]____________L__619"/>
      <sheetName val="[form-pm.xls]____________L__620"/>
      <sheetName val="[form-pm.xls]____________L__621"/>
      <sheetName val="[form-pm.xls]____________L__622"/>
      <sheetName val="[form-pm.xls]____________L__623"/>
      <sheetName val="[form-pm.xls]____________L__612"/>
      <sheetName val="[form-pm.xls]____________L__613"/>
      <sheetName val="[form-pm.xls]____________L__614"/>
      <sheetName val="[form-pm.xls]____________L__615"/>
      <sheetName val="[form-pm.xls]____________L__616"/>
      <sheetName val="[form-pm.xls]____________L__617"/>
      <sheetName val="[form-pm.xls]____________L__606"/>
      <sheetName val="[form-pm.xls]____________L__607"/>
      <sheetName val="[form-pm.xls]____________L__608"/>
      <sheetName val="[form-pm.xls]____________L__609"/>
      <sheetName val="[form-pm.xls]____________L__610"/>
      <sheetName val="[form-pm.xls]____________L__611"/>
      <sheetName val="[form-pm.xls]____________L__630"/>
      <sheetName val="[form-pm.xls]____________L__631"/>
      <sheetName val="[form-pm.xls]____________L__632"/>
      <sheetName val="[form-pm.xls]____________L__633"/>
      <sheetName val="[form-pm.xls]____________L__634"/>
      <sheetName val="[form-pm.xls]____________L__635"/>
      <sheetName val="[form-pm.xls]____________L__660"/>
      <sheetName val="[form-pm.xls]____________L__661"/>
      <sheetName val="[form-pm.xls]____________L__662"/>
      <sheetName val="[form-pm.xls]____________L__663"/>
      <sheetName val="[form-pm.xls]____________L__664"/>
      <sheetName val="[form-pm.xls]____________L__665"/>
      <sheetName val="[form-pm.xls]____________L__648"/>
      <sheetName val="[form-pm.xls]____________L__649"/>
      <sheetName val="[form-pm.xls]____________L__650"/>
      <sheetName val="[form-pm.xls]____________L__651"/>
      <sheetName val="[form-pm.xls]____________L__652"/>
      <sheetName val="[form-pm.xls]____________L__653"/>
      <sheetName val="[form-pm.xls]____________L__654"/>
      <sheetName val="[form-pm.xls]____________L__655"/>
      <sheetName val="[form-pm.xls]____________L__656"/>
      <sheetName val="[form-pm.xls]____________L__657"/>
      <sheetName val="[form-pm.xls]____________L__658"/>
      <sheetName val="[form-pm.xls]____________L__659"/>
      <sheetName val="[form-pm.xls]____________L__684"/>
      <sheetName val="[form-pm.xls]____________L__685"/>
      <sheetName val="[form-pm.xls]____________L__686"/>
      <sheetName val="[form-pm.xls]____________L__687"/>
      <sheetName val="[form-pm.xls]____________L__688"/>
      <sheetName val="[form-pm.xls]____________L__689"/>
      <sheetName val="[form-pm.xls]____________L__678"/>
      <sheetName val="[form-pm.xls]____________L__679"/>
      <sheetName val="[form-pm.xls]____________L__680"/>
      <sheetName val="[form-pm.xls]____________L__681"/>
      <sheetName val="[form-pm.xls]____________L__682"/>
      <sheetName val="[form-pm.xls]____________L__683"/>
      <sheetName val="[form-pm.xls]____________L__690"/>
      <sheetName val="[form-pm.xls]____________L__691"/>
      <sheetName val="[form-pm.xls]____________L__692"/>
      <sheetName val="[form-pm.xls]____________L__693"/>
      <sheetName val="[form-pm.xls]____________L__694"/>
      <sheetName val="[form-pm.xls]____________L__695"/>
      <sheetName val="[form-pm.xls]____________L__696"/>
      <sheetName val="[form-pm.xls]____________L__697"/>
      <sheetName val="[form-pm.xls]____________L__698"/>
      <sheetName val="[form-pm.xls]____________L__699"/>
      <sheetName val="[form-pm.xls]____________L__700"/>
      <sheetName val="[form-pm.xls]____________L__701"/>
      <sheetName val="[form-pm.xls]____________L__702"/>
      <sheetName val="[form-pm.xls]____________L__703"/>
      <sheetName val="[form-pm.xls]____________L__704"/>
      <sheetName val="[form-pm.xls]____________L__705"/>
      <sheetName val="[form-pm.xls]____________L__706"/>
      <sheetName val="[form-pm.xls]____________L__707"/>
      <sheetName val="[form-pm.xls]____________L__708"/>
      <sheetName val="[form-pm.xls]____________L__709"/>
      <sheetName val="[form-pm.xls]____________L__710"/>
      <sheetName val="[form-pm.xls]____________L__711"/>
      <sheetName val="[form-pm.xls]____________L__712"/>
      <sheetName val="[form-pm.xls]____________L__713"/>
      <sheetName val="[form-pm.xls]____________L__714"/>
      <sheetName val="[form-pm.xls]____________L__715"/>
      <sheetName val="[form-pm.xls]____________L__716"/>
      <sheetName val="[form-pm.xls]____________L__717"/>
      <sheetName val="[form-pm.xls]____________L__718"/>
      <sheetName val="[form-pm.xls]____________L__719"/>
      <sheetName val="[form-pm.xls]____________L__720"/>
      <sheetName val="[form-pm.xls]____________L__721"/>
      <sheetName val="[form-pm.xls]____________L__722"/>
      <sheetName val="[form-pm.xls]____________L__723"/>
      <sheetName val="[form-pm.xls]____________L__724"/>
      <sheetName val="[form-pm.xls]____________L__725"/>
      <sheetName val="[form-pm.xls]____________L__732"/>
      <sheetName val="[form-pm.xls]____________L__733"/>
      <sheetName val="[form-pm.xls]____________L__734"/>
      <sheetName val="[form-pm.xls]____________L__735"/>
      <sheetName val="[form-pm.xls]____________L__736"/>
      <sheetName val="[form-pm.xls]____________L__737"/>
      <sheetName val="[form-pm.xls]____________L__726"/>
      <sheetName val="[form-pm.xls]____________L__727"/>
      <sheetName val="[form-pm.xls]____________L__728"/>
      <sheetName val="[form-pm.xls]____________L__729"/>
      <sheetName val="[form-pm.xls]____________L__730"/>
      <sheetName val="[form-pm.xls]____________L__7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MARKET SHARE"/>
      <sheetName val="TIRE DIVISION"/>
      <sheetName val="HIGHLIGHT SALES &amp; INV"/>
      <sheetName val="MAT PRIC CHART"/>
      <sheetName val="REM PRICE COMP. GAP 10%"/>
      <sheetName val="MA GRAP-OEM AHM"/>
      <sheetName val="MA GRAP-REM AHM"/>
      <sheetName val="MA GRAP-OEM FDR"/>
      <sheetName val="MA GRAP-REM FDR "/>
      <sheetName val="MA GRAP TU-OEM AHM"/>
      <sheetName val="MA GRAP TU-OEM FDR"/>
      <sheetName val="MA GRAP TU-REM AHM"/>
      <sheetName val="OEM VS REM (2)"/>
      <sheetName val="IRC-SRI-OEM"/>
      <sheetName val="OEM VS REM"/>
      <sheetName val="HIGHLIGHT FIN"/>
      <sheetName val="M St 2"/>
      <sheetName val="OEM-REM PS"/>
      <sheetName val="MARKET SHARE (2)"/>
      <sheetName val="2002"/>
      <sheetName val="ocean voyage"/>
      <sheetName val="cogs"/>
      <sheetName val="OE"/>
      <sheetName val="input"/>
      <sheetName val="sebelumCR"/>
      <sheetName val="NCastalone"/>
      <sheetName val="MARKET_SHARE"/>
      <sheetName val="TIRE_DIVISION"/>
      <sheetName val="HIGHLIGHT_SALES_&amp;_INV"/>
      <sheetName val="MAT_PRIC_CHART"/>
      <sheetName val="REM_PRICE_COMP__GAP_10%"/>
      <sheetName val="MA_GRAP-OEM_AHM"/>
      <sheetName val="MA_GRAP-REM_AHM"/>
      <sheetName val="MA_GRAP-OEM_FDR"/>
      <sheetName val="MA_GRAP-REM_FDR_"/>
      <sheetName val="MA_GRAP_TU-OEM_AHM"/>
      <sheetName val="MA_GRAP_TU-OEM_FDR"/>
      <sheetName val="MA_GRAP_TU-REM_AHM"/>
      <sheetName val="OEM_VS_REM_(2)"/>
      <sheetName val="OEM_VS_REM"/>
      <sheetName val="HIGHLIGHT_FIN"/>
      <sheetName val="M_St_2"/>
      <sheetName val="OEM-REM_PS"/>
      <sheetName val="MARKET_SHARE_(2)"/>
      <sheetName val="ocean_voyage"/>
      <sheetName val="事業部利益"/>
      <sheetName val="制程品质确认 合金"/>
      <sheetName val="Nonconformities"/>
    </sheetNames>
    <sheetDataSet>
      <sheetData sheetId="0" refreshError="1"/>
      <sheetData sheetId="1" refreshError="1"/>
      <sheetData sheetId="2" refreshError="1">
        <row r="1">
          <cell r="A1">
            <v>1000000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32 IBengQ1"/>
      <sheetName val="CM32 p eq tu"/>
      <sheetName val="CM32 p eq ti"/>
      <sheetName val="addmach"/>
      <sheetName val="Resume"/>
      <sheetName val="1 Tire 1"/>
      <sheetName val=" 2 TubeQ1"/>
      <sheetName val="MPP02~012"/>
      <sheetName val="1 Tire 2"/>
      <sheetName val="CM33 MPyearQ1"/>
      <sheetName val="CM37 MTOnn~Q1"/>
      <sheetName val="CM38 Tonyr~Q1"/>
      <sheetName val="MCTU"/>
      <sheetName val="INDEX"/>
      <sheetName val="2002"/>
      <sheetName val="Sheet1"/>
      <sheetName val="FM2"/>
      <sheetName val="TIRE2002"/>
      <sheetName val="basmp"/>
      <sheetName val="10 bud2001R11"/>
      <sheetName val="MPAPR~DEC"/>
      <sheetName val="RPBUPLAN01"/>
      <sheetName val="all"/>
      <sheetName val="ratio"/>
      <sheetName val="MPAPR_DEC"/>
      <sheetName val="CM32_IBengQ1"/>
      <sheetName val="CM32_p_eq_tu"/>
      <sheetName val="CM32_p_eq_ti"/>
      <sheetName val="1_Tire_1"/>
      <sheetName val="_2_TubeQ1"/>
      <sheetName val="1_Tire_2"/>
      <sheetName val="CM33_MPyearQ1"/>
      <sheetName val="CM37_MTOnn~Q1"/>
      <sheetName val="CM38_Tonyr~Q1"/>
      <sheetName val="10_bud2001R11"/>
      <sheetName val="Present"/>
      <sheetName val="ocean voyage"/>
    </sheetNames>
    <sheetDataSet>
      <sheetData sheetId="0" refreshError="1"/>
      <sheetData sheetId="1" refreshError="1">
        <row r="5">
          <cell r="G5">
            <v>2001</v>
          </cell>
          <cell r="J5">
            <v>2002</v>
          </cell>
          <cell r="M5">
            <v>2003</v>
          </cell>
          <cell r="P5">
            <v>2004</v>
          </cell>
        </row>
        <row r="6">
          <cell r="C6" t="str">
            <v>MC &amp;  BC  TUBE</v>
          </cell>
          <cell r="G6" t="str">
            <v>MC</v>
          </cell>
          <cell r="H6" t="str">
            <v>BC</v>
          </cell>
          <cell r="J6" t="str">
            <v>MC</v>
          </cell>
          <cell r="K6" t="str">
            <v>BC</v>
          </cell>
          <cell r="M6" t="str">
            <v>MC</v>
          </cell>
          <cell r="N6" t="str">
            <v>BC</v>
          </cell>
          <cell r="P6" t="str">
            <v>MC</v>
          </cell>
        </row>
        <row r="7">
          <cell r="C7" t="str">
            <v>Sales Forecast</v>
          </cell>
          <cell r="G7">
            <v>2080518</v>
          </cell>
          <cell r="H7">
            <v>97700</v>
          </cell>
          <cell r="J7" t="e">
            <v>#REF!</v>
          </cell>
          <cell r="K7" t="e">
            <v>#REF!</v>
          </cell>
          <cell r="M7" t="e">
            <v>#REF!</v>
          </cell>
          <cell r="N7" t="e">
            <v>#REF!</v>
          </cell>
          <cell r="P7" t="e">
            <v>#REF!</v>
          </cell>
        </row>
        <row r="8">
          <cell r="C8" t="str">
            <v>Production Plan</v>
          </cell>
          <cell r="E8" t="str">
            <v>O.T</v>
          </cell>
          <cell r="G8">
            <v>11000</v>
          </cell>
          <cell r="H8">
            <v>0</v>
          </cell>
          <cell r="J8" t="e">
            <v>#REF!</v>
          </cell>
          <cell r="K8" t="e">
            <v>#REF!</v>
          </cell>
          <cell r="M8" t="e">
            <v>#REF!</v>
          </cell>
          <cell r="N8" t="e">
            <v>#REF!</v>
          </cell>
          <cell r="P8" t="e">
            <v>#REF!</v>
          </cell>
        </row>
        <row r="9">
          <cell r="C9" t="str">
            <v>Plan</v>
          </cell>
          <cell r="E9" t="str">
            <v>4 ~ 3</v>
          </cell>
          <cell r="G9">
            <v>6119.1705882352944</v>
          </cell>
          <cell r="H9">
            <v>287.35294117647061</v>
          </cell>
          <cell r="J9" t="e">
            <v>#REF!</v>
          </cell>
          <cell r="K9" t="e">
            <v>#REF!</v>
          </cell>
          <cell r="M9" t="e">
            <v>#REF!</v>
          </cell>
          <cell r="N9" t="e">
            <v>#REF!</v>
          </cell>
          <cell r="P9" t="e">
            <v>#REF!</v>
          </cell>
          <cell r="Q9" t="e">
            <v>#REF!</v>
          </cell>
          <cell r="S9" t="e">
            <v>#REF!</v>
          </cell>
          <cell r="T9" t="e">
            <v>#REF!</v>
          </cell>
          <cell r="V9" t="e">
            <v>#REF!</v>
          </cell>
          <cell r="W9" t="e">
            <v>#REF!</v>
          </cell>
          <cell r="Y9" t="e">
            <v>#REF!</v>
          </cell>
          <cell r="Z9" t="e">
            <v>#REF!</v>
          </cell>
          <cell r="AB9" t="e">
            <v>#REF!</v>
          </cell>
        </row>
        <row r="10">
          <cell r="G10">
            <v>11000</v>
          </cell>
          <cell r="J10" t="e">
            <v>#REF!</v>
          </cell>
          <cell r="L10" t="e">
            <v>#REF!</v>
          </cell>
          <cell r="M10" t="e">
            <v>#REF!</v>
          </cell>
          <cell r="O10" t="e">
            <v>#REF!</v>
          </cell>
          <cell r="P10" t="e">
            <v>#REF!</v>
          </cell>
          <cell r="R10" t="e">
            <v>#REF!</v>
          </cell>
          <cell r="S10" t="e">
            <v>#REF!</v>
          </cell>
          <cell r="U10" t="e">
            <v>#REF!</v>
          </cell>
          <cell r="V10">
            <v>13371</v>
          </cell>
          <cell r="X10" t="e">
            <v>#REF!</v>
          </cell>
          <cell r="Y10">
            <v>10500</v>
          </cell>
          <cell r="AA10">
            <v>-4871</v>
          </cell>
          <cell r="AB10">
            <v>8500</v>
          </cell>
        </row>
        <row r="11">
          <cell r="A11" t="str">
            <v>GOLONGAN</v>
          </cell>
          <cell r="B11" t="str">
            <v>ITEM</v>
          </cell>
          <cell r="E11" t="str">
            <v>PRICE/UNIT</v>
          </cell>
          <cell r="F11">
            <v>2001</v>
          </cell>
          <cell r="I11">
            <v>2002</v>
          </cell>
          <cell r="L11">
            <v>2003</v>
          </cell>
          <cell r="O11">
            <v>2004</v>
          </cell>
          <cell r="R11">
            <v>2005</v>
          </cell>
          <cell r="U11">
            <v>2005</v>
          </cell>
          <cell r="X11">
            <v>2002</v>
          </cell>
          <cell r="AA11">
            <v>2003</v>
          </cell>
        </row>
        <row r="12">
          <cell r="E12" t="str">
            <v>USD</v>
          </cell>
          <cell r="F12" t="str">
            <v>UNIT</v>
          </cell>
          <cell r="G12" t="str">
            <v>RP.</v>
          </cell>
          <cell r="H12" t="str">
            <v>(USD.)</v>
          </cell>
          <cell r="I12" t="str">
            <v>UNIT</v>
          </cell>
          <cell r="J12" t="str">
            <v>RP.</v>
          </cell>
          <cell r="K12" t="str">
            <v>(USD.)</v>
          </cell>
          <cell r="L12" t="str">
            <v>UNIT</v>
          </cell>
          <cell r="M12" t="str">
            <v>RP.</v>
          </cell>
          <cell r="N12" t="str">
            <v>(USD.)</v>
          </cell>
          <cell r="O12" t="str">
            <v>UNIT</v>
          </cell>
          <cell r="P12" t="str">
            <v>RP.</v>
          </cell>
          <cell r="Q12" t="str">
            <v>(USD.)</v>
          </cell>
          <cell r="R12" t="str">
            <v>UNIT</v>
          </cell>
          <cell r="S12" t="str">
            <v>RP.</v>
          </cell>
          <cell r="T12" t="str">
            <v>(USD.)</v>
          </cell>
          <cell r="U12" t="str">
            <v>UNIT</v>
          </cell>
          <cell r="V12" t="str">
            <v>RP.</v>
          </cell>
          <cell r="W12" t="str">
            <v>(USD.)</v>
          </cell>
          <cell r="X12" t="str">
            <v>UNIT</v>
          </cell>
          <cell r="Y12" t="str">
            <v>RP.</v>
          </cell>
          <cell r="Z12" t="str">
            <v>(USD.)</v>
          </cell>
          <cell r="AA12" t="str">
            <v>UNIT</v>
          </cell>
          <cell r="AB12" t="str">
            <v>RP.</v>
          </cell>
        </row>
        <row r="13">
          <cell r="A13" t="str">
            <v xml:space="preserve">PLANT </v>
          </cell>
          <cell r="B13" t="str">
            <v>KERETA  GREEN TUBE</v>
          </cell>
          <cell r="E13">
            <v>311.11111111111109</v>
          </cell>
          <cell r="F13">
            <v>0</v>
          </cell>
          <cell r="G13">
            <v>0</v>
          </cell>
          <cell r="H13">
            <v>0</v>
          </cell>
          <cell r="I13">
            <v>12</v>
          </cell>
          <cell r="J13" t="e">
            <v>#REF!</v>
          </cell>
          <cell r="K13" t="e">
            <v>#REF!</v>
          </cell>
          <cell r="L13">
            <v>14</v>
          </cell>
          <cell r="M13" t="e">
            <v>#REF!</v>
          </cell>
          <cell r="N13" t="e">
            <v>#REF!</v>
          </cell>
          <cell r="O13">
            <v>16</v>
          </cell>
          <cell r="P13" t="e">
            <v>#REF!</v>
          </cell>
          <cell r="Q13" t="e">
            <v>#REF!</v>
          </cell>
          <cell r="R13">
            <v>18</v>
          </cell>
          <cell r="S13" t="e">
            <v>#REF!</v>
          </cell>
          <cell r="T13" t="e">
            <v>#REF!</v>
          </cell>
          <cell r="U13">
            <v>18</v>
          </cell>
          <cell r="V13">
            <v>74877600</v>
          </cell>
          <cell r="W13">
            <v>5600</v>
          </cell>
          <cell r="AA13">
            <v>8</v>
          </cell>
          <cell r="AB13">
            <v>21155555.555555552</v>
          </cell>
          <cell r="CM13">
            <v>75950</v>
          </cell>
        </row>
        <row r="14">
          <cell r="A14" t="str">
            <v>EQUIPMENT</v>
          </cell>
          <cell r="B14" t="str">
            <v>NAMPAN</v>
          </cell>
          <cell r="E14">
            <v>23</v>
          </cell>
          <cell r="F14">
            <v>5</v>
          </cell>
          <cell r="G14">
            <v>1265000</v>
          </cell>
          <cell r="H14">
            <v>115</v>
          </cell>
          <cell r="I14">
            <v>12</v>
          </cell>
          <cell r="J14" t="e">
            <v>#REF!</v>
          </cell>
          <cell r="K14" t="e">
            <v>#REF!</v>
          </cell>
          <cell r="L14">
            <v>15</v>
          </cell>
          <cell r="M14" t="e">
            <v>#REF!</v>
          </cell>
          <cell r="N14" t="e">
            <v>#REF!</v>
          </cell>
          <cell r="O14">
            <v>14</v>
          </cell>
          <cell r="P14" t="e">
            <v>#REF!</v>
          </cell>
          <cell r="Q14" t="e">
            <v>#REF!</v>
          </cell>
          <cell r="R14">
            <v>21</v>
          </cell>
          <cell r="S14" t="e">
            <v>#REF!</v>
          </cell>
          <cell r="T14" t="e">
            <v>#REF!</v>
          </cell>
          <cell r="U14">
            <v>21</v>
          </cell>
          <cell r="V14">
            <v>6458193</v>
          </cell>
          <cell r="W14">
            <v>483</v>
          </cell>
          <cell r="AA14">
            <v>24</v>
          </cell>
          <cell r="AB14">
            <v>4692000</v>
          </cell>
          <cell r="CM14">
            <v>2009</v>
          </cell>
        </row>
        <row r="15">
          <cell r="B15" t="str">
            <v>MOULD</v>
          </cell>
          <cell r="E15">
            <v>800</v>
          </cell>
          <cell r="AA15">
            <v>14</v>
          </cell>
          <cell r="AB15">
            <v>95200000</v>
          </cell>
          <cell r="CM15">
            <v>104</v>
          </cell>
          <cell r="CN15">
            <v>20</v>
          </cell>
          <cell r="CO15">
            <v>20</v>
          </cell>
          <cell r="CP15">
            <v>20</v>
          </cell>
          <cell r="CQ15">
            <v>20</v>
          </cell>
          <cell r="CR15">
            <v>20</v>
          </cell>
          <cell r="CS15">
            <v>20</v>
          </cell>
          <cell r="CT15">
            <v>20</v>
          </cell>
          <cell r="CU15">
            <v>20</v>
          </cell>
          <cell r="CV15">
            <v>20</v>
          </cell>
          <cell r="CW15">
            <v>20</v>
          </cell>
        </row>
        <row r="16">
          <cell r="CM16">
            <v>189</v>
          </cell>
          <cell r="CN16">
            <v>33</v>
          </cell>
          <cell r="CO16">
            <v>33</v>
          </cell>
          <cell r="CP16">
            <v>33</v>
          </cell>
          <cell r="CQ16">
            <v>33</v>
          </cell>
          <cell r="CR16">
            <v>33</v>
          </cell>
          <cell r="CS16">
            <v>33</v>
          </cell>
          <cell r="CT16">
            <v>33</v>
          </cell>
          <cell r="CU16">
            <v>33</v>
          </cell>
          <cell r="CV16">
            <v>33</v>
          </cell>
          <cell r="CW16">
            <v>33</v>
          </cell>
        </row>
        <row r="17">
          <cell r="A17" t="str">
            <v>SUB TOTAL</v>
          </cell>
        </row>
        <row r="18">
          <cell r="F18" t="str">
            <v>RATE</v>
          </cell>
          <cell r="G18">
            <v>11000</v>
          </cell>
          <cell r="H18" t="e">
            <v>#REF!</v>
          </cell>
          <cell r="I18" t="str">
            <v>RATE</v>
          </cell>
          <cell r="J18">
            <v>11000</v>
          </cell>
          <cell r="K18" t="e">
            <v>#REF!</v>
          </cell>
          <cell r="L18" t="str">
            <v>RATE</v>
          </cell>
          <cell r="M18">
            <v>11550</v>
          </cell>
          <cell r="N18" t="e">
            <v>#REF!</v>
          </cell>
          <cell r="O18" t="str">
            <v>RATE</v>
          </cell>
          <cell r="P18">
            <v>12128</v>
          </cell>
          <cell r="Q18" t="e">
            <v>#REF!</v>
          </cell>
          <cell r="R18" t="str">
            <v>RATE</v>
          </cell>
          <cell r="S18">
            <v>12734</v>
          </cell>
          <cell r="T18" t="e">
            <v>#REF!</v>
          </cell>
          <cell r="U18" t="str">
            <v>RATE</v>
          </cell>
          <cell r="V18">
            <v>13371</v>
          </cell>
          <cell r="W18" t="e">
            <v>#REF!</v>
          </cell>
          <cell r="X18" t="str">
            <v>RATE</v>
          </cell>
          <cell r="Y18">
            <v>10500</v>
          </cell>
          <cell r="AA18" t="str">
            <v>RATE</v>
          </cell>
          <cell r="AB18">
            <v>8500</v>
          </cell>
        </row>
        <row r="20">
          <cell r="A20" t="str">
            <v xml:space="preserve">INVESTASI MESIN </v>
          </cell>
        </row>
        <row r="22">
          <cell r="A22" t="str">
            <v xml:space="preserve">T O T A L  INVESTASI </v>
          </cell>
          <cell r="G22" t="e">
            <v>#REF!</v>
          </cell>
          <cell r="H22" t="e">
            <v>#REF!</v>
          </cell>
          <cell r="J22" t="e">
            <v>#REF!</v>
          </cell>
          <cell r="K22" t="e">
            <v>#REF!</v>
          </cell>
          <cell r="M22" t="e">
            <v>#REF!</v>
          </cell>
          <cell r="N22" t="e">
            <v>#REF!</v>
          </cell>
          <cell r="P22" t="e">
            <v>#REF!</v>
          </cell>
          <cell r="Q22" t="e">
            <v>#REF!</v>
          </cell>
          <cell r="S22" t="e">
            <v>#REF!</v>
          </cell>
          <cell r="T22" t="e">
            <v>#REF!</v>
          </cell>
          <cell r="V22" t="e">
            <v>#REF!</v>
          </cell>
          <cell r="W22" t="e">
            <v>#REF!</v>
          </cell>
          <cell r="AB22" t="e">
            <v>#REF!</v>
          </cell>
        </row>
        <row r="23">
          <cell r="A23" t="str">
            <v>C:\IE20\INVEST0408\POL~ R3r2\[IV0408~ R0.xls]CM32 IBTubeQ1</v>
          </cell>
        </row>
        <row r="25">
          <cell r="AA25">
            <v>-20</v>
          </cell>
        </row>
        <row r="26">
          <cell r="Y26">
            <v>2164156</v>
          </cell>
        </row>
        <row r="27">
          <cell r="AA27">
            <v>30</v>
          </cell>
          <cell r="AB2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ch"/>
      <sheetName val="FAC OVERHEAD"/>
      <sheetName val="MASTER FILE"/>
      <sheetName val="資料_700部品点数設定"/>
      <sheetName val="approval"/>
      <sheetName val="FC"/>
      <sheetName val="Rekap Kenaikan Harga"/>
      <sheetName val="invt mvt"/>
      <sheetName val="00年9月"/>
      <sheetName val="plastic"/>
      <sheetName val="EquipmentTrimming Cabin NS"/>
      <sheetName val="Summary"/>
      <sheetName val="kal.Jikyuka.II"/>
      <sheetName val="データ"/>
      <sheetName val="DBシート"/>
      <sheetName val="Inpanel"/>
      <sheetName val="Interior Trim"/>
      <sheetName val="Gm"/>
      <sheetName val="B08(MUX4x4)"/>
      <sheetName val="sum_gtm"/>
      <sheetName val="wire"/>
      <sheetName val="assyfee"/>
      <sheetName val="Sales Transisi"/>
      <sheetName val="QUOT"/>
      <sheetName val="with duty OPT 1"/>
      <sheetName val="NON-IMV"/>
      <sheetName val="C3_N DC改造投資"/>
      <sheetName val="Proses_Mesin"/>
      <sheetName val="master2"/>
      <sheetName val="OEM sum"/>
      <sheetName val="MAS SO"/>
      <sheetName val="master1"/>
      <sheetName val="MASTRO"/>
      <sheetName val="Sheet1"/>
      <sheetName val="letter"/>
      <sheetName val="Mar04"/>
      <sheetName val="Assumptions"/>
      <sheetName val="WS Order"/>
      <sheetName val="汎用設備調達日程表"/>
      <sheetName val="紹介カード"/>
      <sheetName val="TMMK Vehicle Data"/>
      <sheetName val="TMMC Vehicle Data"/>
      <sheetName val="Comparison data"/>
      <sheetName val="SB 2005"/>
      <sheetName val="FAC_OVERHEAD"/>
      <sheetName val="MASTER_FILE"/>
      <sheetName val="Rekap_Kenaikan_Harga"/>
      <sheetName val="Penilaian Program"/>
      <sheetName val="Pencapaian KPI"/>
      <sheetName val="BASE"/>
      <sheetName val="Sheet2"/>
      <sheetName val="限界利益表(半期別)"/>
      <sheetName val="機種マスタ"/>
      <sheetName val="e-1810_A"/>
      <sheetName val="2. Definitions"/>
      <sheetName val="140N Part Local (SE)"/>
      <sheetName val="Inputs"/>
      <sheetName val="Draft Vehicle Format"/>
      <sheetName val="note"/>
      <sheetName val="pl"/>
      <sheetName val="sebelumCR"/>
      <sheetName val="Table Master"/>
      <sheetName val="NEW003"/>
      <sheetName val="PROFILE"/>
      <sheetName val="4A.MstPriceCPart"/>
      <sheetName val="MAT"/>
      <sheetName val="Master"/>
      <sheetName val="外化率一覧表"/>
      <sheetName val="Remaining LPVV"/>
      <sheetName val="日付"/>
      <sheetName val="FY04_Budget_$$"/>
      <sheetName val="Memo53"/>
      <sheetName val="Memo66"/>
      <sheetName val="Memo83"/>
      <sheetName val="APP3"/>
      <sheetName val="Unit Price 96"/>
      <sheetName val="KIJANG"/>
      <sheetName val="DATA "/>
      <sheetName val="Sheet4"/>
      <sheetName val="YOSKA"/>
      <sheetName val="MAJ"/>
      <sheetName val="ADW"/>
      <sheetName val="PLANT1"/>
      <sheetName val="AHI"/>
      <sheetName val="Asalta"/>
      <sheetName val="DPM"/>
      <sheetName val="IPM"/>
      <sheetName val="METINDO"/>
      <sheetName val="NAMICOH"/>
      <sheetName val="PAMINDO"/>
      <sheetName val="SGS"/>
      <sheetName val="STEP"/>
      <sheetName val="Man power"/>
      <sheetName val="Definitions"/>
      <sheetName val="CRPQ"/>
      <sheetName val="CYJ"/>
      <sheetName val="G Van - Price Build up"/>
      <sheetName val="NCAB"/>
      <sheetName val="GPE(ALL ITEM)"/>
      <sheetName val="ISO_250"/>
      <sheetName val="Input Oper.Lease"/>
      <sheetName val="Macro1old"/>
      <sheetName val="96・(・・)"/>
      <sheetName val="Type I"/>
      <sheetName val="D02A"/>
      <sheetName val="2005．05．26Iwasaki"/>
      <sheetName val="引当型式確認画面"/>
      <sheetName val="Case 21_1"/>
      <sheetName val="Index"/>
      <sheetName val="HIS"/>
      <sheetName val="list"/>
      <sheetName val="supp_name"/>
      <sheetName val="2008"/>
      <sheetName val="Data"/>
    </sheetNames>
    <sheetDataSet>
      <sheetData sheetId="0" refreshError="1">
        <row r="657">
          <cell r="E657" t="str">
            <v>PT.</v>
          </cell>
          <cell r="G657" t="str">
            <v xml:space="preserve"> Pakarti Riken</v>
          </cell>
        </row>
        <row r="658">
          <cell r="D658" t="str">
            <v>1700</v>
          </cell>
          <cell r="E658" t="str">
            <v xml:space="preserve"> 17141-TA31C A</v>
          </cell>
          <cell r="F658" t="str">
            <v>17141-TA31C</v>
          </cell>
          <cell r="G658" t="str">
            <v>17141-TA31C</v>
          </cell>
          <cell r="H658" t="str">
            <v>Casting Exhaust Manifold</v>
          </cell>
          <cell r="I658" t="str">
            <v>C/O</v>
          </cell>
          <cell r="J658" t="str">
            <v>RIK</v>
          </cell>
          <cell r="K658" t="str">
            <v xml:space="preserve"> </v>
          </cell>
          <cell r="Q658">
            <v>6700</v>
          </cell>
          <cell r="R658">
            <v>0</v>
          </cell>
        </row>
        <row r="659">
          <cell r="D659" t="str">
            <v>4700</v>
          </cell>
          <cell r="E659" t="str">
            <v xml:space="preserve"> 43512-TA31C</v>
          </cell>
          <cell r="F659" t="str">
            <v>43512-510T4</v>
          </cell>
          <cell r="G659" t="str">
            <v>43512-0B010</v>
          </cell>
          <cell r="H659" t="str">
            <v>Disc, Front  ( Casting )</v>
          </cell>
          <cell r="I659" t="str">
            <v>M</v>
          </cell>
          <cell r="J659" t="str">
            <v>RIK</v>
          </cell>
          <cell r="K659" t="str">
            <v xml:space="preserve"> </v>
          </cell>
          <cell r="Q659">
            <v>16000</v>
          </cell>
          <cell r="R659">
            <v>0</v>
          </cell>
        </row>
        <row r="664">
          <cell r="E664" t="str">
            <v>PT.</v>
          </cell>
          <cell r="G664" t="str">
            <v xml:space="preserve"> Putra Indonesia</v>
          </cell>
        </row>
        <row r="665">
          <cell r="D665" t="str">
            <v>21K0</v>
          </cell>
          <cell r="E665" t="str">
            <v>11296-13150</v>
          </cell>
          <cell r="F665" t="str">
            <v>11296-13150</v>
          </cell>
          <cell r="G665" t="str">
            <v>11296-13150</v>
          </cell>
          <cell r="H665" t="str">
            <v>Label, Engine Serv. Information</v>
          </cell>
          <cell r="I665" t="str">
            <v>C/O</v>
          </cell>
          <cell r="J665" t="str">
            <v>PTI</v>
          </cell>
          <cell r="K665" t="str">
            <v xml:space="preserve"> </v>
          </cell>
          <cell r="Q665">
            <v>6700</v>
          </cell>
          <cell r="R665">
            <v>0</v>
          </cell>
        </row>
        <row r="666">
          <cell r="D666" t="str">
            <v>4260</v>
          </cell>
          <cell r="E666" t="str">
            <v xml:space="preserve"> 74552-TA312</v>
          </cell>
          <cell r="F666" t="str">
            <v>74552-27590</v>
          </cell>
          <cell r="G666" t="str">
            <v>42661-0B010</v>
          </cell>
          <cell r="H666" t="str">
            <v>Label, Tire Pressure Information</v>
          </cell>
          <cell r="I666" t="str">
            <v>M</v>
          </cell>
          <cell r="J666" t="str">
            <v>PTI</v>
          </cell>
          <cell r="K666" t="str">
            <v xml:space="preserve"> </v>
          </cell>
          <cell r="Q666">
            <v>8000</v>
          </cell>
          <cell r="R666">
            <v>0</v>
          </cell>
        </row>
        <row r="667">
          <cell r="D667" t="str">
            <v>7541</v>
          </cell>
          <cell r="E667" t="str">
            <v>75459-YD010</v>
          </cell>
          <cell r="F667" t="str">
            <v>75459-YD010</v>
          </cell>
          <cell r="G667" t="str">
            <v>75459-YZC01</v>
          </cell>
          <cell r="H667" t="str">
            <v>Mark, Tail Gate</v>
          </cell>
          <cell r="I667" t="str">
            <v>M</v>
          </cell>
          <cell r="J667" t="str">
            <v>PTI</v>
          </cell>
          <cell r="K667" t="str">
            <v xml:space="preserve"> </v>
          </cell>
          <cell r="Q667">
            <v>250</v>
          </cell>
          <cell r="R667">
            <v>0</v>
          </cell>
        </row>
        <row r="668">
          <cell r="D668" t="str">
            <v>8200</v>
          </cell>
          <cell r="F668" t="str">
            <v>82863-510T0</v>
          </cell>
          <cell r="G668" t="str">
            <v>82683-0B010</v>
          </cell>
          <cell r="H668" t="str">
            <v>Plate, Fuse Block Caution</v>
          </cell>
          <cell r="I668" t="str">
            <v>N</v>
          </cell>
          <cell r="J668" t="str">
            <v>PTI</v>
          </cell>
          <cell r="K668" t="str">
            <v xml:space="preserve"> </v>
          </cell>
          <cell r="Q668">
            <v>8000</v>
          </cell>
          <cell r="R668">
            <v>0</v>
          </cell>
        </row>
        <row r="669">
          <cell r="D669">
            <v>0</v>
          </cell>
          <cell r="F669" t="str">
            <v xml:space="preserve"> 90333-20001</v>
          </cell>
          <cell r="G669" t="str">
            <v xml:space="preserve"> 90333-20001</v>
          </cell>
          <cell r="H669" t="str">
            <v xml:space="preserve"> Plug Plate</v>
          </cell>
          <cell r="I669" t="str">
            <v>N</v>
          </cell>
          <cell r="J669" t="str">
            <v>PTI</v>
          </cell>
          <cell r="K669" t="str">
            <v xml:space="preserve"> </v>
          </cell>
          <cell r="Q669">
            <v>8000</v>
          </cell>
          <cell r="R669">
            <v>0</v>
          </cell>
        </row>
        <row r="671">
          <cell r="E671" t="str">
            <v>PT.</v>
          </cell>
          <cell r="G671" t="str">
            <v xml:space="preserve"> Roda Multi Indonesia</v>
          </cell>
        </row>
        <row r="672">
          <cell r="D672" t="str">
            <v>6231</v>
          </cell>
          <cell r="E672" t="str">
            <v xml:space="preserve"> 62313-38010</v>
          </cell>
          <cell r="F672" t="str">
            <v>62313-510T0</v>
          </cell>
          <cell r="G672" t="str">
            <v>62313-0B010</v>
          </cell>
          <cell r="H672" t="str">
            <v>Trim, Front Door Opening</v>
          </cell>
          <cell r="I672" t="str">
            <v>M</v>
          </cell>
          <cell r="J672" t="str">
            <v>RMS</v>
          </cell>
          <cell r="K672" t="str">
            <v xml:space="preserve"> </v>
          </cell>
          <cell r="Q672">
            <v>16000</v>
          </cell>
          <cell r="R672">
            <v>0</v>
          </cell>
        </row>
        <row r="673">
          <cell r="D673" t="str">
            <v>6231</v>
          </cell>
          <cell r="E673" t="str">
            <v xml:space="preserve"> 62333-38010</v>
          </cell>
          <cell r="F673" t="str">
            <v>62333-510T0</v>
          </cell>
          <cell r="G673" t="str">
            <v>62333-0B010</v>
          </cell>
          <cell r="H673" t="str">
            <v>Trim, Rear Door Opening</v>
          </cell>
          <cell r="I673" t="str">
            <v>M</v>
          </cell>
          <cell r="J673" t="str">
            <v>RMS</v>
          </cell>
          <cell r="K673" t="str">
            <v xml:space="preserve"> </v>
          </cell>
          <cell r="Q673">
            <v>6100</v>
          </cell>
          <cell r="R673">
            <v>0</v>
          </cell>
        </row>
        <row r="674">
          <cell r="D674" t="str">
            <v>6231</v>
          </cell>
          <cell r="E674" t="str">
            <v xml:space="preserve"> 62333-38020</v>
          </cell>
          <cell r="F674" t="str">
            <v>62333-510T1</v>
          </cell>
          <cell r="G674" t="str">
            <v>62333-0B020</v>
          </cell>
          <cell r="H674" t="str">
            <v>Trim, Rear Door Opening</v>
          </cell>
          <cell r="I674" t="str">
            <v>M</v>
          </cell>
          <cell r="J674" t="str">
            <v>RMS</v>
          </cell>
          <cell r="K674" t="str">
            <v xml:space="preserve"> </v>
          </cell>
          <cell r="Q674">
            <v>5600</v>
          </cell>
          <cell r="R67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ttach"/>
      <sheetName val="DBシート"/>
      <sheetName val="00年9月"/>
      <sheetName val="plastic"/>
      <sheetName val="MASTER FILE"/>
      <sheetName val="New Costing BOM 100705"/>
      <sheetName val="Format"/>
      <sheetName val="approval"/>
      <sheetName val="invt mvt"/>
      <sheetName val="B08(MUX4x4)"/>
      <sheetName val="Form_2_pp"/>
      <sheetName val="with duty OPT 1"/>
      <sheetName val="ANIjan'99"/>
      <sheetName val="FC"/>
      <sheetName val="MD_01Oct2002"/>
      <sheetName val="Assumptions"/>
      <sheetName val="OEM sum"/>
      <sheetName val="MAS SO"/>
      <sheetName val="master2"/>
      <sheetName val="TMMK Vehicle Data"/>
      <sheetName val="TMMC Vehicle Data"/>
      <sheetName val="Comparison data"/>
      <sheetName val="Sheet1"/>
      <sheetName val="PL"/>
      <sheetName val="master1"/>
      <sheetName val="欧州09.1"/>
      <sheetName val="MAT"/>
      <sheetName val="資料_700部品点数設定"/>
      <sheetName val="Data01"/>
      <sheetName val="限界利益表(半期別)"/>
      <sheetName val="機種マスタ"/>
      <sheetName val="drop down List"/>
      <sheetName val="ENG油洩れ"/>
      <sheetName val="Sheet2"/>
      <sheetName val="96期(川崎)"/>
      <sheetName val="e-1810_A"/>
      <sheetName val="2. Definitions"/>
      <sheetName val="Production Database 399"/>
      <sheetName val="PROD-TF"/>
      <sheetName val="sebelumCR"/>
      <sheetName val="Inpanel"/>
      <sheetName val="Interior Trim"/>
      <sheetName val="INPUT"/>
      <sheetName val="HIS"/>
      <sheetName val="parameter"/>
      <sheetName val="日付"/>
      <sheetName val="PROFILE"/>
      <sheetName val="01385_D40D"/>
      <sheetName val="A  Equipment List"/>
      <sheetName val="96・(・・)"/>
      <sheetName val="Price Increase Monitoring"/>
      <sheetName val="E TOPICS"/>
      <sheetName val="Definitions"/>
      <sheetName val="Sheet4"/>
      <sheetName val="YOSKA"/>
      <sheetName val="MAJ"/>
      <sheetName val="ADW"/>
      <sheetName val="PLANT1"/>
      <sheetName val="AHI"/>
      <sheetName val="Asalta"/>
      <sheetName val="DPM"/>
      <sheetName val="IPM"/>
      <sheetName val="METINDO"/>
      <sheetName val="NAMICOH"/>
      <sheetName val="PAMINDO"/>
      <sheetName val="SGS"/>
      <sheetName val="STEP"/>
      <sheetName val="名簿データ"/>
      <sheetName val="Input Oper.Lease"/>
      <sheetName val="Balance Sheet"/>
      <sheetName val="Income Statement"/>
      <sheetName val="Supp.List"/>
      <sheetName val="11BK_DHBK"/>
      <sheetName val="INT_DHBN"/>
      <sheetName val="Case 21_1"/>
      <sheetName val="Master Updated(517)"/>
      <sheetName val="TOTAL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21"/>
      <sheetName val="23"/>
      <sheetName val="24"/>
      <sheetName val="25"/>
      <sheetName val="26"/>
      <sheetName val="3"/>
      <sheetName val="4"/>
      <sheetName val="半期、毎月の受入数量のコピー1J_"/>
      <sheetName val="外化率一覧表"/>
      <sheetName val="____"/>
      <sheetName val="Data"/>
    </sheetNames>
    <sheetDataSet>
      <sheetData sheetId="0" refreshError="1">
        <row r="2">
          <cell r="I2" t="str">
            <v>Ref. No.</v>
          </cell>
          <cell r="J2" t="str">
            <v>: Pu.D/E-PC/2630/97</v>
          </cell>
        </row>
        <row r="3">
          <cell r="I3" t="str">
            <v>Jakarta,</v>
          </cell>
          <cell r="J3">
            <v>35704</v>
          </cell>
        </row>
        <row r="14">
          <cell r="C14" t="str">
            <v>Mr. John Arsyad</v>
          </cell>
        </row>
        <row r="15">
          <cell r="C15" t="str">
            <v>Marketing Manager</v>
          </cell>
        </row>
        <row r="23">
          <cell r="C23" t="str">
            <v>Refering to PP letter no. 866/PuD/TS/PP/97  dated  July 7, 1997 herewith we would</v>
          </cell>
        </row>
        <row r="27">
          <cell r="C27" t="str">
            <v>Thank you for your kind attention and cooperation.</v>
          </cell>
        </row>
        <row r="32">
          <cell r="I32" t="str">
            <v>Yours faithfully,</v>
          </cell>
        </row>
        <row r="39">
          <cell r="I39" t="str">
            <v>H. Ito</v>
          </cell>
        </row>
        <row r="40">
          <cell r="I40" t="str">
            <v>Associate Director</v>
          </cell>
        </row>
        <row r="41">
          <cell r="I41" t="str">
            <v>Purchasing Division</v>
          </cell>
        </row>
        <row r="44">
          <cell r="C44" t="str">
            <v>- Mr. Y. Suzuki</v>
          </cell>
          <cell r="E44" t="str">
            <v>TAM - Director</v>
          </cell>
        </row>
        <row r="45">
          <cell r="C45" t="str">
            <v>- Mr. T. Suzuki</v>
          </cell>
          <cell r="E45" t="str">
            <v>TAM - Finance Div.</v>
          </cell>
        </row>
        <row r="46">
          <cell r="C46" t="str">
            <v>- Mr. A. Funatsu</v>
          </cell>
          <cell r="E46" t="str">
            <v>TAM - Parts Div.</v>
          </cell>
        </row>
        <row r="47">
          <cell r="C47" t="str">
            <v>- Mr. Nurcahyo</v>
          </cell>
          <cell r="E47" t="str">
            <v>TAM - MPD</v>
          </cell>
        </row>
        <row r="48">
          <cell r="C48" t="str">
            <v>- Mr. Amiruddin S.</v>
          </cell>
          <cell r="E48" t="str">
            <v>TAM - Pu.D Adm</v>
          </cell>
        </row>
        <row r="49">
          <cell r="C49" t="str">
            <v>- File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gtm ANNUAL"/>
      <sheetName val="sum_cvj ANNUAL"/>
      <sheetName val="sum_total ANNUAL"/>
      <sheetName val="SPAREPARTS"/>
      <sheetName val="PRDN-REP"/>
      <sheetName val="GROUPINS"/>
      <sheetName val="COMMUNI"/>
      <sheetName val="variable"/>
      <sheetName val="VARIABLEMOH2"/>
      <sheetName val="VOHsection"/>
      <sheetName val="VARIABLEMOH1"/>
      <sheetName val="VARMOH"/>
      <sheetName val="VARMOHrev"/>
      <sheetName val="VOH"/>
      <sheetName val="VARIABLEMOH"/>
      <sheetName val="sum_gtm"/>
      <sheetName val="sum_cvj"/>
      <sheetName val="sum_total"/>
      <sheetName val="LABORallocation"/>
      <sheetName val="salbud03"/>
      <sheetName val="officers' payroll"/>
      <sheetName val="tax"/>
      <sheetName val="CVJ-OTHER"/>
      <sheetName val="schedule"/>
      <sheetName val="MASTER FILE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 on SUPPLIER"/>
      <sheetName val="Based on SUPPLIER 2000"/>
      <sheetName val="Based on CLASSIFICATION"/>
      <sheetName val="LOCAL OUTLINE"/>
      <sheetName val="TREND "/>
      <sheetName val="STATS"/>
      <sheetName val="RELATIONSHIP"/>
      <sheetName val="Sheet1"/>
      <sheetName val="EXPORT PAGE"/>
      <sheetName val="BY AMOUNT"/>
      <sheetName val="OUTLINE DATA"/>
      <sheetName val="Summary (96, 97 &amp; 98)"/>
      <sheetName val="660T"/>
      <sheetName val="660T2000"/>
      <sheetName val="001N99"/>
      <sheetName val="001N99 2000"/>
      <sheetName val="825T2000"/>
      <sheetName val="479T99 2000"/>
      <sheetName val="825T99"/>
      <sheetName val="479T99"/>
      <sheetName val="crown"/>
      <sheetName val="sebelumCR"/>
      <sheetName val="sum_gtm"/>
      <sheetName val="車両仕様"/>
      <sheetName val="supplier list"/>
      <sheetName val="drop down list"/>
      <sheetName val="RINCIAN"/>
      <sheetName val="LOAD.VSCAP"/>
      <sheetName val="RACK (CB)new"/>
      <sheetName val="PL_1_2"/>
      <sheetName val="GrossM-H Input"/>
      <sheetName val="ANIjan'99"/>
      <sheetName val="AMTSUM"/>
      <sheetName val="ass'y 12'04-05'05"/>
      <sheetName val="Outhouse"/>
      <sheetName val="Inpanel"/>
      <sheetName val="Interior Trim"/>
      <sheetName val="Sales Transisi"/>
      <sheetName val="NWEA1180(2)"/>
      <sheetName val="Assumptions"/>
      <sheetName val="479T"/>
      <sheetName val="OTHERS x620"/>
      <sheetName val="Price_Pipe"/>
      <sheetName val="Press"/>
      <sheetName val="Price_Steel"/>
      <sheetName val="Price_Rubber"/>
      <sheetName val="VtoV"/>
      <sheetName val="letter"/>
      <sheetName val="2008"/>
      <sheetName val="27850"/>
      <sheetName val="Sheet2"/>
      <sheetName val="1"/>
      <sheetName val="Price Trend"/>
      <sheetName val="image"/>
      <sheetName val="PRADO"/>
      <sheetName val="parameter"/>
      <sheetName val="849E15(20010)"/>
      <sheetName val="Idx"/>
      <sheetName val="SA Volume"/>
      <sheetName val="SumCompareCurr "/>
      <sheetName val="khung ten TD"/>
      <sheetName val="plastic"/>
      <sheetName val="C-PL5"/>
      <sheetName val="wire"/>
      <sheetName val="CTdongia"/>
      <sheetName val="Lookup Table"/>
      <sheetName val="PP_Letter 389N"/>
      <sheetName val="all"/>
      <sheetName val="List"/>
      <sheetName val="supp_name"/>
      <sheetName val="140N Part Local (SE)"/>
      <sheetName val="Evaluation"/>
      <sheetName val="Du_lieu"/>
      <sheetName val="cost"/>
      <sheetName val="ctdg"/>
      <sheetName val="Balance Sheet"/>
      <sheetName val="Income Statement"/>
      <sheetName val="2002"/>
      <sheetName val="Titel"/>
      <sheetName val="Hyp"/>
      <sheetName val="Corolla &amp; Camry"/>
      <sheetName val="Sum"/>
      <sheetName val="C-PL4"/>
      <sheetName val="AllData"/>
      <sheetName val="942L"/>
      <sheetName val="New Costing BOM 100705"/>
      <sheetName val="Summary"/>
      <sheetName val="BY CATEGORY"/>
      <sheetName val="SLIP"/>
      <sheetName val="熱処理"/>
      <sheetName val="Delivery status"/>
      <sheetName val="05年"/>
      <sheetName val="REQUEST_TABLE"/>
      <sheetName val="Unit Price 97"/>
      <sheetName val="CPFReportTestData"/>
      <sheetName val="APR"/>
      <sheetName val="Ten_DATADaily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corolla"/>
      <sheetName val="Part No."/>
      <sheetName val="Type 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u"/>
      <sheetName val="raja"/>
      <sheetName val="Master"/>
      <sheetName val="T.BALANCE"/>
      <sheetName val="B.SHEET"/>
      <sheetName val="PL"/>
      <sheetName val="RINCIAN"/>
      <sheetName val="EXPSATU"/>
      <sheetName val="Purchase"/>
      <sheetName val="Audited"/>
      <sheetName val="COGS"/>
      <sheetName val="Use Material"/>
      <sheetName val="Sheet1"/>
      <sheetName val="COVER"/>
      <sheetName val="NERACA"/>
      <sheetName val="OE"/>
      <sheetName val="PL Detail"/>
      <sheetName val="Asumsi Market"/>
      <sheetName val="Original_CC"/>
      <sheetName val="TIRE DIVISION"/>
      <sheetName val="OTHERS x620"/>
      <sheetName val="sum_gtm"/>
      <sheetName val="FM2"/>
      <sheetName val="INPUT"/>
      <sheetName val="karylengkap"/>
      <sheetName val="F1771-V"/>
      <sheetName val="T_BALANCE"/>
      <sheetName val="B_SHEET"/>
      <sheetName val="Use_Material"/>
      <sheetName val="PL_Detail"/>
      <sheetName val="Asumsi_Market"/>
      <sheetName val="TIRE_DIVISION"/>
      <sheetName val="OTHERS_x620"/>
      <sheetName val="BF0996"/>
      <sheetName val="FG0298"/>
      <sheetName val="ocean voyage"/>
      <sheetName val="事業部利益"/>
      <sheetName val="RUPS95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BALANCE SHEET</v>
          </cell>
          <cell r="I2" t="str">
            <v>Page 1</v>
          </cell>
        </row>
        <row r="3">
          <cell r="B3" t="str">
            <v xml:space="preserve"> </v>
          </cell>
        </row>
        <row r="4">
          <cell r="B4">
            <v>1</v>
          </cell>
          <cell r="C4" t="str">
            <v>.</v>
          </cell>
          <cell r="D4" t="str">
            <v>Cash On Hand and In Banks  Rp.</v>
          </cell>
          <cell r="F4" t="str">
            <v xml:space="preserve"> </v>
          </cell>
        </row>
        <row r="5">
          <cell r="D5" t="str">
            <v xml:space="preserve">The composition of cash on hand and in bank as at </v>
          </cell>
          <cell r="I5" t="str">
            <v xml:space="preserve"> </v>
          </cell>
        </row>
        <row r="6">
          <cell r="D6" t="str">
            <v xml:space="preserve"> </v>
          </cell>
          <cell r="I6" t="str">
            <v xml:space="preserve"> </v>
          </cell>
        </row>
        <row r="7">
          <cell r="D7" t="str">
            <v>Petty Cash</v>
          </cell>
          <cell r="I7">
            <v>3300000</v>
          </cell>
        </row>
        <row r="8">
          <cell r="D8" t="str">
            <v>Cash on hand :</v>
          </cell>
        </row>
        <row r="9">
          <cell r="E9" t="str">
            <v>Local Currency</v>
          </cell>
          <cell r="I9">
            <v>79350201</v>
          </cell>
        </row>
        <row r="10">
          <cell r="E10" t="str">
            <v>Foreign Currency</v>
          </cell>
          <cell r="I10">
            <v>456370</v>
          </cell>
        </row>
        <row r="11">
          <cell r="D11" t="str">
            <v>Cash in banks</v>
          </cell>
          <cell r="I11" t="str">
            <v xml:space="preserve"> </v>
          </cell>
        </row>
        <row r="12">
          <cell r="E12" t="str">
            <v>Bank of Tokyo, Jakarta  - US$</v>
          </cell>
          <cell r="I12">
            <v>35929248</v>
          </cell>
        </row>
        <row r="13">
          <cell r="E13" t="str">
            <v>Bank of Tokyo, Jakarta - Rp.</v>
          </cell>
          <cell r="I13">
            <v>14514276</v>
          </cell>
        </row>
        <row r="14">
          <cell r="E14" t="str">
            <v>Bank Central Asia Rp</v>
          </cell>
          <cell r="H14" t="str">
            <v xml:space="preserve"> </v>
          </cell>
          <cell r="I14">
            <v>22010269</v>
          </cell>
        </row>
        <row r="15">
          <cell r="E15" t="str">
            <v>Bank Permata ( Ex Universal ) Rp</v>
          </cell>
          <cell r="I15">
            <v>43526416</v>
          </cell>
        </row>
        <row r="16">
          <cell r="E16" t="str">
            <v>Bank Dagang Negara</v>
          </cell>
          <cell r="I16">
            <v>0</v>
          </cell>
        </row>
        <row r="17">
          <cell r="E17" t="str">
            <v>Bank Mandiri ( Ex BBD ) , Jakarta Rp</v>
          </cell>
          <cell r="I17">
            <v>3093140836</v>
          </cell>
        </row>
        <row r="18">
          <cell r="E18" t="str">
            <v>Bank Mandiri - US$</v>
          </cell>
          <cell r="I18">
            <v>2177315448</v>
          </cell>
        </row>
        <row r="19">
          <cell r="D19" t="str">
            <v xml:space="preserve"> </v>
          </cell>
        </row>
        <row r="20">
          <cell r="D20" t="str">
            <v xml:space="preserve">   Total</v>
          </cell>
          <cell r="I20">
            <v>5469543064</v>
          </cell>
        </row>
        <row r="21">
          <cell r="D21" t="str">
            <v xml:space="preserve"> </v>
          </cell>
        </row>
        <row r="22">
          <cell r="B22">
            <v>2</v>
          </cell>
          <cell r="C22" t="str">
            <v>.</v>
          </cell>
          <cell r="D22" t="str">
            <v>Accounts Receivable -Trade Rp.</v>
          </cell>
          <cell r="F22" t="str">
            <v xml:space="preserve"> </v>
          </cell>
          <cell r="I22" t="str">
            <v xml:space="preserve"> </v>
          </cell>
        </row>
        <row r="23">
          <cell r="D23" t="str">
            <v>This consist of outstanding trade receivables</v>
          </cell>
          <cell r="I23" t="str">
            <v xml:space="preserve"> </v>
          </cell>
        </row>
        <row r="24">
          <cell r="D24" t="str">
            <v>from the following :</v>
          </cell>
        </row>
        <row r="25">
          <cell r="D25" t="str">
            <v>Foreign Currency :</v>
          </cell>
        </row>
        <row r="26">
          <cell r="E26" t="str">
            <v>Astra Otoparts, PT ( Singapore )</v>
          </cell>
          <cell r="I26">
            <v>18307887388</v>
          </cell>
        </row>
        <row r="27">
          <cell r="E27" t="str">
            <v>Sub total</v>
          </cell>
          <cell r="I27">
            <v>18307887388</v>
          </cell>
        </row>
        <row r="29">
          <cell r="D29" t="str">
            <v>Local Currency :</v>
          </cell>
        </row>
        <row r="30">
          <cell r="E30" t="str">
            <v>Astra Otoparts, PT ( Lokal )</v>
          </cell>
          <cell r="I30">
            <v>33776910820</v>
          </cell>
        </row>
        <row r="31">
          <cell r="E31" t="str">
            <v>Bianglala Metropolitan</v>
          </cell>
          <cell r="I31">
            <v>0</v>
          </cell>
        </row>
        <row r="32">
          <cell r="E32" t="str">
            <v>Bintangsarah Hubermas,PT</v>
          </cell>
          <cell r="I32">
            <v>2</v>
          </cell>
        </row>
        <row r="33">
          <cell r="E33" t="str">
            <v>Eka Sari Lorena,PT</v>
          </cell>
          <cell r="I33">
            <v>0</v>
          </cell>
        </row>
        <row r="34">
          <cell r="D34" t="str">
            <v xml:space="preserve"> </v>
          </cell>
          <cell r="E34" t="str">
            <v>Express Transindo Utama</v>
          </cell>
          <cell r="I34">
            <v>0</v>
          </cell>
        </row>
        <row r="35">
          <cell r="E35" t="str">
            <v>GS. Battery Inc., PT</v>
          </cell>
          <cell r="I35">
            <v>1162562173</v>
          </cell>
        </row>
        <row r="36">
          <cell r="E36" t="str">
            <v>Guna Elektro</v>
          </cell>
          <cell r="I36">
            <v>0</v>
          </cell>
        </row>
        <row r="37">
          <cell r="E37" t="str">
            <v>Mambruk Sarana Int, PT</v>
          </cell>
          <cell r="I37">
            <v>24640000</v>
          </cell>
        </row>
        <row r="38">
          <cell r="E38" t="str">
            <v>LEN Industry,PT</v>
          </cell>
          <cell r="I38">
            <v>137500000</v>
          </cell>
        </row>
        <row r="39">
          <cell r="E39" t="str">
            <v>Master Taxi Indonesia</v>
          </cell>
          <cell r="I39">
            <v>0</v>
          </cell>
        </row>
        <row r="40">
          <cell r="E40" t="str">
            <v>Pahala Kencana,PT</v>
          </cell>
          <cell r="I40">
            <v>-1</v>
          </cell>
        </row>
        <row r="41">
          <cell r="E41" t="str">
            <v>Primajasa Perdana Raya</v>
          </cell>
          <cell r="I41">
            <v>0</v>
          </cell>
        </row>
        <row r="42">
          <cell r="E42" t="str">
            <v>Puninar Jaya, PT</v>
          </cell>
          <cell r="I42">
            <v>0</v>
          </cell>
        </row>
        <row r="43">
          <cell r="E43" t="str">
            <v>Sundaya Indonesia,PT</v>
          </cell>
          <cell r="I43">
            <v>11632500</v>
          </cell>
        </row>
        <row r="44">
          <cell r="E44" t="str">
            <v>Capella Patria Utama, PT</v>
          </cell>
          <cell r="I44">
            <v>18498155</v>
          </cell>
        </row>
        <row r="45">
          <cell r="E45" t="str">
            <v>Abadi Makmur</v>
          </cell>
          <cell r="I45">
            <v>0</v>
          </cell>
        </row>
        <row r="46">
          <cell r="E46" t="str">
            <v>Tri Raya Adiprima</v>
          </cell>
          <cell r="I46">
            <v>0</v>
          </cell>
        </row>
        <row r="47">
          <cell r="E47" t="str">
            <v>Counter Sales Jakarta</v>
          </cell>
          <cell r="I47">
            <v>0</v>
          </cell>
        </row>
        <row r="48">
          <cell r="E48" t="str">
            <v>Toku Lestari Jaya,PT</v>
          </cell>
          <cell r="I48">
            <v>1</v>
          </cell>
        </row>
        <row r="49">
          <cell r="E49" t="str">
            <v>Trimitra Batterai Perkasa</v>
          </cell>
          <cell r="I49">
            <v>-1</v>
          </cell>
        </row>
        <row r="50">
          <cell r="E50" t="str">
            <v>Subtotal</v>
          </cell>
          <cell r="I50">
            <v>35131743649</v>
          </cell>
        </row>
        <row r="51">
          <cell r="E51" t="str">
            <v>Total</v>
          </cell>
          <cell r="I51">
            <v>53439631037</v>
          </cell>
        </row>
        <row r="53">
          <cell r="I53" t="str">
            <v xml:space="preserve"> </v>
          </cell>
        </row>
        <row r="54">
          <cell r="B54">
            <v>3</v>
          </cell>
          <cell r="D54" t="str">
            <v>An aging analysis of Accounts Receivable trade is below :</v>
          </cell>
        </row>
        <row r="55">
          <cell r="E55" t="str">
            <v xml:space="preserve">Current,  Not due </v>
          </cell>
          <cell r="F55">
            <v>89.896546595025697</v>
          </cell>
          <cell r="G55" t="str">
            <v>%</v>
          </cell>
          <cell r="I55">
            <v>42610620493</v>
          </cell>
        </row>
        <row r="56">
          <cell r="E56" t="str">
            <v xml:space="preserve">Past due : 1 to 30 day  </v>
          </cell>
          <cell r="F56">
            <v>9.6381427018411241</v>
          </cell>
          <cell r="G56" t="str">
            <v>%</v>
          </cell>
          <cell r="I56">
            <v>4568442910</v>
          </cell>
        </row>
        <row r="57">
          <cell r="E57" t="str">
            <v xml:space="preserve">Past due : 30 to 60 day  </v>
          </cell>
          <cell r="F57">
            <v>7.4262200445185719E-3</v>
          </cell>
          <cell r="G57" t="str">
            <v>%</v>
          </cell>
          <cell r="I57">
            <v>3520000</v>
          </cell>
        </row>
        <row r="58">
          <cell r="E58" t="str">
            <v xml:space="preserve">Past due : Over 60 day  </v>
          </cell>
          <cell r="F58">
            <v>0.45788448308866775</v>
          </cell>
          <cell r="G58" t="str">
            <v>%</v>
          </cell>
          <cell r="I58">
            <v>217035500</v>
          </cell>
        </row>
        <row r="59">
          <cell r="F59">
            <v>0</v>
          </cell>
        </row>
        <row r="60">
          <cell r="D60" t="str">
            <v xml:space="preserve"> </v>
          </cell>
          <cell r="I60">
            <v>47399618903</v>
          </cell>
        </row>
        <row r="61">
          <cell r="D61" t="str">
            <v xml:space="preserve"> </v>
          </cell>
        </row>
        <row r="62">
          <cell r="B62">
            <v>4</v>
          </cell>
          <cell r="C62" t="str">
            <v>.</v>
          </cell>
          <cell r="D62" t="str">
            <v>Allowance For Doubtful Accounts Rp</v>
          </cell>
          <cell r="I62">
            <v>0</v>
          </cell>
        </row>
        <row r="64">
          <cell r="D64" t="str">
            <v>Accounts Receivable Trade - Net</v>
          </cell>
          <cell r="I64">
            <v>47399618903</v>
          </cell>
        </row>
        <row r="67">
          <cell r="B67">
            <v>5</v>
          </cell>
          <cell r="C67" t="str">
            <v>.</v>
          </cell>
          <cell r="D67" t="str">
            <v>Account Receivable non trade Rp.</v>
          </cell>
          <cell r="F67" t="str">
            <v xml:space="preserve"> </v>
          </cell>
        </row>
        <row r="68">
          <cell r="D68" t="str">
            <v>This consists of outstanding "delivery cost batteries"</v>
          </cell>
        </row>
        <row r="69">
          <cell r="D69" t="str">
            <v>and other to dealer/sub dealer , follows :</v>
          </cell>
          <cell r="I69" t="str">
            <v xml:space="preserve"> </v>
          </cell>
        </row>
        <row r="70">
          <cell r="E70" t="str">
            <v>GS BATTERY</v>
          </cell>
        </row>
        <row r="71">
          <cell r="E71" t="str">
            <v>KEP</v>
          </cell>
        </row>
        <row r="72">
          <cell r="E72" t="str">
            <v>DPA</v>
          </cell>
          <cell r="I72">
            <v>1748226</v>
          </cell>
        </row>
        <row r="73">
          <cell r="E73" t="str">
            <v>Delivery Charges</v>
          </cell>
        </row>
        <row r="74">
          <cell r="E74" t="str">
            <v>AJS</v>
          </cell>
          <cell r="I74">
            <v>1003924</v>
          </cell>
        </row>
        <row r="75">
          <cell r="E75" t="str">
            <v>KEP</v>
          </cell>
          <cell r="I75">
            <v>202235</v>
          </cell>
        </row>
        <row r="76">
          <cell r="E76" t="str">
            <v>OTHERS</v>
          </cell>
          <cell r="I76">
            <v>104494060</v>
          </cell>
        </row>
        <row r="78">
          <cell r="I78">
            <v>107448445</v>
          </cell>
        </row>
        <row r="80">
          <cell r="B80">
            <v>6</v>
          </cell>
          <cell r="C80" t="str">
            <v>.</v>
          </cell>
          <cell r="D80" t="str">
            <v>I n v e n t o r i e s     Rp.</v>
          </cell>
          <cell r="F80" t="str">
            <v xml:space="preserve"> </v>
          </cell>
        </row>
        <row r="81">
          <cell r="D81" t="str">
            <v xml:space="preserve"> </v>
          </cell>
          <cell r="I81" t="str">
            <v xml:space="preserve"> </v>
          </cell>
        </row>
        <row r="82">
          <cell r="E82" t="str">
            <v xml:space="preserve">Finished goods </v>
          </cell>
          <cell r="I82">
            <v>10344137923</v>
          </cell>
        </row>
        <row r="83">
          <cell r="E83" t="str">
            <v>Work in process</v>
          </cell>
          <cell r="I83">
            <v>5562392844</v>
          </cell>
        </row>
        <row r="84">
          <cell r="E84" t="str">
            <v>Raw Materials, Packaging &amp; Component</v>
          </cell>
          <cell r="I84">
            <v>9383159885</v>
          </cell>
        </row>
        <row r="85">
          <cell r="E85" t="str">
            <v>Material Others</v>
          </cell>
          <cell r="I85">
            <v>467279661</v>
          </cell>
        </row>
        <row r="86">
          <cell r="D86" t="str">
            <v xml:space="preserve">   Total</v>
          </cell>
          <cell r="I86">
            <v>25756970313</v>
          </cell>
        </row>
        <row r="88">
          <cell r="B88">
            <v>7</v>
          </cell>
          <cell r="C88" t="str">
            <v>.</v>
          </cell>
          <cell r="D88" t="str">
            <v>Allowance For Obsolescence in Value of Inventory Rp</v>
          </cell>
          <cell r="I88">
            <v>26473951</v>
          </cell>
        </row>
        <row r="90">
          <cell r="D90" t="str">
            <v>I n v e n t o r i e s     Net .</v>
          </cell>
          <cell r="I90">
            <v>25730496362</v>
          </cell>
        </row>
        <row r="106">
          <cell r="I106" t="str">
            <v>Page 2</v>
          </cell>
        </row>
        <row r="107">
          <cell r="B107">
            <v>10</v>
          </cell>
          <cell r="C107" t="str">
            <v>.</v>
          </cell>
          <cell r="D107" t="str">
            <v>Advance  Payment    Rp.</v>
          </cell>
          <cell r="F107" t="str">
            <v xml:space="preserve"> </v>
          </cell>
          <cell r="I107" t="str">
            <v xml:space="preserve"> </v>
          </cell>
        </row>
        <row r="108">
          <cell r="D108" t="str">
            <v>This consist  of the followings :</v>
          </cell>
          <cell r="I108" t="str">
            <v xml:space="preserve"> </v>
          </cell>
        </row>
        <row r="109">
          <cell r="E109" t="str">
            <v>Project</v>
          </cell>
        </row>
        <row r="110">
          <cell r="E110" t="str">
            <v>Import</v>
          </cell>
        </row>
        <row r="111">
          <cell r="E111" t="str">
            <v>Building, Machine &amp; Tool Equipment</v>
          </cell>
          <cell r="I111">
            <v>32843935</v>
          </cell>
        </row>
        <row r="112">
          <cell r="E112" t="str">
            <v>Travelling</v>
          </cell>
          <cell r="I112">
            <v>0</v>
          </cell>
        </row>
        <row r="113">
          <cell r="E113" t="str">
            <v>Promotion &amp; advertising</v>
          </cell>
          <cell r="I113">
            <v>19500000</v>
          </cell>
        </row>
        <row r="114">
          <cell r="E114" t="str">
            <v>Misellenous Expenses</v>
          </cell>
          <cell r="I114">
            <v>-5311250</v>
          </cell>
        </row>
        <row r="116">
          <cell r="I116">
            <v>47032685</v>
          </cell>
        </row>
        <row r="118">
          <cell r="B118">
            <v>11</v>
          </cell>
          <cell r="C118" t="str">
            <v>.</v>
          </cell>
          <cell r="D118" t="str">
            <v>Prepaid taxes and expenses   Rp.</v>
          </cell>
          <cell r="F118" t="str">
            <v xml:space="preserve"> </v>
          </cell>
        </row>
        <row r="119">
          <cell r="D119" t="str">
            <v>This consist of the followings :</v>
          </cell>
        </row>
        <row r="120">
          <cell r="D120" t="str">
            <v xml:space="preserve"> </v>
          </cell>
        </row>
        <row r="121">
          <cell r="E121" t="str">
            <v>Prepaid taxes article 22</v>
          </cell>
          <cell r="I121">
            <v>14614245</v>
          </cell>
        </row>
        <row r="122">
          <cell r="E122" t="str">
            <v>Prepaid taxes article 23</v>
          </cell>
          <cell r="I122">
            <v>0</v>
          </cell>
        </row>
        <row r="123">
          <cell r="E123" t="str">
            <v>Prepaid taxes article 25</v>
          </cell>
          <cell r="I123">
            <v>286714944</v>
          </cell>
        </row>
        <row r="124">
          <cell r="E124" t="str">
            <v>Prepaid taxes article 28A Thn 2001</v>
          </cell>
          <cell r="I124">
            <v>1085976122</v>
          </cell>
        </row>
        <row r="125">
          <cell r="E125" t="str">
            <v>Prepaid VAT</v>
          </cell>
          <cell r="I125">
            <v>2803422886</v>
          </cell>
        </row>
        <row r="127">
          <cell r="D127" t="str">
            <v xml:space="preserve">   Sub total</v>
          </cell>
          <cell r="I127">
            <v>4190728197</v>
          </cell>
        </row>
        <row r="129">
          <cell r="E129" t="str">
            <v>Prepaid  Rent</v>
          </cell>
          <cell r="I129">
            <v>46666065</v>
          </cell>
        </row>
        <row r="130">
          <cell r="E130" t="str">
            <v>Prepaid  Isurance</v>
          </cell>
          <cell r="I130">
            <v>0</v>
          </cell>
        </row>
        <row r="131">
          <cell r="E131" t="str">
            <v>Prepaid - Pensiun</v>
          </cell>
          <cell r="I131">
            <v>116534181</v>
          </cell>
        </row>
        <row r="132">
          <cell r="D132" t="str">
            <v xml:space="preserve">   Sub total</v>
          </cell>
          <cell r="I132">
            <v>163200246</v>
          </cell>
        </row>
        <row r="134">
          <cell r="D134" t="str">
            <v xml:space="preserve">   Total</v>
          </cell>
          <cell r="I134">
            <v>4353928443</v>
          </cell>
        </row>
        <row r="137">
          <cell r="B137">
            <v>12</v>
          </cell>
          <cell r="C137" t="str">
            <v>.</v>
          </cell>
          <cell r="D137" t="str">
            <v>Time Deposit     Rp.</v>
          </cell>
          <cell r="F137" t="str">
            <v xml:space="preserve"> </v>
          </cell>
          <cell r="I137" t="str">
            <v xml:space="preserve"> </v>
          </cell>
        </row>
        <row r="138">
          <cell r="D138" t="str">
            <v>This consist of the followings :</v>
          </cell>
        </row>
        <row r="139">
          <cell r="D139" t="str">
            <v xml:space="preserve"> </v>
          </cell>
          <cell r="E139" t="str">
            <v>Local Currency ( Bank Mandiri )</v>
          </cell>
          <cell r="I139">
            <v>0</v>
          </cell>
        </row>
        <row r="140">
          <cell r="E140" t="str">
            <v>Foreign Currency ( Bank of Tokyo - Mitsubishi )</v>
          </cell>
          <cell r="I140">
            <v>0</v>
          </cell>
        </row>
        <row r="142">
          <cell r="D142" t="str">
            <v xml:space="preserve">   Total</v>
          </cell>
          <cell r="I142">
            <v>0</v>
          </cell>
        </row>
        <row r="145">
          <cell r="H145" t="str">
            <v xml:space="preserve"> </v>
          </cell>
        </row>
        <row r="146">
          <cell r="B146">
            <v>13</v>
          </cell>
          <cell r="C146" t="str">
            <v>.</v>
          </cell>
          <cell r="D146" t="str">
            <v>Property Plant and Equipment Rp.</v>
          </cell>
          <cell r="F146" t="str">
            <v xml:space="preserve"> </v>
          </cell>
          <cell r="I146" t="str">
            <v xml:space="preserve"> </v>
          </cell>
        </row>
        <row r="147">
          <cell r="D147" t="str">
            <v xml:space="preserve">Property plant and equipment as at </v>
          </cell>
          <cell r="G147" t="str">
            <v>Acquisition cost</v>
          </cell>
          <cell r="H147" t="str">
            <v>Additional</v>
          </cell>
          <cell r="I147" t="str">
            <v>Acquisition cost</v>
          </cell>
        </row>
        <row r="148">
          <cell r="G148" t="str">
            <v>YTD Jan 31, 2004</v>
          </cell>
          <cell r="I148" t="str">
            <v>YTD Feb 29, 2004</v>
          </cell>
        </row>
        <row r="149">
          <cell r="E149" t="str">
            <v>Buildings</v>
          </cell>
          <cell r="G149">
            <v>7023998675</v>
          </cell>
          <cell r="H149">
            <v>0</v>
          </cell>
          <cell r="I149">
            <v>7023998675</v>
          </cell>
        </row>
        <row r="150">
          <cell r="E150" t="str">
            <v>Plant &amp; Machinery</v>
          </cell>
          <cell r="G150">
            <v>35254046229</v>
          </cell>
          <cell r="H150">
            <v>139688526</v>
          </cell>
          <cell r="I150">
            <v>35393734755</v>
          </cell>
        </row>
        <row r="151">
          <cell r="E151" t="str">
            <v>Transportation equipment</v>
          </cell>
          <cell r="G151">
            <v>1573136259</v>
          </cell>
          <cell r="H151">
            <v>0</v>
          </cell>
          <cell r="I151">
            <v>1573136259</v>
          </cell>
        </row>
        <row r="152">
          <cell r="E152" t="str">
            <v>Furniture, fixtures and equipment</v>
          </cell>
          <cell r="G152">
            <v>3830357069</v>
          </cell>
          <cell r="H152">
            <v>1150000</v>
          </cell>
          <cell r="I152">
            <v>3831507069</v>
          </cell>
        </row>
        <row r="153">
          <cell r="E153" t="str">
            <v>Land Right</v>
          </cell>
          <cell r="G153">
            <v>802365000</v>
          </cell>
          <cell r="H153">
            <v>0</v>
          </cell>
          <cell r="I153">
            <v>802365000</v>
          </cell>
        </row>
        <row r="155">
          <cell r="D155" t="str">
            <v xml:space="preserve">   Total Cost</v>
          </cell>
          <cell r="G155">
            <v>48483903232</v>
          </cell>
          <cell r="H155">
            <v>140838526</v>
          </cell>
          <cell r="I155">
            <v>48624741758</v>
          </cell>
        </row>
        <row r="156">
          <cell r="E156" t="str">
            <v xml:space="preserve">Less </v>
          </cell>
          <cell r="G156" t="str">
            <v>Accum. Depr.</v>
          </cell>
          <cell r="H156" t="str">
            <v>Depreciation</v>
          </cell>
          <cell r="I156" t="str">
            <v>Accum. Depr.</v>
          </cell>
        </row>
        <row r="157">
          <cell r="G157" t="str">
            <v>YTD Jan 31, 2004</v>
          </cell>
          <cell r="I157" t="str">
            <v>YTD Feb 29, 2004</v>
          </cell>
        </row>
        <row r="158">
          <cell r="E158" t="str">
            <v>Buildings</v>
          </cell>
          <cell r="G158">
            <v>3232684419</v>
          </cell>
          <cell r="H158">
            <v>27798494</v>
          </cell>
          <cell r="I158">
            <v>3260482913</v>
          </cell>
        </row>
        <row r="159">
          <cell r="E159" t="str">
            <v>Plant &amp; Machinery</v>
          </cell>
          <cell r="G159">
            <v>15448203555</v>
          </cell>
          <cell r="H159">
            <v>236626107</v>
          </cell>
          <cell r="I159">
            <v>15684829662</v>
          </cell>
        </row>
        <row r="160">
          <cell r="E160" t="str">
            <v>Transportation equipment</v>
          </cell>
          <cell r="G160">
            <v>1407363428</v>
          </cell>
          <cell r="H160">
            <v>15811116</v>
          </cell>
          <cell r="I160">
            <v>1423174544</v>
          </cell>
        </row>
        <row r="161">
          <cell r="E161" t="str">
            <v>Furniture, fixtures and equipment</v>
          </cell>
          <cell r="G161">
            <v>1877275262</v>
          </cell>
          <cell r="H161">
            <v>54177038</v>
          </cell>
          <cell r="I161">
            <v>1931452300</v>
          </cell>
        </row>
        <row r="162">
          <cell r="E162" t="str">
            <v>Land Right</v>
          </cell>
          <cell r="G162">
            <v>0</v>
          </cell>
          <cell r="H162">
            <v>0</v>
          </cell>
          <cell r="I162">
            <v>0</v>
          </cell>
        </row>
        <row r="163">
          <cell r="D163" t="str">
            <v>Accum . Depreciation</v>
          </cell>
          <cell r="G163">
            <v>21965526664</v>
          </cell>
          <cell r="H163">
            <v>334412755</v>
          </cell>
          <cell r="I163">
            <v>22299939419</v>
          </cell>
        </row>
        <row r="165">
          <cell r="I165" t="str">
            <v>Book Value</v>
          </cell>
        </row>
        <row r="166">
          <cell r="E166" t="str">
            <v>Buildings</v>
          </cell>
          <cell r="I166">
            <v>3763515762</v>
          </cell>
        </row>
        <row r="167">
          <cell r="E167" t="str">
            <v>Plant &amp; Machinery</v>
          </cell>
          <cell r="I167">
            <v>19708905093</v>
          </cell>
        </row>
        <row r="168">
          <cell r="E168" t="str">
            <v>Transportation equipment</v>
          </cell>
          <cell r="I168">
            <v>149961715</v>
          </cell>
        </row>
        <row r="169">
          <cell r="E169" t="str">
            <v>Furniture, fixtures and equipment</v>
          </cell>
          <cell r="I169">
            <v>1900054769</v>
          </cell>
        </row>
        <row r="170">
          <cell r="E170" t="str">
            <v>Land Right</v>
          </cell>
          <cell r="I170">
            <v>802365000</v>
          </cell>
        </row>
        <row r="171">
          <cell r="D171" t="str">
            <v>Total Book Value</v>
          </cell>
          <cell r="I171">
            <v>26324802339</v>
          </cell>
        </row>
        <row r="173">
          <cell r="B173">
            <v>14</v>
          </cell>
          <cell r="C173" t="str">
            <v>.</v>
          </cell>
          <cell r="D173" t="str">
            <v>Loans and advances to employees  Rp.</v>
          </cell>
          <cell r="H173" t="str">
            <v xml:space="preserve"> </v>
          </cell>
        </row>
        <row r="174">
          <cell r="D174" t="str">
            <v>This account principally consists non interest bearings loans</v>
          </cell>
        </row>
        <row r="175">
          <cell r="D175" t="str">
            <v>granted to employees  and over medical allowance :</v>
          </cell>
          <cell r="I175" t="str">
            <v xml:space="preserve"> </v>
          </cell>
        </row>
        <row r="177">
          <cell r="E177" t="str">
            <v>Motor Cycle</v>
          </cell>
          <cell r="I177">
            <v>439588669</v>
          </cell>
        </row>
        <row r="178">
          <cell r="E178" t="str">
            <v>Mobil</v>
          </cell>
          <cell r="I178">
            <v>547524361</v>
          </cell>
        </row>
        <row r="179">
          <cell r="E179" t="str">
            <v>Money</v>
          </cell>
          <cell r="I179">
            <v>-1</v>
          </cell>
        </row>
        <row r="180">
          <cell r="E180" t="str">
            <v>Medical</v>
          </cell>
          <cell r="I180">
            <v>29738896</v>
          </cell>
        </row>
        <row r="181">
          <cell r="E181" t="str">
            <v>Others</v>
          </cell>
          <cell r="I181">
            <v>144928996</v>
          </cell>
        </row>
        <row r="182">
          <cell r="D182" t="str">
            <v xml:space="preserve">   Total</v>
          </cell>
          <cell r="I182">
            <v>1161780921</v>
          </cell>
        </row>
        <row r="185">
          <cell r="B185">
            <v>15</v>
          </cell>
          <cell r="C185" t="str">
            <v>.</v>
          </cell>
          <cell r="D185" t="str">
            <v>Others Asset</v>
          </cell>
        </row>
        <row r="186">
          <cell r="E186" t="str">
            <v>Contruction In Progress - Building &amp; Structure</v>
          </cell>
          <cell r="I186">
            <v>0</v>
          </cell>
        </row>
        <row r="187">
          <cell r="E187" t="str">
            <v>Deffered Taxes Assets</v>
          </cell>
          <cell r="I187">
            <v>0</v>
          </cell>
        </row>
        <row r="189">
          <cell r="I189">
            <v>0</v>
          </cell>
        </row>
        <row r="191">
          <cell r="B191">
            <v>16</v>
          </cell>
          <cell r="C191" t="str">
            <v>.</v>
          </cell>
          <cell r="D191" t="str">
            <v>Refundable Deposit  Rp.</v>
          </cell>
        </row>
        <row r="192">
          <cell r="B192" t="str">
            <v xml:space="preserve"> </v>
          </cell>
          <cell r="D192" t="str">
            <v>This represent deposit for :</v>
          </cell>
        </row>
        <row r="193">
          <cell r="E193" t="str">
            <v>PLN</v>
          </cell>
          <cell r="I193">
            <v>63410000</v>
          </cell>
        </row>
        <row r="194">
          <cell r="E194" t="str">
            <v>Dana Pensiun Astra</v>
          </cell>
          <cell r="I194">
            <v>10000000</v>
          </cell>
        </row>
        <row r="195">
          <cell r="E195" t="str">
            <v>Hospital security deposit with RS Islam Jakarta</v>
          </cell>
          <cell r="I195">
            <v>250000</v>
          </cell>
        </row>
        <row r="196">
          <cell r="E196" t="str">
            <v>PT Aqua Golden Missisipi</v>
          </cell>
          <cell r="I196">
            <v>4200000</v>
          </cell>
        </row>
        <row r="197">
          <cell r="E197" t="str">
            <v>PT ALLUN</v>
          </cell>
          <cell r="I197">
            <v>55936000</v>
          </cell>
        </row>
        <row r="199">
          <cell r="I199">
            <v>133796000</v>
          </cell>
        </row>
        <row r="200">
          <cell r="B200" t="str">
            <v xml:space="preserve"> </v>
          </cell>
        </row>
        <row r="201">
          <cell r="B201">
            <v>17</v>
          </cell>
          <cell r="C201" t="str">
            <v>.</v>
          </cell>
          <cell r="D201" t="str">
            <v>Other Assets  - Other  Rp.</v>
          </cell>
        </row>
        <row r="202">
          <cell r="D202" t="str">
            <v>This consist of the following :</v>
          </cell>
        </row>
        <row r="203">
          <cell r="E203" t="str">
            <v xml:space="preserve">- Claims for tax refund </v>
          </cell>
        </row>
        <row r="204">
          <cell r="E204" t="str">
            <v>Medicine Stock</v>
          </cell>
          <cell r="I204">
            <v>171000000</v>
          </cell>
        </row>
        <row r="205">
          <cell r="E205" t="str">
            <v>- One TMC of the emerald golf &amp; contry club</v>
          </cell>
          <cell r="I205">
            <v>50000000</v>
          </cell>
        </row>
        <row r="207">
          <cell r="I207">
            <v>221000000</v>
          </cell>
        </row>
        <row r="208">
          <cell r="B208" t="str">
            <v xml:space="preserve"> </v>
          </cell>
        </row>
        <row r="209">
          <cell r="B209" t="str">
            <v xml:space="preserve"> </v>
          </cell>
        </row>
        <row r="210">
          <cell r="I210" t="str">
            <v>Page 3</v>
          </cell>
        </row>
        <row r="211">
          <cell r="B211">
            <v>18</v>
          </cell>
          <cell r="C211" t="str">
            <v>.</v>
          </cell>
          <cell r="D211" t="str">
            <v>Accounts Payable  Trade - Rp.</v>
          </cell>
        </row>
        <row r="212">
          <cell r="D212" t="str">
            <v xml:space="preserve">This consist of liabilities to local and foreign suppliers </v>
          </cell>
        </row>
        <row r="213">
          <cell r="D213" t="str">
            <v>for purchases of raw materials, supplies and services.</v>
          </cell>
          <cell r="I213" t="str">
            <v xml:space="preserve"> </v>
          </cell>
        </row>
        <row r="214">
          <cell r="D214" t="str">
            <v>Foreign Supplier :</v>
          </cell>
        </row>
        <row r="215">
          <cell r="E215" t="str">
            <v>Sorfin Internasional</v>
          </cell>
          <cell r="F215" t="str">
            <v>US$</v>
          </cell>
          <cell r="G215">
            <v>0</v>
          </cell>
          <cell r="I215">
            <v>0</v>
          </cell>
        </row>
        <row r="216">
          <cell r="E216" t="str">
            <v>Toyota Tsusho,Co Jepang</v>
          </cell>
          <cell r="F216" t="str">
            <v>US$</v>
          </cell>
          <cell r="G216">
            <v>0</v>
          </cell>
          <cell r="I216">
            <v>0</v>
          </cell>
        </row>
        <row r="217">
          <cell r="E217" t="str">
            <v>Toyota Tsusho,Co Singapore</v>
          </cell>
          <cell r="F217" t="str">
            <v>US$</v>
          </cell>
          <cell r="G217">
            <v>0</v>
          </cell>
          <cell r="I217">
            <v>0</v>
          </cell>
        </row>
        <row r="218">
          <cell r="E218" t="str">
            <v>Others</v>
          </cell>
          <cell r="F218" t="str">
            <v>US$</v>
          </cell>
          <cell r="G218">
            <v>13682.011988472623</v>
          </cell>
          <cell r="I218">
            <v>118691454</v>
          </cell>
        </row>
        <row r="219">
          <cell r="E219" t="str">
            <v>Indra Eramulti Logam Industry</v>
          </cell>
          <cell r="F219" t="str">
            <v>US$</v>
          </cell>
          <cell r="G219">
            <v>0</v>
          </cell>
          <cell r="I219">
            <v>0</v>
          </cell>
        </row>
        <row r="220">
          <cell r="D220" t="str">
            <v>Local Supplier ( in US$ currency ) :</v>
          </cell>
        </row>
        <row r="221">
          <cell r="E221" t="str">
            <v>BASF Indonesia,PT</v>
          </cell>
          <cell r="F221" t="str">
            <v>US$</v>
          </cell>
          <cell r="G221">
            <v>1814.0933717579251</v>
          </cell>
          <cell r="I221">
            <v>15737260</v>
          </cell>
        </row>
        <row r="222">
          <cell r="E222" t="str">
            <v>Separindo Industry,PT</v>
          </cell>
          <cell r="F222" t="str">
            <v>US$</v>
          </cell>
          <cell r="G222">
            <v>15539.938328530259</v>
          </cell>
          <cell r="I222">
            <v>134808965</v>
          </cell>
        </row>
        <row r="223">
          <cell r="F223" t="str">
            <v>US$</v>
          </cell>
          <cell r="G223">
            <v>31036.043688760808</v>
          </cell>
          <cell r="I223">
            <v>269237679</v>
          </cell>
        </row>
        <row r="224">
          <cell r="F224" t="str">
            <v xml:space="preserve"> </v>
          </cell>
        </row>
        <row r="225">
          <cell r="F225" t="str">
            <v>JPY</v>
          </cell>
          <cell r="G225">
            <v>0</v>
          </cell>
        </row>
        <row r="227">
          <cell r="D227" t="str">
            <v>Local Suppliers  :</v>
          </cell>
          <cell r="F227" t="str">
            <v xml:space="preserve"> </v>
          </cell>
        </row>
        <row r="228">
          <cell r="E228" t="str">
            <v>GS Battery,PT</v>
          </cell>
          <cell r="I228">
            <v>19187864689</v>
          </cell>
        </row>
        <row r="229">
          <cell r="E229" t="str">
            <v>Astra Otoparts,PT</v>
          </cell>
          <cell r="I229">
            <v>30715776</v>
          </cell>
        </row>
        <row r="230">
          <cell r="E230" t="str">
            <v>Agung Sentosa Eka</v>
          </cell>
          <cell r="I230">
            <v>0</v>
          </cell>
        </row>
        <row r="231">
          <cell r="E231" t="str">
            <v>Abadi Kimia Internusa</v>
          </cell>
          <cell r="I231">
            <v>0</v>
          </cell>
        </row>
        <row r="232">
          <cell r="E232" t="str">
            <v>Akrilik Kurnia Kencana,PT</v>
          </cell>
          <cell r="I232">
            <v>0</v>
          </cell>
        </row>
        <row r="233">
          <cell r="E233" t="str">
            <v>Aneka Kimia Raya,PT</v>
          </cell>
          <cell r="I233">
            <v>15950000</v>
          </cell>
        </row>
        <row r="234">
          <cell r="E234" t="str">
            <v>Aneka TC</v>
          </cell>
          <cell r="I234">
            <v>0</v>
          </cell>
        </row>
        <row r="235">
          <cell r="E235" t="str">
            <v>Antar Kimia,CV</v>
          </cell>
          <cell r="I235">
            <v>120000</v>
          </cell>
        </row>
        <row r="236">
          <cell r="E236" t="str">
            <v>Artha Mulia Sejahtera,PT</v>
          </cell>
          <cell r="I236">
            <v>0</v>
          </cell>
        </row>
        <row r="237">
          <cell r="E237" t="str">
            <v>Awana Plasindo, PT</v>
          </cell>
          <cell r="I237">
            <v>28469480</v>
          </cell>
        </row>
        <row r="238">
          <cell r="E238" t="str">
            <v>Bekasi Sejati Gas,PT</v>
          </cell>
          <cell r="I238">
            <v>286000</v>
          </cell>
        </row>
        <row r="239">
          <cell r="E239" t="str">
            <v>Bina Kasih Abadi,PT</v>
          </cell>
          <cell r="I239">
            <v>41470000</v>
          </cell>
        </row>
        <row r="240">
          <cell r="E240" t="str">
            <v>Bintang Mas Bersama,PT</v>
          </cell>
          <cell r="I240">
            <v>3650000</v>
          </cell>
        </row>
        <row r="241">
          <cell r="E241" t="str">
            <v>BOC Gases Indonesia,PT</v>
          </cell>
          <cell r="I241">
            <v>528000</v>
          </cell>
        </row>
        <row r="242">
          <cell r="E242" t="str">
            <v>Budhi Laksana, CV</v>
          </cell>
          <cell r="I242">
            <v>0</v>
          </cell>
        </row>
        <row r="243">
          <cell r="E243" t="str">
            <v>Citra Adiluhung S.,PT</v>
          </cell>
          <cell r="I243">
            <v>0</v>
          </cell>
        </row>
        <row r="244">
          <cell r="E244" t="str">
            <v>Dai Nippon Printing, PT</v>
          </cell>
          <cell r="I244">
            <v>40320000</v>
          </cell>
        </row>
        <row r="245">
          <cell r="E245" t="str">
            <v>Dwi Fajar Sarana, CV</v>
          </cell>
          <cell r="I245">
            <v>0</v>
          </cell>
        </row>
        <row r="246">
          <cell r="E246" t="str">
            <v>Daya Cipta Kemasindo</v>
          </cell>
          <cell r="I246">
            <v>79528387</v>
          </cell>
        </row>
        <row r="247">
          <cell r="E247" t="str">
            <v>Dynaplast, PT</v>
          </cell>
          <cell r="I247">
            <v>63800538</v>
          </cell>
        </row>
        <row r="248">
          <cell r="E248" t="str">
            <v>Erlangga SPS,PT</v>
          </cell>
          <cell r="I248">
            <v>0</v>
          </cell>
        </row>
        <row r="249">
          <cell r="E249" t="str">
            <v>Fajar Mulia Nuansa,PT</v>
          </cell>
          <cell r="I249">
            <v>0</v>
          </cell>
        </row>
        <row r="250">
          <cell r="E250" t="str">
            <v>Hasta Media Grafika</v>
          </cell>
          <cell r="I250">
            <v>0</v>
          </cell>
        </row>
        <row r="251">
          <cell r="E251" t="str">
            <v>Hasil Raya Industri,PT</v>
          </cell>
          <cell r="I251">
            <v>9872500</v>
          </cell>
        </row>
        <row r="252">
          <cell r="E252" t="str">
            <v>Indoseri Nusa Print., PT</v>
          </cell>
          <cell r="I252">
            <v>2</v>
          </cell>
        </row>
        <row r="253">
          <cell r="E253" t="str">
            <v>Indra Eramulti Logam,PT</v>
          </cell>
          <cell r="I253">
            <v>0</v>
          </cell>
        </row>
        <row r="254">
          <cell r="E254" t="str">
            <v>Inti Karet, CV</v>
          </cell>
          <cell r="I254">
            <v>0</v>
          </cell>
        </row>
        <row r="255">
          <cell r="E255" t="str">
            <v>Izumi EPS Indonesia,PT</v>
          </cell>
          <cell r="I255">
            <v>26304300</v>
          </cell>
        </row>
        <row r="256">
          <cell r="E256" t="str">
            <v>Karabha Wiratama, PT</v>
          </cell>
          <cell r="I256">
            <v>763684940</v>
          </cell>
        </row>
        <row r="257">
          <cell r="E257" t="str">
            <v>Karya Indah</v>
          </cell>
          <cell r="I257">
            <v>0</v>
          </cell>
        </row>
        <row r="258">
          <cell r="E258" t="str">
            <v>Karya Osaka</v>
          </cell>
          <cell r="I258">
            <v>0</v>
          </cell>
        </row>
        <row r="259">
          <cell r="E259" t="str">
            <v>Karya Terang Sedati,PT</v>
          </cell>
          <cell r="I259">
            <v>6061440</v>
          </cell>
        </row>
        <row r="260">
          <cell r="E260" t="str">
            <v>Lautan Luas, PT</v>
          </cell>
          <cell r="I260">
            <v>12190000</v>
          </cell>
        </row>
        <row r="261">
          <cell r="E261" t="str">
            <v>Mah Sing Indonesia,PT</v>
          </cell>
          <cell r="I261">
            <v>149494705</v>
          </cell>
        </row>
        <row r="262">
          <cell r="E262" t="str">
            <v>Master Minibox Multiguna</v>
          </cell>
          <cell r="I262">
            <v>6075000</v>
          </cell>
        </row>
        <row r="263">
          <cell r="E263" t="str">
            <v>Tenar Inti Mandiri, PT</v>
          </cell>
          <cell r="I263">
            <v>0</v>
          </cell>
        </row>
        <row r="264">
          <cell r="E264" t="str">
            <v>Mega Sakti Andhika,PT</v>
          </cell>
          <cell r="I264">
            <v>0</v>
          </cell>
        </row>
        <row r="265">
          <cell r="E265" t="str">
            <v>Mini Box,PT</v>
          </cell>
          <cell r="I265">
            <v>0</v>
          </cell>
        </row>
        <row r="266">
          <cell r="E266" t="str">
            <v>Muara Agung Perkasa, PT</v>
          </cell>
          <cell r="I266">
            <v>0</v>
          </cell>
        </row>
        <row r="267">
          <cell r="E267" t="str">
            <v>Nachindo Tape Ind., PT</v>
          </cell>
          <cell r="I267">
            <v>0</v>
          </cell>
        </row>
        <row r="268">
          <cell r="E268" t="str">
            <v>Non Ferindo Utama,PT</v>
          </cell>
          <cell r="I268">
            <v>1597019366</v>
          </cell>
        </row>
        <row r="269">
          <cell r="E269" t="str">
            <v>Presisi Cileungsi M., PT</v>
          </cell>
          <cell r="I269">
            <v>62345904</v>
          </cell>
        </row>
        <row r="270">
          <cell r="E270" t="str">
            <v>Presisi Cimanggis M., PT</v>
          </cell>
          <cell r="I270">
            <v>68636390</v>
          </cell>
        </row>
        <row r="271">
          <cell r="E271" t="str">
            <v>Purbayasa Putra P, PT</v>
          </cell>
          <cell r="I271">
            <v>0</v>
          </cell>
        </row>
        <row r="272">
          <cell r="E272" t="str">
            <v>Purnama Jaya Bhakti U,PT</v>
          </cell>
          <cell r="I272">
            <v>1320000</v>
          </cell>
        </row>
        <row r="273">
          <cell r="E273" t="str">
            <v>Separindo Industry,PT</v>
          </cell>
          <cell r="I273">
            <v>0</v>
          </cell>
        </row>
        <row r="274">
          <cell r="E274" t="str">
            <v>Sepindo Perdana, PT</v>
          </cell>
          <cell r="I274">
            <v>832492962</v>
          </cell>
        </row>
        <row r="275">
          <cell r="E275" t="str">
            <v>Sarana Label Tronic, PT</v>
          </cell>
          <cell r="I275">
            <v>7073000</v>
          </cell>
        </row>
        <row r="276">
          <cell r="E276" t="str">
            <v>Semtec, PT</v>
          </cell>
          <cell r="I276">
            <v>0</v>
          </cell>
        </row>
        <row r="277">
          <cell r="E277" t="str">
            <v>Sinar Rapi Asri, PT</v>
          </cell>
          <cell r="I277">
            <v>84213650</v>
          </cell>
        </row>
        <row r="278">
          <cell r="E278" t="str">
            <v>Suhajaya Bersama,PT</v>
          </cell>
          <cell r="I278">
            <v>0</v>
          </cell>
        </row>
        <row r="279">
          <cell r="E279" t="str">
            <v>Sumitplast Interbenua,PT</v>
          </cell>
          <cell r="I279">
            <v>0</v>
          </cell>
        </row>
        <row r="280">
          <cell r="E280" t="str">
            <v>Tepat Guna Satia, PT</v>
          </cell>
          <cell r="I280">
            <v>0</v>
          </cell>
        </row>
        <row r="281">
          <cell r="E281" t="str">
            <v>Tepat Guna Utama, PT</v>
          </cell>
          <cell r="I281">
            <v>64609558</v>
          </cell>
        </row>
        <row r="282">
          <cell r="E282" t="str">
            <v>Trimitra Baterai P., PT</v>
          </cell>
          <cell r="I282">
            <v>0</v>
          </cell>
        </row>
        <row r="283">
          <cell r="E283" t="str">
            <v>United Air Product, PT</v>
          </cell>
          <cell r="I283">
            <v>0</v>
          </cell>
        </row>
        <row r="284">
          <cell r="E284" t="str">
            <v>Viscom Pro</v>
          </cell>
          <cell r="I284">
            <v>0</v>
          </cell>
        </row>
        <row r="285">
          <cell r="E285" t="str">
            <v>Warga Lanex Jaya</v>
          </cell>
          <cell r="I285">
            <v>0</v>
          </cell>
        </row>
        <row r="286">
          <cell r="E286" t="str">
            <v>Wijaya Gita Utama, PT</v>
          </cell>
          <cell r="I286">
            <v>0</v>
          </cell>
        </row>
        <row r="287">
          <cell r="E287" t="str">
            <v>Other Company (A/P)</v>
          </cell>
          <cell r="I287">
            <v>58496269</v>
          </cell>
        </row>
        <row r="293">
          <cell r="D293" t="str">
            <v xml:space="preserve"> Sub total local suppliers</v>
          </cell>
          <cell r="I293">
            <v>23242592856</v>
          </cell>
        </row>
        <row r="295">
          <cell r="D295" t="str">
            <v xml:space="preserve">    Total </v>
          </cell>
          <cell r="I295">
            <v>23511830535</v>
          </cell>
        </row>
        <row r="299">
          <cell r="H299" t="str">
            <v xml:space="preserve"> </v>
          </cell>
        </row>
        <row r="300">
          <cell r="H300" t="str">
            <v xml:space="preserve"> </v>
          </cell>
          <cell r="I300" t="str">
            <v>Page 4</v>
          </cell>
        </row>
        <row r="301">
          <cell r="B301">
            <v>19</v>
          </cell>
          <cell r="C301" t="str">
            <v>.</v>
          </cell>
          <cell r="D301" t="str">
            <v>Account Payable - Other  Rp.</v>
          </cell>
        </row>
        <row r="302">
          <cell r="D302" t="str">
            <v xml:space="preserve">This account represent of import charges  payable and other </v>
          </cell>
        </row>
        <row r="303">
          <cell r="D303" t="str">
            <v>follows :</v>
          </cell>
          <cell r="I303" t="str">
            <v xml:space="preserve"> </v>
          </cell>
        </row>
        <row r="304">
          <cell r="E304" t="str">
            <v>Japan Stroge Battery Co Ltd</v>
          </cell>
          <cell r="I304">
            <v>3287747174</v>
          </cell>
        </row>
        <row r="305">
          <cell r="E305" t="str">
            <v>GS Battery Inc, PT</v>
          </cell>
          <cell r="I305">
            <v>10322582</v>
          </cell>
        </row>
        <row r="306">
          <cell r="E306" t="str">
            <v>Claim Battery</v>
          </cell>
          <cell r="I306">
            <v>0</v>
          </cell>
        </row>
        <row r="307">
          <cell r="E307" t="str">
            <v>Puninar</v>
          </cell>
          <cell r="I307">
            <v>0</v>
          </cell>
        </row>
        <row r="308">
          <cell r="E308" t="str">
            <v>Bea Masuk</v>
          </cell>
          <cell r="I308">
            <v>0</v>
          </cell>
        </row>
        <row r="309">
          <cell r="E309" t="str">
            <v>Asuransi Astra Buana</v>
          </cell>
        </row>
        <row r="310">
          <cell r="E310" t="str">
            <v>PT.Warga Lanex Jaya</v>
          </cell>
          <cell r="I310">
            <v>0</v>
          </cell>
        </row>
        <row r="311">
          <cell r="E311" t="str">
            <v>Prima Tours &amp; Travel</v>
          </cell>
          <cell r="I311">
            <v>0</v>
          </cell>
        </row>
        <row r="312">
          <cell r="E312" t="str">
            <v>Asuransi Astra Buana</v>
          </cell>
          <cell r="I312">
            <v>0</v>
          </cell>
        </row>
        <row r="313">
          <cell r="E313" t="str">
            <v>Others</v>
          </cell>
          <cell r="I313">
            <v>1247288474</v>
          </cell>
        </row>
        <row r="314">
          <cell r="I314">
            <v>4545358230</v>
          </cell>
        </row>
        <row r="317">
          <cell r="D317" t="str">
            <v>Notes Payable    Rp.</v>
          </cell>
        </row>
        <row r="318">
          <cell r="D318" t="str">
            <v>This represents loans facility from  :</v>
          </cell>
        </row>
        <row r="320">
          <cell r="E320" t="str">
            <v>BOT - Mitsubishi</v>
          </cell>
        </row>
        <row r="322">
          <cell r="I322">
            <v>0</v>
          </cell>
        </row>
        <row r="325">
          <cell r="B325">
            <v>20</v>
          </cell>
          <cell r="C325" t="str">
            <v>.</v>
          </cell>
          <cell r="D325" t="str">
            <v>Accrued expenses   Rp.</v>
          </cell>
          <cell r="I325" t="str">
            <v xml:space="preserve"> </v>
          </cell>
        </row>
        <row r="326">
          <cell r="D326" t="str">
            <v xml:space="preserve">Accruals for cost and expenses as at </v>
          </cell>
          <cell r="I326" t="str">
            <v xml:space="preserve"> </v>
          </cell>
        </row>
        <row r="327">
          <cell r="D327" t="str">
            <v>Consist of the following :</v>
          </cell>
          <cell r="I327" t="str">
            <v xml:space="preserve"> </v>
          </cell>
        </row>
        <row r="328">
          <cell r="E328" t="str">
            <v>Royalti</v>
          </cell>
          <cell r="I328">
            <v>0</v>
          </cell>
        </row>
        <row r="329">
          <cell r="E329" t="str">
            <v>Hadiah Kerja</v>
          </cell>
          <cell r="I329">
            <v>0</v>
          </cell>
        </row>
        <row r="330">
          <cell r="E330" t="str">
            <v>Hadiah Kerja - Subcont</v>
          </cell>
          <cell r="I330">
            <v>0</v>
          </cell>
        </row>
        <row r="331">
          <cell r="E331" t="str">
            <v>Electricity</v>
          </cell>
          <cell r="I331">
            <v>344349387</v>
          </cell>
        </row>
        <row r="332">
          <cell r="E332" t="str">
            <v>Promotion</v>
          </cell>
          <cell r="I332">
            <v>0</v>
          </cell>
        </row>
        <row r="333">
          <cell r="E333" t="str">
            <v>Travel</v>
          </cell>
          <cell r="I333">
            <v>0</v>
          </cell>
        </row>
        <row r="334">
          <cell r="E334" t="str">
            <v>Advertising</v>
          </cell>
          <cell r="I334">
            <v>0</v>
          </cell>
        </row>
        <row r="335">
          <cell r="E335" t="str">
            <v>THR</v>
          </cell>
          <cell r="I335">
            <v>0</v>
          </cell>
        </row>
        <row r="336">
          <cell r="E336" t="str">
            <v>Gas</v>
          </cell>
          <cell r="I336">
            <v>73303299</v>
          </cell>
        </row>
        <row r="337">
          <cell r="E337" t="str">
            <v>Profesional Fee</v>
          </cell>
          <cell r="I337">
            <v>55300000</v>
          </cell>
        </row>
        <row r="338">
          <cell r="E338" t="str">
            <v>DPA</v>
          </cell>
          <cell r="I338">
            <v>55427072</v>
          </cell>
        </row>
        <row r="339">
          <cell r="E339" t="str">
            <v>Repair &amp; Maintenance</v>
          </cell>
          <cell r="I339">
            <v>0</v>
          </cell>
        </row>
        <row r="340">
          <cell r="E340" t="str">
            <v>Water</v>
          </cell>
          <cell r="I340">
            <v>57281640</v>
          </cell>
        </row>
        <row r="341">
          <cell r="E341" t="str">
            <v>Comunication</v>
          </cell>
          <cell r="I341">
            <v>15909949</v>
          </cell>
        </row>
        <row r="342">
          <cell r="E342" t="str">
            <v>SPSI</v>
          </cell>
          <cell r="I342">
            <v>3567000</v>
          </cell>
        </row>
        <row r="343">
          <cell r="E343" t="str">
            <v>JAMSOSTEK</v>
          </cell>
          <cell r="I343">
            <v>39142029</v>
          </cell>
        </row>
        <row r="344">
          <cell r="E344" t="str">
            <v>Kepmen - 150</v>
          </cell>
          <cell r="I344">
            <v>0</v>
          </cell>
        </row>
        <row r="345">
          <cell r="E345" t="str">
            <v>Pensiun</v>
          </cell>
          <cell r="I345">
            <v>1412748642</v>
          </cell>
        </row>
        <row r="346">
          <cell r="E346" t="str">
            <v>Others</v>
          </cell>
          <cell r="I346">
            <v>0</v>
          </cell>
        </row>
        <row r="347">
          <cell r="D347" t="str">
            <v xml:space="preserve">   Total</v>
          </cell>
          <cell r="I347">
            <v>2057029018</v>
          </cell>
        </row>
        <row r="349">
          <cell r="D349" t="str">
            <v xml:space="preserve"> </v>
          </cell>
        </row>
        <row r="350">
          <cell r="B350">
            <v>21</v>
          </cell>
          <cell r="C350" t="str">
            <v>.</v>
          </cell>
          <cell r="D350" t="str">
            <v>Taxes payable  Rp.</v>
          </cell>
        </row>
        <row r="351">
          <cell r="D351" t="str">
            <v>Taxes payable consist of :</v>
          </cell>
        </row>
        <row r="352">
          <cell r="E352" t="str">
            <v>Income tax article 21</v>
          </cell>
          <cell r="I352">
            <v>566966846</v>
          </cell>
        </row>
        <row r="353">
          <cell r="E353" t="str">
            <v>Tax article 23</v>
          </cell>
          <cell r="I353">
            <v>39057375</v>
          </cell>
        </row>
        <row r="354">
          <cell r="E354" t="str">
            <v>Tax article 25</v>
          </cell>
          <cell r="I354">
            <v>285714944</v>
          </cell>
        </row>
        <row r="355">
          <cell r="E355" t="str">
            <v>Tax article 26</v>
          </cell>
          <cell r="I355">
            <v>34811563</v>
          </cell>
        </row>
        <row r="356">
          <cell r="E356" t="str">
            <v>Tax article 29</v>
          </cell>
          <cell r="I356">
            <v>145051463</v>
          </cell>
        </row>
        <row r="357">
          <cell r="E357" t="str">
            <v>Value added taxes</v>
          </cell>
          <cell r="I357">
            <v>2803422886</v>
          </cell>
        </row>
        <row r="359">
          <cell r="D359" t="str">
            <v xml:space="preserve">   Total</v>
          </cell>
          <cell r="I359">
            <v>3875025077</v>
          </cell>
        </row>
        <row r="361">
          <cell r="I361" t="str">
            <v xml:space="preserve"> </v>
          </cell>
        </row>
        <row r="362">
          <cell r="B362" t="str">
            <v>17</v>
          </cell>
          <cell r="D362" t="str">
            <v>Other Current Liabilities  Rp.</v>
          </cell>
        </row>
        <row r="363">
          <cell r="D363" t="str">
            <v>Customer Advance</v>
          </cell>
        </row>
        <row r="364">
          <cell r="E364" t="str">
            <v>Astra Otoparts, PT</v>
          </cell>
        </row>
        <row r="365">
          <cell r="E365" t="str">
            <v>GS Battery Inc., PT</v>
          </cell>
        </row>
        <row r="367">
          <cell r="D367" t="str">
            <v xml:space="preserve"> </v>
          </cell>
          <cell r="I367">
            <v>0</v>
          </cell>
        </row>
        <row r="370">
          <cell r="B370">
            <v>22</v>
          </cell>
          <cell r="C370" t="str">
            <v>.</v>
          </cell>
          <cell r="D370" t="str">
            <v>Surplus</v>
          </cell>
        </row>
        <row r="371">
          <cell r="D371" t="str">
            <v xml:space="preserve">Surplus at Begining of The Year </v>
          </cell>
          <cell r="I371">
            <v>22508404758</v>
          </cell>
        </row>
        <row r="372">
          <cell r="D372" t="str">
            <v>Profit (Loss) on The Period</v>
          </cell>
          <cell r="I372">
            <v>6082175753</v>
          </cell>
        </row>
        <row r="374">
          <cell r="D374" t="str">
            <v>Total</v>
          </cell>
          <cell r="I374">
            <v>28590580511</v>
          </cell>
        </row>
        <row r="377">
          <cell r="B377" t="str">
            <v xml:space="preserve"> </v>
          </cell>
          <cell r="I377" t="str">
            <v>Page 5</v>
          </cell>
        </row>
        <row r="378">
          <cell r="B378">
            <v>19</v>
          </cell>
          <cell r="D378" t="str">
            <v>Interest Expenses  Rp.</v>
          </cell>
          <cell r="I378" t="str">
            <v xml:space="preserve"> </v>
          </cell>
        </row>
        <row r="379">
          <cell r="D379" t="str">
            <v>Interest inccurred in 1998 represent interest on :</v>
          </cell>
          <cell r="I379" t="str">
            <v xml:space="preserve"> </v>
          </cell>
        </row>
        <row r="380">
          <cell r="E380" t="str">
            <v>BOT</v>
          </cell>
        </row>
        <row r="381">
          <cell r="E381" t="str">
            <v>Indovest</v>
          </cell>
        </row>
        <row r="382">
          <cell r="E382" t="str">
            <v>PT. Mitsubishi Buana Bank</v>
          </cell>
        </row>
        <row r="383">
          <cell r="B383" t="str">
            <v xml:space="preserve"> </v>
          </cell>
          <cell r="I383">
            <v>0</v>
          </cell>
        </row>
        <row r="384">
          <cell r="B384" t="str">
            <v xml:space="preserve"> </v>
          </cell>
        </row>
        <row r="385">
          <cell r="I385" t="str">
            <v xml:space="preserve"> </v>
          </cell>
        </row>
        <row r="386">
          <cell r="B386">
            <v>23</v>
          </cell>
          <cell r="C386" t="str">
            <v>.</v>
          </cell>
          <cell r="D386" t="str">
            <v>Gain (Loss) on forexs    Rp.</v>
          </cell>
        </row>
        <row r="387">
          <cell r="D387" t="str">
            <v>This consist of the following :</v>
          </cell>
        </row>
        <row r="388">
          <cell r="E388" t="str">
            <v>Gain from Cash / Bank Transaction</v>
          </cell>
          <cell r="I388">
            <v>-63698091</v>
          </cell>
        </row>
        <row r="389">
          <cell r="D389" t="str">
            <v>Loss/gain at foreign currency account Adjustment :</v>
          </cell>
        </row>
        <row r="390">
          <cell r="B390" t="str">
            <v xml:space="preserve"> </v>
          </cell>
          <cell r="E390" t="str">
            <v xml:space="preserve">Cash in Bank BOT US$ </v>
          </cell>
          <cell r="I390">
            <v>62723533</v>
          </cell>
        </row>
        <row r="391">
          <cell r="E391" t="str">
            <v>Cash in Bank BDN US$</v>
          </cell>
          <cell r="I391">
            <v>0</v>
          </cell>
        </row>
        <row r="392">
          <cell r="E392" t="str">
            <v>Cash on Hand US$</v>
          </cell>
          <cell r="I392">
            <v>-147983</v>
          </cell>
        </row>
        <row r="393">
          <cell r="E393" t="str">
            <v>Account Receivable Trade</v>
          </cell>
          <cell r="I393">
            <v>460451991</v>
          </cell>
        </row>
        <row r="394">
          <cell r="E394" t="str">
            <v>Account Payable Trade</v>
          </cell>
          <cell r="I394">
            <v>-55754711</v>
          </cell>
        </row>
        <row r="395">
          <cell r="E395" t="str">
            <v xml:space="preserve">Time Deposit </v>
          </cell>
          <cell r="I395">
            <v>0</v>
          </cell>
        </row>
        <row r="396">
          <cell r="E396" t="str">
            <v>Advance Payment</v>
          </cell>
          <cell r="I396">
            <v>1080500</v>
          </cell>
        </row>
        <row r="397">
          <cell r="D397" t="str">
            <v xml:space="preserve">Total </v>
          </cell>
          <cell r="I397">
            <v>404655239</v>
          </cell>
        </row>
        <row r="399">
          <cell r="D399" t="str">
            <v xml:space="preserve"> </v>
          </cell>
        </row>
        <row r="400">
          <cell r="B400">
            <v>24</v>
          </cell>
          <cell r="C400" t="str">
            <v>.</v>
          </cell>
          <cell r="D400" t="str">
            <v xml:space="preserve"> Other income ( charges )    Rp.</v>
          </cell>
        </row>
        <row r="401">
          <cell r="D401" t="str">
            <v xml:space="preserve">    This consist of the following :</v>
          </cell>
        </row>
        <row r="403">
          <cell r="D403" t="str">
            <v>Others Income  :</v>
          </cell>
        </row>
        <row r="404">
          <cell r="E404" t="str">
            <v>Interest Usance L/C</v>
          </cell>
          <cell r="I404">
            <v>137931959</v>
          </cell>
        </row>
        <row r="405">
          <cell r="E405" t="str">
            <v>Scrapt/Battery Blank Sales</v>
          </cell>
          <cell r="I405">
            <v>-1559901854</v>
          </cell>
        </row>
        <row r="406">
          <cell r="E406" t="str">
            <v>Sales Fixed Assets</v>
          </cell>
          <cell r="I406">
            <v>0</v>
          </cell>
        </row>
        <row r="407">
          <cell r="E407" t="str">
            <v>Others</v>
          </cell>
          <cell r="I407">
            <v>0</v>
          </cell>
        </row>
        <row r="408">
          <cell r="E408" t="str">
            <v xml:space="preserve">        Sub total</v>
          </cell>
          <cell r="I408">
            <v>-1421969895</v>
          </cell>
        </row>
        <row r="410">
          <cell r="D410" t="str">
            <v>Others Charges :</v>
          </cell>
        </row>
        <row r="411">
          <cell r="E411" t="str">
            <v>Loss From Obsolescence in Value of Inventory</v>
          </cell>
          <cell r="I411">
            <v>-101981103</v>
          </cell>
        </row>
        <row r="412">
          <cell r="E412" t="str">
            <v>Tax Fine ( Tax Penalty )</v>
          </cell>
          <cell r="I412">
            <v>590153086</v>
          </cell>
        </row>
        <row r="413">
          <cell r="E413" t="str">
            <v>Disposal Ex. Battery Claim</v>
          </cell>
          <cell r="I413">
            <v>0</v>
          </cell>
        </row>
        <row r="414">
          <cell r="E414" t="str">
            <v>Others</v>
          </cell>
        </row>
        <row r="415">
          <cell r="E415" t="str">
            <v xml:space="preserve">        Sub total</v>
          </cell>
          <cell r="I415">
            <v>488171983</v>
          </cell>
        </row>
        <row r="417">
          <cell r="E417" t="str">
            <v>Others Income ( Charges ) Net</v>
          </cell>
          <cell r="I417">
            <v>-1910141878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u"/>
      <sheetName val="raja"/>
      <sheetName val="Master"/>
      <sheetName val="T.BALANCE"/>
      <sheetName val="B.SHEET"/>
      <sheetName val="PL"/>
      <sheetName val="RINCIAN"/>
      <sheetName val="EXPSATU"/>
      <sheetName val="Purchase"/>
      <sheetName val="Audited"/>
      <sheetName val="COGS"/>
      <sheetName val="Use Material"/>
      <sheetName val="Sheet1"/>
      <sheetName val="COVER"/>
      <sheetName val="OE"/>
      <sheetName val="PL Detail"/>
      <sheetName val="NERACA"/>
      <sheetName val="TIRE DIVISION"/>
      <sheetName val="Original_CC"/>
      <sheetName val="RUPS95C"/>
      <sheetName val="JAN"/>
      <sheetName val="FEB"/>
      <sheetName val="April"/>
      <sheetName val="Mei"/>
      <sheetName val="A"/>
      <sheetName val="T_BALANCE"/>
      <sheetName val="B_SHEET"/>
      <sheetName val="Use_Material"/>
      <sheetName val="PL_Detail"/>
      <sheetName val="TIRE_DIVISION"/>
      <sheetName val="Sumary"/>
      <sheetName val="FG0298"/>
      <sheetName val="CALCULATION"/>
      <sheetName val="BF0996"/>
      <sheetName val="报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BALANCE SHEET</v>
          </cell>
          <cell r="I2" t="str">
            <v>Page 1</v>
          </cell>
        </row>
        <row r="3">
          <cell r="B3" t="str">
            <v/>
          </cell>
        </row>
        <row r="4">
          <cell r="B4">
            <v>1</v>
          </cell>
          <cell r="C4" t="str">
            <v>.</v>
          </cell>
          <cell r="D4" t="str">
            <v>Cash On Hand and In Banks  Rp.</v>
          </cell>
          <cell r="F4" t="str">
            <v/>
          </cell>
        </row>
        <row r="5">
          <cell r="D5" t="str">
            <v xml:space="preserve">The composition of cash on hand and in bank as at </v>
          </cell>
          <cell r="I5" t="str">
            <v/>
          </cell>
        </row>
        <row r="6">
          <cell r="D6" t="str">
            <v/>
          </cell>
          <cell r="I6" t="str">
            <v/>
          </cell>
        </row>
        <row r="7">
          <cell r="D7" t="str">
            <v>Petty Cash</v>
          </cell>
          <cell r="I7">
            <v>3300000</v>
          </cell>
        </row>
        <row r="8">
          <cell r="D8" t="str">
            <v>Cash on hand :</v>
          </cell>
        </row>
        <row r="9">
          <cell r="E9" t="str">
            <v>Local Currency</v>
          </cell>
          <cell r="I9">
            <v>79350201</v>
          </cell>
        </row>
        <row r="10">
          <cell r="E10" t="str">
            <v>Foreign Currency</v>
          </cell>
          <cell r="I10">
            <v>456370</v>
          </cell>
        </row>
        <row r="11">
          <cell r="D11" t="str">
            <v>Cash in banks</v>
          </cell>
          <cell r="I11" t="str">
            <v/>
          </cell>
        </row>
        <row r="12">
          <cell r="E12" t="str">
            <v>Bank of Tokyo, Jakarta  - US$</v>
          </cell>
          <cell r="I12">
            <v>35929248</v>
          </cell>
        </row>
        <row r="13">
          <cell r="E13" t="str">
            <v>Bank of Tokyo, Jakarta - Rp.</v>
          </cell>
          <cell r="I13">
            <v>14514276</v>
          </cell>
        </row>
        <row r="14">
          <cell r="E14" t="str">
            <v>Bank Central Asia Rp</v>
          </cell>
          <cell r="H14" t="str">
            <v/>
          </cell>
          <cell r="I14">
            <v>22010269</v>
          </cell>
        </row>
        <row r="15">
          <cell r="E15" t="str">
            <v>Bank Permata ( Ex Universal ) Rp</v>
          </cell>
          <cell r="I15">
            <v>43526416</v>
          </cell>
        </row>
        <row r="16">
          <cell r="E16" t="str">
            <v>Bank Dagang Negara</v>
          </cell>
          <cell r="I16">
            <v>0</v>
          </cell>
        </row>
        <row r="17">
          <cell r="E17" t="str">
            <v>Bank Mandiri ( Ex BBD ) , Jakarta Rp</v>
          </cell>
          <cell r="I17">
            <v>3093140836</v>
          </cell>
        </row>
        <row r="18">
          <cell r="E18" t="str">
            <v>Bank Mandiri - US$</v>
          </cell>
          <cell r="I18">
            <v>2177315448</v>
          </cell>
        </row>
        <row r="19">
          <cell r="D19" t="str">
            <v/>
          </cell>
        </row>
        <row r="20">
          <cell r="D20" t="str">
            <v xml:space="preserve">   Total</v>
          </cell>
          <cell r="I20">
            <v>5469543064</v>
          </cell>
        </row>
        <row r="21">
          <cell r="D21" t="str">
            <v/>
          </cell>
        </row>
        <row r="22">
          <cell r="B22">
            <v>2</v>
          </cell>
          <cell r="C22" t="str">
            <v>.</v>
          </cell>
          <cell r="D22" t="str">
            <v>Accounts Receivable -Trade Rp.</v>
          </cell>
          <cell r="F22" t="str">
            <v/>
          </cell>
          <cell r="I22" t="str">
            <v/>
          </cell>
        </row>
        <row r="23">
          <cell r="D23" t="str">
            <v>This consist of outstanding trade receivables</v>
          </cell>
          <cell r="I23" t="str">
            <v/>
          </cell>
        </row>
        <row r="24">
          <cell r="D24" t="str">
            <v>from the following :</v>
          </cell>
        </row>
        <row r="25">
          <cell r="D25" t="str">
            <v>Foreign Currency :</v>
          </cell>
        </row>
        <row r="26">
          <cell r="E26" t="str">
            <v>Astra Otoparts, PT ( Singapore )</v>
          </cell>
          <cell r="I26">
            <v>18307887388</v>
          </cell>
        </row>
        <row r="27">
          <cell r="E27" t="str">
            <v>Sub total</v>
          </cell>
          <cell r="I27">
            <v>18307887388</v>
          </cell>
        </row>
        <row r="29">
          <cell r="D29" t="str">
            <v>Local Currency :</v>
          </cell>
        </row>
        <row r="30">
          <cell r="E30" t="str">
            <v>Astra Otoparts, PT ( Lokal )</v>
          </cell>
          <cell r="I30">
            <v>33776910820</v>
          </cell>
        </row>
        <row r="31">
          <cell r="E31" t="str">
            <v>Bianglala Metropolitan</v>
          </cell>
          <cell r="I31">
            <v>0</v>
          </cell>
        </row>
        <row r="32">
          <cell r="E32" t="str">
            <v>Bintangsarah Hubermas,PT</v>
          </cell>
          <cell r="I32">
            <v>2</v>
          </cell>
        </row>
        <row r="33">
          <cell r="E33" t="str">
            <v>Eka Sari Lorena,PT</v>
          </cell>
          <cell r="I33">
            <v>0</v>
          </cell>
        </row>
        <row r="34">
          <cell r="D34" t="str">
            <v/>
          </cell>
          <cell r="E34" t="str">
            <v>Express Transindo Utama</v>
          </cell>
          <cell r="I34">
            <v>0</v>
          </cell>
        </row>
        <row r="35">
          <cell r="E35" t="str">
            <v>GS. Battery Inc., PT</v>
          </cell>
          <cell r="I35">
            <v>1162562173</v>
          </cell>
        </row>
        <row r="36">
          <cell r="E36" t="str">
            <v>Guna Elektro</v>
          </cell>
          <cell r="I36">
            <v>0</v>
          </cell>
        </row>
        <row r="37">
          <cell r="E37" t="str">
            <v>Mambruk Sarana Int, PT</v>
          </cell>
          <cell r="I37">
            <v>24640000</v>
          </cell>
        </row>
        <row r="38">
          <cell r="E38" t="str">
            <v>LEN Industry,PT</v>
          </cell>
          <cell r="I38">
            <v>137500000</v>
          </cell>
        </row>
        <row r="39">
          <cell r="E39" t="str">
            <v>Master Taxi Indonesia</v>
          </cell>
          <cell r="I39">
            <v>0</v>
          </cell>
        </row>
        <row r="40">
          <cell r="E40" t="str">
            <v>Pahala Kencana,PT</v>
          </cell>
          <cell r="I40">
            <v>-1</v>
          </cell>
        </row>
        <row r="41">
          <cell r="E41" t="str">
            <v>Primajasa Perdana Raya</v>
          </cell>
          <cell r="I41">
            <v>0</v>
          </cell>
        </row>
        <row r="42">
          <cell r="E42" t="str">
            <v>Puninar Jaya, PT</v>
          </cell>
          <cell r="I42">
            <v>0</v>
          </cell>
        </row>
        <row r="43">
          <cell r="E43" t="str">
            <v>Sundaya Indonesia,PT</v>
          </cell>
          <cell r="I43">
            <v>11632500</v>
          </cell>
        </row>
        <row r="44">
          <cell r="E44" t="str">
            <v>Capella Patria Utama, PT</v>
          </cell>
          <cell r="I44">
            <v>18498155</v>
          </cell>
        </row>
        <row r="45">
          <cell r="E45" t="str">
            <v>Abadi Makmur</v>
          </cell>
          <cell r="I45">
            <v>0</v>
          </cell>
        </row>
        <row r="46">
          <cell r="E46" t="str">
            <v>Tri Raya Adiprima</v>
          </cell>
          <cell r="I46">
            <v>0</v>
          </cell>
        </row>
        <row r="47">
          <cell r="E47" t="str">
            <v>Counter Sales Jakarta</v>
          </cell>
          <cell r="I47">
            <v>0</v>
          </cell>
        </row>
        <row r="48">
          <cell r="E48" t="str">
            <v>Toku Lestari Jaya,PT</v>
          </cell>
          <cell r="I48">
            <v>1</v>
          </cell>
        </row>
        <row r="49">
          <cell r="E49" t="str">
            <v>Trimitra Batterai Perkasa</v>
          </cell>
          <cell r="I49">
            <v>-1</v>
          </cell>
        </row>
        <row r="50">
          <cell r="E50" t="str">
            <v>Subtotal</v>
          </cell>
          <cell r="I50">
            <v>35131743649</v>
          </cell>
        </row>
        <row r="51">
          <cell r="E51" t="str">
            <v>Total</v>
          </cell>
          <cell r="I51">
            <v>53439631037</v>
          </cell>
        </row>
        <row r="53">
          <cell r="I53" t="str">
            <v/>
          </cell>
        </row>
        <row r="54">
          <cell r="B54">
            <v>3</v>
          </cell>
          <cell r="D54" t="str">
            <v>An aging analysis of Accounts Receivable trade is below :</v>
          </cell>
        </row>
        <row r="55">
          <cell r="E55" t="str">
            <v xml:space="preserve">Current,  Not due </v>
          </cell>
          <cell r="F55">
            <v>89.896546595025697</v>
          </cell>
          <cell r="G55" t="str">
            <v>%</v>
          </cell>
          <cell r="I55">
            <v>42610620493</v>
          </cell>
        </row>
        <row r="56">
          <cell r="E56" t="str">
            <v xml:space="preserve">Past due : 1 to 30 day  </v>
          </cell>
          <cell r="F56">
            <v>9.6381427018411241</v>
          </cell>
          <cell r="G56" t="str">
            <v>%</v>
          </cell>
          <cell r="I56">
            <v>4568442910</v>
          </cell>
        </row>
        <row r="57">
          <cell r="E57" t="str">
            <v xml:space="preserve">Past due : 30 to 60 day  </v>
          </cell>
          <cell r="F57">
            <v>7.4262200445185719E-3</v>
          </cell>
          <cell r="G57" t="str">
            <v>%</v>
          </cell>
          <cell r="I57">
            <v>3520000</v>
          </cell>
        </row>
        <row r="58">
          <cell r="E58" t="str">
            <v xml:space="preserve">Past due : Over 60 day  </v>
          </cell>
          <cell r="F58">
            <v>0.45788448308866775</v>
          </cell>
          <cell r="G58" t="str">
            <v>%</v>
          </cell>
          <cell r="I58">
            <v>217035500</v>
          </cell>
        </row>
        <row r="59">
          <cell r="F59">
            <v>0</v>
          </cell>
        </row>
        <row r="60">
          <cell r="D60" t="str">
            <v/>
          </cell>
          <cell r="I60">
            <v>47399618903</v>
          </cell>
        </row>
        <row r="61">
          <cell r="D61" t="str">
            <v/>
          </cell>
        </row>
        <row r="62">
          <cell r="B62">
            <v>4</v>
          </cell>
          <cell r="C62" t="str">
            <v>.</v>
          </cell>
          <cell r="D62" t="str">
            <v>Allowance For Doubtful Accounts Rp</v>
          </cell>
          <cell r="I62">
            <v>0</v>
          </cell>
        </row>
        <row r="64">
          <cell r="D64" t="str">
            <v>Accounts Receivable Trade - Net</v>
          </cell>
          <cell r="I64">
            <v>47399618903</v>
          </cell>
        </row>
        <row r="67">
          <cell r="B67">
            <v>5</v>
          </cell>
          <cell r="C67" t="str">
            <v>.</v>
          </cell>
          <cell r="D67" t="str">
            <v>Account Receivable non trade Rp.</v>
          </cell>
          <cell r="F67" t="str">
            <v/>
          </cell>
        </row>
        <row r="68">
          <cell r="D68" t="str">
            <v>This consists of outstanding "delivery cost batteries"</v>
          </cell>
        </row>
        <row r="69">
          <cell r="D69" t="str">
            <v>and other to dealer/sub dealer , follows :</v>
          </cell>
          <cell r="I69" t="str">
            <v/>
          </cell>
        </row>
        <row r="70">
          <cell r="E70" t="str">
            <v>GS BATTERY</v>
          </cell>
        </row>
        <row r="71">
          <cell r="E71" t="str">
            <v>KEP</v>
          </cell>
        </row>
        <row r="72">
          <cell r="E72" t="str">
            <v>DPA</v>
          </cell>
          <cell r="I72">
            <v>1748226</v>
          </cell>
        </row>
        <row r="73">
          <cell r="E73" t="str">
            <v>Delivery Charges</v>
          </cell>
        </row>
        <row r="74">
          <cell r="E74" t="str">
            <v>AJS</v>
          </cell>
          <cell r="I74">
            <v>1003924</v>
          </cell>
        </row>
        <row r="75">
          <cell r="E75" t="str">
            <v>KEP</v>
          </cell>
          <cell r="I75">
            <v>202235</v>
          </cell>
        </row>
        <row r="76">
          <cell r="E76" t="str">
            <v>OTHERS</v>
          </cell>
          <cell r="I76">
            <v>104494060</v>
          </cell>
        </row>
        <row r="78">
          <cell r="I78">
            <v>107448445</v>
          </cell>
        </row>
        <row r="80">
          <cell r="B80">
            <v>6</v>
          </cell>
          <cell r="C80" t="str">
            <v>.</v>
          </cell>
          <cell r="D80" t="str">
            <v>I n v e n t o r i e s     Rp.</v>
          </cell>
          <cell r="F80" t="str">
            <v/>
          </cell>
        </row>
        <row r="81">
          <cell r="D81" t="str">
            <v/>
          </cell>
          <cell r="I81" t="str">
            <v/>
          </cell>
        </row>
        <row r="82">
          <cell r="E82" t="str">
            <v xml:space="preserve">Finished goods </v>
          </cell>
          <cell r="I82">
            <v>10344137923</v>
          </cell>
        </row>
        <row r="83">
          <cell r="E83" t="str">
            <v>Work in process</v>
          </cell>
          <cell r="I83">
            <v>5562392844</v>
          </cell>
        </row>
        <row r="84">
          <cell r="E84" t="str">
            <v>Raw Materials, Packaging &amp; Component</v>
          </cell>
          <cell r="I84">
            <v>9383159885</v>
          </cell>
        </row>
        <row r="85">
          <cell r="E85" t="str">
            <v>Material Others</v>
          </cell>
          <cell r="I85">
            <v>467279661</v>
          </cell>
        </row>
        <row r="86">
          <cell r="D86" t="str">
            <v xml:space="preserve">   Total</v>
          </cell>
          <cell r="I86">
            <v>25756970313</v>
          </cell>
        </row>
        <row r="88">
          <cell r="B88">
            <v>7</v>
          </cell>
          <cell r="C88" t="str">
            <v>.</v>
          </cell>
          <cell r="D88" t="str">
            <v>Allowance For Obsolescence in Value of Inventory Rp</v>
          </cell>
          <cell r="I88">
            <v>26473951</v>
          </cell>
        </row>
        <row r="90">
          <cell r="D90" t="str">
            <v>I n v e n t o r i e s     Net .</v>
          </cell>
          <cell r="I90">
            <v>25730496362</v>
          </cell>
        </row>
        <row r="106">
          <cell r="I106" t="str">
            <v>Page 2</v>
          </cell>
        </row>
        <row r="107">
          <cell r="B107">
            <v>10</v>
          </cell>
          <cell r="C107" t="str">
            <v>.</v>
          </cell>
          <cell r="D107" t="str">
            <v>Advance  Payment    Rp.</v>
          </cell>
          <cell r="F107" t="str">
            <v/>
          </cell>
          <cell r="I107" t="str">
            <v/>
          </cell>
        </row>
        <row r="108">
          <cell r="D108" t="str">
            <v>This consist  of the followings :</v>
          </cell>
          <cell r="I108" t="str">
            <v/>
          </cell>
        </row>
        <row r="109">
          <cell r="E109" t="str">
            <v>Project</v>
          </cell>
        </row>
        <row r="110">
          <cell r="E110" t="str">
            <v>Import</v>
          </cell>
        </row>
        <row r="111">
          <cell r="E111" t="str">
            <v>Building, Machine &amp; Tool Equipment</v>
          </cell>
          <cell r="I111">
            <v>32843935</v>
          </cell>
        </row>
        <row r="112">
          <cell r="E112" t="str">
            <v>Travelling</v>
          </cell>
          <cell r="I112">
            <v>0</v>
          </cell>
        </row>
        <row r="113">
          <cell r="E113" t="str">
            <v>Promotion &amp; advertising</v>
          </cell>
          <cell r="I113">
            <v>19500000</v>
          </cell>
        </row>
        <row r="114">
          <cell r="E114" t="str">
            <v>Misellenous Expenses</v>
          </cell>
          <cell r="I114">
            <v>-5311250</v>
          </cell>
        </row>
        <row r="116">
          <cell r="I116">
            <v>47032685</v>
          </cell>
        </row>
        <row r="118">
          <cell r="B118">
            <v>11</v>
          </cell>
          <cell r="C118" t="str">
            <v>.</v>
          </cell>
          <cell r="D118" t="str">
            <v>Prepaid taxes and expenses   Rp.</v>
          </cell>
          <cell r="F118" t="str">
            <v/>
          </cell>
        </row>
        <row r="119">
          <cell r="D119" t="str">
            <v>This consist of the followings :</v>
          </cell>
        </row>
        <row r="120">
          <cell r="D120" t="str">
            <v/>
          </cell>
        </row>
        <row r="121">
          <cell r="E121" t="str">
            <v>Prepaid taxes article 22</v>
          </cell>
          <cell r="I121">
            <v>14614245</v>
          </cell>
        </row>
        <row r="122">
          <cell r="E122" t="str">
            <v>Prepaid taxes article 23</v>
          </cell>
          <cell r="I122">
            <v>0</v>
          </cell>
        </row>
        <row r="123">
          <cell r="E123" t="str">
            <v>Prepaid taxes article 25</v>
          </cell>
          <cell r="I123">
            <v>286714944</v>
          </cell>
        </row>
        <row r="124">
          <cell r="E124" t="str">
            <v>Prepaid taxes article 28A Thn 2001</v>
          </cell>
          <cell r="I124">
            <v>1085976122</v>
          </cell>
        </row>
        <row r="125">
          <cell r="E125" t="str">
            <v>Prepaid VAT</v>
          </cell>
          <cell r="I125">
            <v>2803422886</v>
          </cell>
        </row>
        <row r="127">
          <cell r="D127" t="str">
            <v xml:space="preserve">   Sub total</v>
          </cell>
          <cell r="I127">
            <v>4190728197</v>
          </cell>
        </row>
        <row r="129">
          <cell r="E129" t="str">
            <v>Prepaid  Rent</v>
          </cell>
          <cell r="I129">
            <v>46666065</v>
          </cell>
        </row>
        <row r="130">
          <cell r="E130" t="str">
            <v>Prepaid  Isurance</v>
          </cell>
          <cell r="I130">
            <v>0</v>
          </cell>
        </row>
        <row r="131">
          <cell r="E131" t="str">
            <v>Prepaid - Pensiun</v>
          </cell>
          <cell r="I131">
            <v>116534181</v>
          </cell>
        </row>
        <row r="132">
          <cell r="D132" t="str">
            <v xml:space="preserve">   Sub total</v>
          </cell>
          <cell r="I132">
            <v>163200246</v>
          </cell>
        </row>
        <row r="134">
          <cell r="D134" t="str">
            <v xml:space="preserve">   Total</v>
          </cell>
          <cell r="I134">
            <v>4353928443</v>
          </cell>
        </row>
        <row r="137">
          <cell r="B137">
            <v>12</v>
          </cell>
          <cell r="C137" t="str">
            <v>.</v>
          </cell>
          <cell r="D137" t="str">
            <v>Time Deposit     Rp.</v>
          </cell>
          <cell r="F137" t="str">
            <v/>
          </cell>
          <cell r="I137" t="str">
            <v/>
          </cell>
        </row>
        <row r="138">
          <cell r="D138" t="str">
            <v>This consist of the followings :</v>
          </cell>
        </row>
        <row r="139">
          <cell r="D139" t="str">
            <v/>
          </cell>
          <cell r="E139" t="str">
            <v>Local Currency ( Bank Mandiri )</v>
          </cell>
          <cell r="I139">
            <v>0</v>
          </cell>
        </row>
        <row r="140">
          <cell r="E140" t="str">
            <v>Foreign Currency ( Bank of Tokyo - Mitsubishi )</v>
          </cell>
          <cell r="I140">
            <v>0</v>
          </cell>
        </row>
        <row r="142">
          <cell r="D142" t="str">
            <v xml:space="preserve">   Total</v>
          </cell>
          <cell r="I142">
            <v>0</v>
          </cell>
        </row>
        <row r="145">
          <cell r="H145" t="str">
            <v/>
          </cell>
        </row>
        <row r="146">
          <cell r="B146">
            <v>13</v>
          </cell>
          <cell r="C146" t="str">
            <v>.</v>
          </cell>
          <cell r="D146" t="str">
            <v>Property Plant and Equipment Rp.</v>
          </cell>
          <cell r="F146" t="str">
            <v/>
          </cell>
          <cell r="I146" t="str">
            <v/>
          </cell>
        </row>
        <row r="147">
          <cell r="D147" t="str">
            <v xml:space="preserve">Property plant and equipment as at </v>
          </cell>
          <cell r="G147" t="str">
            <v>Acquisition cost</v>
          </cell>
          <cell r="H147" t="str">
            <v>Additional</v>
          </cell>
          <cell r="I147" t="str">
            <v>Acquisition cost</v>
          </cell>
        </row>
        <row r="148">
          <cell r="G148" t="str">
            <v>YTD Jan 31, 2004</v>
          </cell>
          <cell r="I148" t="str">
            <v>YTD Feb 29, 2004</v>
          </cell>
        </row>
        <row r="149">
          <cell r="E149" t="str">
            <v>Buildings</v>
          </cell>
          <cell r="G149">
            <v>7023998675</v>
          </cell>
          <cell r="H149">
            <v>0</v>
          </cell>
          <cell r="I149">
            <v>7023998675</v>
          </cell>
        </row>
        <row r="150">
          <cell r="E150" t="str">
            <v>Plant &amp; Machinery</v>
          </cell>
          <cell r="G150">
            <v>35254046229</v>
          </cell>
          <cell r="H150">
            <v>139688526</v>
          </cell>
          <cell r="I150">
            <v>35393734755</v>
          </cell>
        </row>
        <row r="151">
          <cell r="E151" t="str">
            <v>Transportation equipment</v>
          </cell>
          <cell r="G151">
            <v>1573136259</v>
          </cell>
          <cell r="H151">
            <v>0</v>
          </cell>
          <cell r="I151">
            <v>1573136259</v>
          </cell>
        </row>
        <row r="152">
          <cell r="E152" t="str">
            <v>Furniture, fixtures and equipment</v>
          </cell>
          <cell r="G152">
            <v>3830357069</v>
          </cell>
          <cell r="H152">
            <v>1150000</v>
          </cell>
          <cell r="I152">
            <v>3831507069</v>
          </cell>
        </row>
        <row r="153">
          <cell r="E153" t="str">
            <v>Land Right</v>
          </cell>
          <cell r="G153">
            <v>802365000</v>
          </cell>
          <cell r="H153">
            <v>0</v>
          </cell>
          <cell r="I153">
            <v>802365000</v>
          </cell>
        </row>
        <row r="155">
          <cell r="D155" t="str">
            <v xml:space="preserve">   Total Cost</v>
          </cell>
          <cell r="G155">
            <v>48483903232</v>
          </cell>
          <cell r="H155">
            <v>140838526</v>
          </cell>
          <cell r="I155">
            <v>48624741758</v>
          </cell>
        </row>
        <row r="156">
          <cell r="E156" t="str">
            <v xml:space="preserve">Less </v>
          </cell>
          <cell r="G156" t="str">
            <v>Accum. Depr.</v>
          </cell>
          <cell r="H156" t="str">
            <v>Depreciation</v>
          </cell>
          <cell r="I156" t="str">
            <v>Accum. Depr.</v>
          </cell>
        </row>
        <row r="157">
          <cell r="G157" t="str">
            <v>YTD Jan 31, 2004</v>
          </cell>
          <cell r="I157" t="str">
            <v>YTD Feb 29, 2004</v>
          </cell>
        </row>
        <row r="158">
          <cell r="E158" t="str">
            <v>Buildings</v>
          </cell>
          <cell r="G158">
            <v>3232684419</v>
          </cell>
          <cell r="H158">
            <v>27798494</v>
          </cell>
          <cell r="I158">
            <v>3260482913</v>
          </cell>
        </row>
        <row r="159">
          <cell r="E159" t="str">
            <v>Plant &amp; Machinery</v>
          </cell>
          <cell r="G159">
            <v>15448203555</v>
          </cell>
          <cell r="H159">
            <v>236626107</v>
          </cell>
          <cell r="I159">
            <v>15684829662</v>
          </cell>
        </row>
        <row r="160">
          <cell r="E160" t="str">
            <v>Transportation equipment</v>
          </cell>
          <cell r="G160">
            <v>1407363428</v>
          </cell>
          <cell r="H160">
            <v>15811116</v>
          </cell>
          <cell r="I160">
            <v>1423174544</v>
          </cell>
        </row>
        <row r="161">
          <cell r="E161" t="str">
            <v>Furniture, fixtures and equipment</v>
          </cell>
          <cell r="G161">
            <v>1877275262</v>
          </cell>
          <cell r="H161">
            <v>54177038</v>
          </cell>
          <cell r="I161">
            <v>1931452300</v>
          </cell>
        </row>
        <row r="162">
          <cell r="E162" t="str">
            <v>Land Right</v>
          </cell>
          <cell r="G162">
            <v>0</v>
          </cell>
          <cell r="H162">
            <v>0</v>
          </cell>
          <cell r="I162">
            <v>0</v>
          </cell>
        </row>
        <row r="163">
          <cell r="D163" t="str">
            <v>Accum . Depreciation</v>
          </cell>
          <cell r="G163">
            <v>21965526664</v>
          </cell>
          <cell r="H163">
            <v>334412755</v>
          </cell>
          <cell r="I163">
            <v>22299939419</v>
          </cell>
        </row>
        <row r="165">
          <cell r="I165" t="str">
            <v>Book Value</v>
          </cell>
        </row>
        <row r="166">
          <cell r="E166" t="str">
            <v>Buildings</v>
          </cell>
          <cell r="I166">
            <v>3763515762</v>
          </cell>
        </row>
        <row r="167">
          <cell r="E167" t="str">
            <v>Plant &amp; Machinery</v>
          </cell>
          <cell r="I167">
            <v>19708905093</v>
          </cell>
        </row>
        <row r="168">
          <cell r="E168" t="str">
            <v>Transportation equipment</v>
          </cell>
          <cell r="I168">
            <v>149961715</v>
          </cell>
        </row>
        <row r="169">
          <cell r="E169" t="str">
            <v>Furniture, fixtures and equipment</v>
          </cell>
          <cell r="I169">
            <v>1900054769</v>
          </cell>
        </row>
        <row r="170">
          <cell r="E170" t="str">
            <v>Land Right</v>
          </cell>
          <cell r="I170">
            <v>802365000</v>
          </cell>
        </row>
        <row r="171">
          <cell r="D171" t="str">
            <v>Total Book Value</v>
          </cell>
          <cell r="I171">
            <v>26324802339</v>
          </cell>
        </row>
        <row r="173">
          <cell r="B173">
            <v>14</v>
          </cell>
          <cell r="C173" t="str">
            <v>.</v>
          </cell>
          <cell r="D173" t="str">
            <v>Loans and advances to employees  Rp.</v>
          </cell>
          <cell r="H173" t="str">
            <v/>
          </cell>
        </row>
        <row r="174">
          <cell r="D174" t="str">
            <v>This account principally consists non interest bearings loans</v>
          </cell>
        </row>
        <row r="175">
          <cell r="D175" t="str">
            <v>granted to employees  and over medical allowance :</v>
          </cell>
          <cell r="I175" t="str">
            <v/>
          </cell>
        </row>
        <row r="177">
          <cell r="E177" t="str">
            <v>Motor Cycle</v>
          </cell>
          <cell r="I177">
            <v>439588669</v>
          </cell>
        </row>
        <row r="178">
          <cell r="E178" t="str">
            <v>Mobil</v>
          </cell>
          <cell r="I178">
            <v>547524361</v>
          </cell>
        </row>
        <row r="179">
          <cell r="E179" t="str">
            <v>Money</v>
          </cell>
          <cell r="I179">
            <v>-1</v>
          </cell>
        </row>
        <row r="180">
          <cell r="E180" t="str">
            <v>Medical</v>
          </cell>
          <cell r="I180">
            <v>29738896</v>
          </cell>
        </row>
        <row r="181">
          <cell r="E181" t="str">
            <v>Others</v>
          </cell>
          <cell r="I181">
            <v>144928996</v>
          </cell>
        </row>
        <row r="182">
          <cell r="D182" t="str">
            <v xml:space="preserve">   Total</v>
          </cell>
          <cell r="I182">
            <v>1161780921</v>
          </cell>
        </row>
        <row r="185">
          <cell r="B185">
            <v>15</v>
          </cell>
          <cell r="C185" t="str">
            <v>.</v>
          </cell>
          <cell r="D185" t="str">
            <v>Others Asset</v>
          </cell>
        </row>
        <row r="186">
          <cell r="E186" t="str">
            <v>Contruction In Progress - Building &amp; Structure</v>
          </cell>
          <cell r="I186">
            <v>0</v>
          </cell>
        </row>
        <row r="187">
          <cell r="E187" t="str">
            <v>Deffered Taxes Assets</v>
          </cell>
          <cell r="I187">
            <v>0</v>
          </cell>
        </row>
        <row r="189">
          <cell r="I189">
            <v>0</v>
          </cell>
        </row>
        <row r="191">
          <cell r="B191">
            <v>16</v>
          </cell>
          <cell r="C191" t="str">
            <v>.</v>
          </cell>
          <cell r="D191" t="str">
            <v>Refundable Deposit  Rp.</v>
          </cell>
        </row>
        <row r="192">
          <cell r="B192" t="str">
            <v/>
          </cell>
          <cell r="D192" t="str">
            <v>This represent deposit for :</v>
          </cell>
        </row>
        <row r="193">
          <cell r="E193" t="str">
            <v>PLN</v>
          </cell>
          <cell r="I193">
            <v>63410000</v>
          </cell>
        </row>
        <row r="194">
          <cell r="E194" t="str">
            <v>Dana Pensiun Astra</v>
          </cell>
          <cell r="I194">
            <v>10000000</v>
          </cell>
        </row>
        <row r="195">
          <cell r="E195" t="str">
            <v>Hospital security deposit with RS Islam Jakarta</v>
          </cell>
          <cell r="I195">
            <v>250000</v>
          </cell>
        </row>
        <row r="196">
          <cell r="E196" t="str">
            <v>PT Aqua Golden Missisipi</v>
          </cell>
          <cell r="I196">
            <v>4200000</v>
          </cell>
        </row>
        <row r="197">
          <cell r="E197" t="str">
            <v>PT ALLUN</v>
          </cell>
          <cell r="I197">
            <v>55936000</v>
          </cell>
        </row>
        <row r="199">
          <cell r="I199">
            <v>133796000</v>
          </cell>
        </row>
        <row r="200">
          <cell r="B200" t="str">
            <v/>
          </cell>
        </row>
        <row r="201">
          <cell r="B201">
            <v>17</v>
          </cell>
          <cell r="C201" t="str">
            <v>.</v>
          </cell>
          <cell r="D201" t="str">
            <v>Other Assets  - Other  Rp.</v>
          </cell>
        </row>
        <row r="202">
          <cell r="D202" t="str">
            <v>This consist of the following :</v>
          </cell>
        </row>
        <row r="203">
          <cell r="E203" t="str">
            <v xml:space="preserve">- Claims for tax refund </v>
          </cell>
        </row>
        <row r="204">
          <cell r="E204" t="str">
            <v>Medicine Stock</v>
          </cell>
          <cell r="I204">
            <v>171000000</v>
          </cell>
        </row>
        <row r="205">
          <cell r="E205" t="str">
            <v>- One TMC of the emerald golf &amp; contry club</v>
          </cell>
          <cell r="I205">
            <v>50000000</v>
          </cell>
        </row>
        <row r="207">
          <cell r="I207">
            <v>221000000</v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I210" t="str">
            <v>Page 3</v>
          </cell>
        </row>
        <row r="211">
          <cell r="B211">
            <v>18</v>
          </cell>
          <cell r="C211" t="str">
            <v>.</v>
          </cell>
          <cell r="D211" t="str">
            <v>Accounts Payable  Trade - Rp.</v>
          </cell>
        </row>
        <row r="212">
          <cell r="D212" t="str">
            <v xml:space="preserve">This consist of liabilities to local and foreign suppliers </v>
          </cell>
        </row>
        <row r="213">
          <cell r="D213" t="str">
            <v>for purchases of raw materials, supplies and services.</v>
          </cell>
          <cell r="I213" t="str">
            <v/>
          </cell>
        </row>
        <row r="214">
          <cell r="D214" t="str">
            <v>Foreign Supplier :</v>
          </cell>
        </row>
        <row r="215">
          <cell r="E215" t="str">
            <v>Sorfin Internasional</v>
          </cell>
          <cell r="F215" t="str">
            <v>US$</v>
          </cell>
          <cell r="G215">
            <v>0</v>
          </cell>
          <cell r="I215">
            <v>0</v>
          </cell>
        </row>
        <row r="216">
          <cell r="E216" t="str">
            <v>Toyota Tsusho,Co Jepang</v>
          </cell>
          <cell r="F216" t="str">
            <v>US$</v>
          </cell>
          <cell r="G216">
            <v>0</v>
          </cell>
          <cell r="I216">
            <v>0</v>
          </cell>
        </row>
        <row r="217">
          <cell r="E217" t="str">
            <v>Toyota Tsusho,Co Singapore</v>
          </cell>
          <cell r="F217" t="str">
            <v>US$</v>
          </cell>
          <cell r="G217">
            <v>0</v>
          </cell>
          <cell r="I217">
            <v>0</v>
          </cell>
        </row>
        <row r="218">
          <cell r="E218" t="str">
            <v>Others</v>
          </cell>
          <cell r="F218" t="str">
            <v>US$</v>
          </cell>
          <cell r="G218">
            <v>13682.011988472623</v>
          </cell>
          <cell r="I218">
            <v>118691454</v>
          </cell>
        </row>
        <row r="219">
          <cell r="E219" t="str">
            <v>Indra Eramulti Logam Industry</v>
          </cell>
          <cell r="F219" t="str">
            <v>US$</v>
          </cell>
          <cell r="G219">
            <v>0</v>
          </cell>
          <cell r="I219">
            <v>0</v>
          </cell>
        </row>
        <row r="220">
          <cell r="D220" t="str">
            <v>Local Supplier ( in US$ currency ) :</v>
          </cell>
        </row>
        <row r="221">
          <cell r="E221" t="str">
            <v>BASF Indonesia,PT</v>
          </cell>
          <cell r="F221" t="str">
            <v>US$</v>
          </cell>
          <cell r="G221">
            <v>1814.0933717579251</v>
          </cell>
          <cell r="I221">
            <v>15737260</v>
          </cell>
        </row>
        <row r="222">
          <cell r="E222" t="str">
            <v>Separindo Industry,PT</v>
          </cell>
          <cell r="F222" t="str">
            <v>US$</v>
          </cell>
          <cell r="G222">
            <v>15539.938328530259</v>
          </cell>
          <cell r="I222">
            <v>134808965</v>
          </cell>
        </row>
        <row r="223">
          <cell r="F223" t="str">
            <v>US$</v>
          </cell>
          <cell r="G223">
            <v>31036.043688760808</v>
          </cell>
          <cell r="I223">
            <v>269237679</v>
          </cell>
        </row>
        <row r="224">
          <cell r="F224" t="str">
            <v/>
          </cell>
        </row>
        <row r="225">
          <cell r="F225" t="str">
            <v>JPY</v>
          </cell>
          <cell r="G225">
            <v>0</v>
          </cell>
        </row>
        <row r="227">
          <cell r="D227" t="str">
            <v>Local Suppliers  :</v>
          </cell>
          <cell r="F227" t="str">
            <v/>
          </cell>
        </row>
        <row r="228">
          <cell r="E228" t="str">
            <v>GS Battery,PT</v>
          </cell>
          <cell r="I228">
            <v>19187864689</v>
          </cell>
        </row>
        <row r="229">
          <cell r="E229" t="str">
            <v>Astra Otoparts,PT</v>
          </cell>
          <cell r="I229">
            <v>30715776</v>
          </cell>
        </row>
        <row r="230">
          <cell r="E230" t="str">
            <v>Agung Sentosa Eka</v>
          </cell>
          <cell r="I230">
            <v>0</v>
          </cell>
        </row>
        <row r="231">
          <cell r="E231" t="str">
            <v>Abadi Kimia Internusa</v>
          </cell>
          <cell r="I231">
            <v>0</v>
          </cell>
        </row>
        <row r="232">
          <cell r="E232" t="str">
            <v>Akrilik Kurnia Kencana,PT</v>
          </cell>
          <cell r="I232">
            <v>0</v>
          </cell>
        </row>
        <row r="233">
          <cell r="E233" t="str">
            <v>Aneka Kimia Raya,PT</v>
          </cell>
          <cell r="I233">
            <v>15950000</v>
          </cell>
        </row>
        <row r="234">
          <cell r="E234" t="str">
            <v>Aneka TC</v>
          </cell>
          <cell r="I234">
            <v>0</v>
          </cell>
        </row>
        <row r="235">
          <cell r="E235" t="str">
            <v>Antar Kimia,CV</v>
          </cell>
          <cell r="I235">
            <v>120000</v>
          </cell>
        </row>
        <row r="236">
          <cell r="E236" t="str">
            <v>Artha Mulia Sejahtera,PT</v>
          </cell>
          <cell r="I236">
            <v>0</v>
          </cell>
        </row>
        <row r="237">
          <cell r="E237" t="str">
            <v>Awana Plasindo, PT</v>
          </cell>
          <cell r="I237">
            <v>28469480</v>
          </cell>
        </row>
        <row r="238">
          <cell r="E238" t="str">
            <v>Bekasi Sejati Gas,PT</v>
          </cell>
          <cell r="I238">
            <v>286000</v>
          </cell>
        </row>
        <row r="239">
          <cell r="E239" t="str">
            <v>Bina Kasih Abadi,PT</v>
          </cell>
          <cell r="I239">
            <v>41470000</v>
          </cell>
        </row>
        <row r="240">
          <cell r="E240" t="str">
            <v>Bintang Mas Bersama,PT</v>
          </cell>
          <cell r="I240">
            <v>3650000</v>
          </cell>
        </row>
        <row r="241">
          <cell r="E241" t="str">
            <v>BOC Gases Indonesia,PT</v>
          </cell>
          <cell r="I241">
            <v>528000</v>
          </cell>
        </row>
        <row r="242">
          <cell r="E242" t="str">
            <v>Budhi Laksana, CV</v>
          </cell>
          <cell r="I242">
            <v>0</v>
          </cell>
        </row>
        <row r="243">
          <cell r="E243" t="str">
            <v>Citra Adiluhung S.,PT</v>
          </cell>
          <cell r="I243">
            <v>0</v>
          </cell>
        </row>
        <row r="244">
          <cell r="E244" t="str">
            <v>Dai Nippon Printing, PT</v>
          </cell>
          <cell r="I244">
            <v>40320000</v>
          </cell>
        </row>
        <row r="245">
          <cell r="E245" t="str">
            <v>Dwi Fajar Sarana, CV</v>
          </cell>
          <cell r="I245">
            <v>0</v>
          </cell>
        </row>
        <row r="246">
          <cell r="E246" t="str">
            <v>Daya Cipta Kemasindo</v>
          </cell>
          <cell r="I246">
            <v>79528387</v>
          </cell>
        </row>
        <row r="247">
          <cell r="E247" t="str">
            <v>Dynaplast, PT</v>
          </cell>
          <cell r="I247">
            <v>63800538</v>
          </cell>
        </row>
        <row r="248">
          <cell r="E248" t="str">
            <v>Erlangga SPS,PT</v>
          </cell>
          <cell r="I248">
            <v>0</v>
          </cell>
        </row>
        <row r="249">
          <cell r="E249" t="str">
            <v>Fajar Mulia Nuansa,PT</v>
          </cell>
          <cell r="I249">
            <v>0</v>
          </cell>
        </row>
        <row r="250">
          <cell r="E250" t="str">
            <v>Hasta Media Grafika</v>
          </cell>
          <cell r="I250">
            <v>0</v>
          </cell>
        </row>
        <row r="251">
          <cell r="E251" t="str">
            <v>Hasil Raya Industri,PT</v>
          </cell>
          <cell r="I251">
            <v>9872500</v>
          </cell>
        </row>
        <row r="252">
          <cell r="E252" t="str">
            <v>Indoseri Nusa Print., PT</v>
          </cell>
          <cell r="I252">
            <v>2</v>
          </cell>
        </row>
        <row r="253">
          <cell r="E253" t="str">
            <v>Indra Eramulti Logam,PT</v>
          </cell>
          <cell r="I253">
            <v>0</v>
          </cell>
        </row>
        <row r="254">
          <cell r="E254" t="str">
            <v>Inti Karet, CV</v>
          </cell>
          <cell r="I254">
            <v>0</v>
          </cell>
        </row>
        <row r="255">
          <cell r="E255" t="str">
            <v>Izumi EPS Indonesia,PT</v>
          </cell>
          <cell r="I255">
            <v>26304300</v>
          </cell>
        </row>
        <row r="256">
          <cell r="E256" t="str">
            <v>Karabha Wiratama, PT</v>
          </cell>
          <cell r="I256">
            <v>763684940</v>
          </cell>
        </row>
        <row r="257">
          <cell r="E257" t="str">
            <v>Karya Indah</v>
          </cell>
          <cell r="I257">
            <v>0</v>
          </cell>
        </row>
        <row r="258">
          <cell r="E258" t="str">
            <v>Karya Osaka</v>
          </cell>
          <cell r="I258">
            <v>0</v>
          </cell>
        </row>
        <row r="259">
          <cell r="E259" t="str">
            <v>Karya Terang Sedati,PT</v>
          </cell>
          <cell r="I259">
            <v>6061440</v>
          </cell>
        </row>
        <row r="260">
          <cell r="E260" t="str">
            <v>Lautan Luas, PT</v>
          </cell>
          <cell r="I260">
            <v>12190000</v>
          </cell>
        </row>
        <row r="261">
          <cell r="E261" t="str">
            <v>Mah Sing Indonesia,PT</v>
          </cell>
          <cell r="I261">
            <v>149494705</v>
          </cell>
        </row>
        <row r="262">
          <cell r="E262" t="str">
            <v>Master Minibox Multiguna</v>
          </cell>
          <cell r="I262">
            <v>6075000</v>
          </cell>
        </row>
        <row r="263">
          <cell r="E263" t="str">
            <v>Tenar Inti Mandiri, PT</v>
          </cell>
          <cell r="I263">
            <v>0</v>
          </cell>
        </row>
        <row r="264">
          <cell r="E264" t="str">
            <v>Mega Sakti Andhika,PT</v>
          </cell>
          <cell r="I264">
            <v>0</v>
          </cell>
        </row>
        <row r="265">
          <cell r="E265" t="str">
            <v>Mini Box,PT</v>
          </cell>
          <cell r="I265">
            <v>0</v>
          </cell>
        </row>
        <row r="266">
          <cell r="E266" t="str">
            <v>Muara Agung Perkasa, PT</v>
          </cell>
          <cell r="I266">
            <v>0</v>
          </cell>
        </row>
        <row r="267">
          <cell r="E267" t="str">
            <v>Nachindo Tape Ind., PT</v>
          </cell>
          <cell r="I267">
            <v>0</v>
          </cell>
        </row>
        <row r="268">
          <cell r="E268" t="str">
            <v>Non Ferindo Utama,PT</v>
          </cell>
          <cell r="I268">
            <v>1597019366</v>
          </cell>
        </row>
        <row r="269">
          <cell r="E269" t="str">
            <v>Presisi Cileungsi M., PT</v>
          </cell>
          <cell r="I269">
            <v>62345904</v>
          </cell>
        </row>
        <row r="270">
          <cell r="E270" t="str">
            <v>Presisi Cimanggis M., PT</v>
          </cell>
          <cell r="I270">
            <v>68636390</v>
          </cell>
        </row>
        <row r="271">
          <cell r="E271" t="str">
            <v>Purbayasa Putra P, PT</v>
          </cell>
          <cell r="I271">
            <v>0</v>
          </cell>
        </row>
        <row r="272">
          <cell r="E272" t="str">
            <v>Purnama Jaya Bhakti U,PT</v>
          </cell>
          <cell r="I272">
            <v>1320000</v>
          </cell>
        </row>
        <row r="273">
          <cell r="E273" t="str">
            <v>Separindo Industry,PT</v>
          </cell>
          <cell r="I273">
            <v>0</v>
          </cell>
        </row>
        <row r="274">
          <cell r="E274" t="str">
            <v>Sepindo Perdana, PT</v>
          </cell>
          <cell r="I274">
            <v>832492962</v>
          </cell>
        </row>
        <row r="275">
          <cell r="E275" t="str">
            <v>Sarana Label Tronic, PT</v>
          </cell>
          <cell r="I275">
            <v>7073000</v>
          </cell>
        </row>
        <row r="276">
          <cell r="E276" t="str">
            <v>Semtec, PT</v>
          </cell>
          <cell r="I276">
            <v>0</v>
          </cell>
        </row>
        <row r="277">
          <cell r="E277" t="str">
            <v>Sinar Rapi Asri, PT</v>
          </cell>
          <cell r="I277">
            <v>84213650</v>
          </cell>
        </row>
        <row r="278">
          <cell r="E278" t="str">
            <v>Suhajaya Bersama,PT</v>
          </cell>
          <cell r="I278">
            <v>0</v>
          </cell>
        </row>
        <row r="279">
          <cell r="E279" t="str">
            <v>Sumitplast Interbenua,PT</v>
          </cell>
          <cell r="I279">
            <v>0</v>
          </cell>
        </row>
        <row r="280">
          <cell r="E280" t="str">
            <v>Tepat Guna Satia, PT</v>
          </cell>
          <cell r="I280">
            <v>0</v>
          </cell>
        </row>
        <row r="281">
          <cell r="E281" t="str">
            <v>Tepat Guna Utama, PT</v>
          </cell>
          <cell r="I281">
            <v>64609558</v>
          </cell>
        </row>
        <row r="282">
          <cell r="E282" t="str">
            <v>Trimitra Baterai P., PT</v>
          </cell>
          <cell r="I282">
            <v>0</v>
          </cell>
        </row>
        <row r="283">
          <cell r="E283" t="str">
            <v>United Air Product, PT</v>
          </cell>
          <cell r="I283">
            <v>0</v>
          </cell>
        </row>
        <row r="284">
          <cell r="E284" t="str">
            <v>Viscom Pro</v>
          </cell>
          <cell r="I284">
            <v>0</v>
          </cell>
        </row>
        <row r="285">
          <cell r="E285" t="str">
            <v>Warga Lanex Jaya</v>
          </cell>
          <cell r="I285">
            <v>0</v>
          </cell>
        </row>
        <row r="286">
          <cell r="E286" t="str">
            <v>Wijaya Gita Utama, PT</v>
          </cell>
          <cell r="I286">
            <v>0</v>
          </cell>
        </row>
        <row r="287">
          <cell r="E287" t="str">
            <v>Other Company (A/P)</v>
          </cell>
          <cell r="I287">
            <v>58496269</v>
          </cell>
        </row>
        <row r="293">
          <cell r="D293" t="str">
            <v xml:space="preserve"> Sub total local suppliers</v>
          </cell>
          <cell r="I293">
            <v>23242592856</v>
          </cell>
        </row>
        <row r="295">
          <cell r="D295" t="str">
            <v xml:space="preserve">    Total </v>
          </cell>
          <cell r="I295">
            <v>23511830535</v>
          </cell>
        </row>
        <row r="299">
          <cell r="H299" t="str">
            <v/>
          </cell>
        </row>
        <row r="300">
          <cell r="H300" t="str">
            <v/>
          </cell>
          <cell r="I300" t="str">
            <v>Page 4</v>
          </cell>
        </row>
        <row r="301">
          <cell r="B301">
            <v>19</v>
          </cell>
          <cell r="C301" t="str">
            <v>.</v>
          </cell>
          <cell r="D301" t="str">
            <v>Account Payable - Other  Rp.</v>
          </cell>
        </row>
        <row r="302">
          <cell r="D302" t="str">
            <v xml:space="preserve">This account represent of import charges  payable and other </v>
          </cell>
        </row>
        <row r="303">
          <cell r="D303" t="str">
            <v>follows :</v>
          </cell>
          <cell r="I303" t="str">
            <v/>
          </cell>
        </row>
        <row r="304">
          <cell r="E304" t="str">
            <v>Japan Stroge Battery Co Ltd</v>
          </cell>
          <cell r="I304">
            <v>3287747174</v>
          </cell>
        </row>
        <row r="305">
          <cell r="E305" t="str">
            <v>GS Battery Inc, PT</v>
          </cell>
          <cell r="I305">
            <v>10322582</v>
          </cell>
        </row>
        <row r="306">
          <cell r="E306" t="str">
            <v>Claim Battery</v>
          </cell>
          <cell r="I306">
            <v>0</v>
          </cell>
        </row>
        <row r="307">
          <cell r="E307" t="str">
            <v>Puninar</v>
          </cell>
          <cell r="I307">
            <v>0</v>
          </cell>
        </row>
        <row r="308">
          <cell r="E308" t="str">
            <v>Bea Masuk</v>
          </cell>
          <cell r="I308">
            <v>0</v>
          </cell>
        </row>
        <row r="309">
          <cell r="E309" t="str">
            <v>Asuransi Astra Buana</v>
          </cell>
        </row>
        <row r="310">
          <cell r="E310" t="str">
            <v>PT.Warga Lanex Jaya</v>
          </cell>
          <cell r="I310">
            <v>0</v>
          </cell>
        </row>
        <row r="311">
          <cell r="E311" t="str">
            <v>Prima Tours &amp; Travel</v>
          </cell>
          <cell r="I311">
            <v>0</v>
          </cell>
        </row>
        <row r="312">
          <cell r="E312" t="str">
            <v>Asuransi Astra Buana</v>
          </cell>
          <cell r="I312">
            <v>0</v>
          </cell>
        </row>
        <row r="313">
          <cell r="E313" t="str">
            <v>Others</v>
          </cell>
          <cell r="I313">
            <v>1247288474</v>
          </cell>
        </row>
        <row r="314">
          <cell r="I314">
            <v>4545358230</v>
          </cell>
        </row>
        <row r="317">
          <cell r="D317" t="str">
            <v>Notes Payable    Rp.</v>
          </cell>
        </row>
        <row r="318">
          <cell r="D318" t="str">
            <v>This represents loans facility from  :</v>
          </cell>
        </row>
        <row r="320">
          <cell r="E320" t="str">
            <v>BOT - Mitsubishi</v>
          </cell>
        </row>
        <row r="322">
          <cell r="I322">
            <v>0</v>
          </cell>
        </row>
        <row r="325">
          <cell r="B325">
            <v>20</v>
          </cell>
          <cell r="C325" t="str">
            <v>.</v>
          </cell>
          <cell r="D325" t="str">
            <v>Accrued expenses   Rp.</v>
          </cell>
          <cell r="I325" t="str">
            <v/>
          </cell>
        </row>
        <row r="326">
          <cell r="D326" t="str">
            <v xml:space="preserve">Accruals for cost and expenses as at </v>
          </cell>
          <cell r="I326" t="str">
            <v/>
          </cell>
        </row>
        <row r="327">
          <cell r="D327" t="str">
            <v>Consist of the following :</v>
          </cell>
          <cell r="I327" t="str">
            <v/>
          </cell>
        </row>
        <row r="328">
          <cell r="E328" t="str">
            <v>Royalti</v>
          </cell>
          <cell r="I328">
            <v>0</v>
          </cell>
        </row>
        <row r="329">
          <cell r="E329" t="str">
            <v>Hadiah Kerja</v>
          </cell>
          <cell r="I329">
            <v>0</v>
          </cell>
        </row>
        <row r="330">
          <cell r="E330" t="str">
            <v>Hadiah Kerja - Subcont</v>
          </cell>
          <cell r="I330">
            <v>0</v>
          </cell>
        </row>
        <row r="331">
          <cell r="E331" t="str">
            <v>Electricity</v>
          </cell>
          <cell r="I331">
            <v>344349387</v>
          </cell>
        </row>
        <row r="332">
          <cell r="E332" t="str">
            <v>Promotion</v>
          </cell>
          <cell r="I332">
            <v>0</v>
          </cell>
        </row>
        <row r="333">
          <cell r="E333" t="str">
            <v>Travel</v>
          </cell>
          <cell r="I333">
            <v>0</v>
          </cell>
        </row>
        <row r="334">
          <cell r="E334" t="str">
            <v>Advertising</v>
          </cell>
          <cell r="I334">
            <v>0</v>
          </cell>
        </row>
        <row r="335">
          <cell r="E335" t="str">
            <v>THR</v>
          </cell>
          <cell r="I335">
            <v>0</v>
          </cell>
        </row>
        <row r="336">
          <cell r="E336" t="str">
            <v>Gas</v>
          </cell>
          <cell r="I336">
            <v>73303299</v>
          </cell>
        </row>
        <row r="337">
          <cell r="E337" t="str">
            <v>Profesional Fee</v>
          </cell>
          <cell r="I337">
            <v>55300000</v>
          </cell>
        </row>
        <row r="338">
          <cell r="E338" t="str">
            <v>DPA</v>
          </cell>
          <cell r="I338">
            <v>55427072</v>
          </cell>
        </row>
        <row r="339">
          <cell r="E339" t="str">
            <v>Repair &amp; Maintenance</v>
          </cell>
          <cell r="I339">
            <v>0</v>
          </cell>
        </row>
        <row r="340">
          <cell r="E340" t="str">
            <v>Water</v>
          </cell>
          <cell r="I340">
            <v>57281640</v>
          </cell>
        </row>
        <row r="341">
          <cell r="E341" t="str">
            <v>Comunication</v>
          </cell>
          <cell r="I341">
            <v>15909949</v>
          </cell>
        </row>
        <row r="342">
          <cell r="E342" t="str">
            <v>SPSI</v>
          </cell>
          <cell r="I342">
            <v>3567000</v>
          </cell>
        </row>
        <row r="343">
          <cell r="E343" t="str">
            <v>JAMSOSTEK</v>
          </cell>
          <cell r="I343">
            <v>39142029</v>
          </cell>
        </row>
        <row r="344">
          <cell r="E344" t="str">
            <v>Kepmen - 150</v>
          </cell>
          <cell r="I344">
            <v>0</v>
          </cell>
        </row>
        <row r="345">
          <cell r="E345" t="str">
            <v>Pensiun</v>
          </cell>
          <cell r="I345">
            <v>1412748642</v>
          </cell>
        </row>
        <row r="346">
          <cell r="E346" t="str">
            <v>Others</v>
          </cell>
          <cell r="I346">
            <v>0</v>
          </cell>
        </row>
        <row r="347">
          <cell r="D347" t="str">
            <v xml:space="preserve">   Total</v>
          </cell>
          <cell r="I347">
            <v>2057029018</v>
          </cell>
        </row>
        <row r="349">
          <cell r="D349" t="str">
            <v/>
          </cell>
        </row>
        <row r="350">
          <cell r="B350">
            <v>21</v>
          </cell>
          <cell r="C350" t="str">
            <v>.</v>
          </cell>
          <cell r="D350" t="str">
            <v>Taxes payable  Rp.</v>
          </cell>
        </row>
        <row r="351">
          <cell r="D351" t="str">
            <v>Taxes payable consist of :</v>
          </cell>
        </row>
        <row r="352">
          <cell r="E352" t="str">
            <v>Income tax article 21</v>
          </cell>
          <cell r="I352">
            <v>566966846</v>
          </cell>
        </row>
        <row r="353">
          <cell r="E353" t="str">
            <v>Tax article 23</v>
          </cell>
          <cell r="I353">
            <v>39057375</v>
          </cell>
        </row>
        <row r="354">
          <cell r="E354" t="str">
            <v>Tax article 25</v>
          </cell>
          <cell r="I354">
            <v>285714944</v>
          </cell>
        </row>
        <row r="355">
          <cell r="E355" t="str">
            <v>Tax article 26</v>
          </cell>
          <cell r="I355">
            <v>34811563</v>
          </cell>
        </row>
        <row r="356">
          <cell r="E356" t="str">
            <v>Tax article 29</v>
          </cell>
          <cell r="I356">
            <v>145051463</v>
          </cell>
        </row>
        <row r="357">
          <cell r="E357" t="str">
            <v>Value added taxes</v>
          </cell>
          <cell r="I357">
            <v>2803422886</v>
          </cell>
        </row>
        <row r="359">
          <cell r="D359" t="str">
            <v xml:space="preserve">   Total</v>
          </cell>
          <cell r="I359">
            <v>3875025077</v>
          </cell>
        </row>
        <row r="361">
          <cell r="I361" t="str">
            <v/>
          </cell>
        </row>
        <row r="362">
          <cell r="B362" t="str">
            <v>17</v>
          </cell>
          <cell r="D362" t="str">
            <v>Other Current Liabilities  Rp.</v>
          </cell>
        </row>
        <row r="363">
          <cell r="D363" t="str">
            <v>Customer Advance</v>
          </cell>
        </row>
        <row r="364">
          <cell r="E364" t="str">
            <v>Astra Otoparts, PT</v>
          </cell>
        </row>
        <row r="365">
          <cell r="E365" t="str">
            <v>GS Battery Inc., PT</v>
          </cell>
        </row>
        <row r="367">
          <cell r="D367" t="str">
            <v/>
          </cell>
          <cell r="I367">
            <v>0</v>
          </cell>
        </row>
        <row r="370">
          <cell r="B370">
            <v>22</v>
          </cell>
          <cell r="C370" t="str">
            <v>.</v>
          </cell>
          <cell r="D370" t="str">
            <v>Surplus</v>
          </cell>
        </row>
        <row r="371">
          <cell r="D371" t="str">
            <v xml:space="preserve">Surplus at Begining of The Year </v>
          </cell>
          <cell r="I371">
            <v>22508404758</v>
          </cell>
        </row>
        <row r="372">
          <cell r="D372" t="str">
            <v>Profit (Loss) on The Period</v>
          </cell>
          <cell r="I372">
            <v>6082175753</v>
          </cell>
        </row>
        <row r="374">
          <cell r="D374" t="str">
            <v>Total</v>
          </cell>
          <cell r="I374">
            <v>28590580511</v>
          </cell>
        </row>
        <row r="377">
          <cell r="B377" t="str">
            <v/>
          </cell>
          <cell r="I377" t="str">
            <v>Page 5</v>
          </cell>
        </row>
        <row r="378">
          <cell r="B378">
            <v>19</v>
          </cell>
          <cell r="D378" t="str">
            <v>Interest Expenses  Rp.</v>
          </cell>
          <cell r="I378" t="str">
            <v/>
          </cell>
        </row>
        <row r="379">
          <cell r="D379" t="str">
            <v>Interest inccurred in 1998 represent interest on :</v>
          </cell>
          <cell r="I379" t="str">
            <v/>
          </cell>
        </row>
        <row r="380">
          <cell r="E380" t="str">
            <v>BOT</v>
          </cell>
        </row>
        <row r="381">
          <cell r="E381" t="str">
            <v>Indovest</v>
          </cell>
        </row>
        <row r="382">
          <cell r="E382" t="str">
            <v>PT. Mitsubishi Buana Bank</v>
          </cell>
        </row>
        <row r="383">
          <cell r="B383" t="str">
            <v/>
          </cell>
          <cell r="I383">
            <v>0</v>
          </cell>
        </row>
        <row r="384">
          <cell r="B384" t="str">
            <v/>
          </cell>
        </row>
        <row r="385">
          <cell r="I385" t="str">
            <v/>
          </cell>
        </row>
        <row r="386">
          <cell r="B386">
            <v>23</v>
          </cell>
          <cell r="C386" t="str">
            <v>.</v>
          </cell>
          <cell r="D386" t="str">
            <v>Gain (Loss) on forexs    Rp.</v>
          </cell>
        </row>
        <row r="387">
          <cell r="D387" t="str">
            <v>This consist of the following :</v>
          </cell>
        </row>
        <row r="388">
          <cell r="E388" t="str">
            <v>Gain from Cash / Bank Transaction</v>
          </cell>
          <cell r="I388">
            <v>-63698091</v>
          </cell>
        </row>
        <row r="389">
          <cell r="D389" t="str">
            <v>Loss/gain at foreign currency account Adjustment :</v>
          </cell>
        </row>
        <row r="390">
          <cell r="B390" t="str">
            <v/>
          </cell>
          <cell r="E390" t="str">
            <v xml:space="preserve">Cash in Bank BOT US$ </v>
          </cell>
          <cell r="I390">
            <v>62723533</v>
          </cell>
        </row>
        <row r="391">
          <cell r="E391" t="str">
            <v>Cash in Bank BDN US$</v>
          </cell>
          <cell r="I391">
            <v>0</v>
          </cell>
        </row>
        <row r="392">
          <cell r="E392" t="str">
            <v>Cash on Hand US$</v>
          </cell>
          <cell r="I392">
            <v>-147983</v>
          </cell>
        </row>
        <row r="393">
          <cell r="E393" t="str">
            <v>Account Receivable Trade</v>
          </cell>
          <cell r="I393">
            <v>460451991</v>
          </cell>
        </row>
        <row r="394">
          <cell r="E394" t="str">
            <v>Account Payable Trade</v>
          </cell>
          <cell r="I394">
            <v>-55754711</v>
          </cell>
        </row>
        <row r="395">
          <cell r="E395" t="str">
            <v xml:space="preserve">Time Deposit </v>
          </cell>
          <cell r="I395">
            <v>0</v>
          </cell>
        </row>
        <row r="396">
          <cell r="E396" t="str">
            <v>Advance Payment</v>
          </cell>
          <cell r="I396">
            <v>1080500</v>
          </cell>
        </row>
        <row r="397">
          <cell r="D397" t="str">
            <v xml:space="preserve">Total </v>
          </cell>
          <cell r="I397">
            <v>404655239</v>
          </cell>
        </row>
        <row r="399">
          <cell r="D399" t="str">
            <v/>
          </cell>
        </row>
        <row r="400">
          <cell r="B400">
            <v>24</v>
          </cell>
          <cell r="C400" t="str">
            <v>.</v>
          </cell>
          <cell r="D400" t="str">
            <v xml:space="preserve"> Other income ( charges )    Rp.</v>
          </cell>
        </row>
        <row r="401">
          <cell r="D401" t="str">
            <v xml:space="preserve">    This consist of the following :</v>
          </cell>
        </row>
        <row r="403">
          <cell r="D403" t="str">
            <v>Others Income  :</v>
          </cell>
        </row>
        <row r="404">
          <cell r="E404" t="str">
            <v>Interest Usance L/C</v>
          </cell>
          <cell r="I404">
            <v>137931959</v>
          </cell>
        </row>
        <row r="405">
          <cell r="E405" t="str">
            <v>Scrapt/Battery Blank Sales</v>
          </cell>
          <cell r="I405">
            <v>-1559901854</v>
          </cell>
        </row>
        <row r="406">
          <cell r="E406" t="str">
            <v>Sales Fixed Assets</v>
          </cell>
          <cell r="I406">
            <v>0</v>
          </cell>
        </row>
        <row r="407">
          <cell r="E407" t="str">
            <v>Others</v>
          </cell>
          <cell r="I407">
            <v>0</v>
          </cell>
        </row>
        <row r="408">
          <cell r="E408" t="str">
            <v xml:space="preserve">        Sub total</v>
          </cell>
          <cell r="I408">
            <v>-1421969895</v>
          </cell>
        </row>
        <row r="410">
          <cell r="D410" t="str">
            <v>Others Charges :</v>
          </cell>
        </row>
        <row r="411">
          <cell r="E411" t="str">
            <v>Loss From Obsolescence in Value of Inventory</v>
          </cell>
          <cell r="I411">
            <v>-101981103</v>
          </cell>
        </row>
        <row r="412">
          <cell r="E412" t="str">
            <v>Tax Fine ( Tax Penalty )</v>
          </cell>
          <cell r="I412">
            <v>590153086</v>
          </cell>
        </row>
        <row r="413">
          <cell r="E413" t="str">
            <v>Disposal Ex. Battery Claim</v>
          </cell>
          <cell r="I413">
            <v>0</v>
          </cell>
        </row>
        <row r="414">
          <cell r="E414" t="str">
            <v>Others</v>
          </cell>
        </row>
        <row r="415">
          <cell r="E415" t="str">
            <v xml:space="preserve">        Sub total</v>
          </cell>
          <cell r="I415">
            <v>488171983</v>
          </cell>
        </row>
        <row r="417">
          <cell r="E417" t="str">
            <v>Others Income ( Charges ) Net</v>
          </cell>
          <cell r="I417">
            <v>-1910141878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FORMS"/>
    </sheetNames>
    <definedNames>
      <definedName name="PTOc"/>
      <definedName name="PTOp"/>
    </defined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r Info"/>
      <sheetName val="SPLRFRM1"/>
    </sheetNames>
    <definedNames>
      <definedName name="RFQ" refersTo="#REF!" sheetId="0"/>
    </definedNames>
    <sheetDataSet>
      <sheetData sheetId="0" refreshError="1"/>
      <sheetData sheetId="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"/>
      <sheetName val="UNIT"/>
      <sheetName val="IS-BS"/>
      <sheetName val="COGS"/>
      <sheetName val="OPEX"/>
      <sheetName val="chart3 (2)"/>
      <sheetName val="chart3 (3)"/>
      <sheetName val="RUPS95C"/>
      <sheetName val="HISTORICAL PL"/>
      <sheetName val="ROYALTY(RUNG)"/>
      <sheetName val="Index"/>
      <sheetName val="REV GRAPH"/>
      <sheetName val="Menü"/>
      <sheetName val="IS-AOP"/>
      <sheetName val="RINCIAN"/>
    </sheetNames>
    <sheetDataSet>
      <sheetData sheetId="0" refreshError="1">
        <row r="4">
          <cell r="E4">
            <v>1000000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"/>
      <sheetName val="code"/>
      <sheetName val="Sheet1"/>
      <sheetName val="Part Evaluation"/>
      <sheetName val="schedule"/>
      <sheetName val="progress"/>
      <sheetName val="220606"/>
      <sheetName val="260606"/>
      <sheetName val="050706"/>
      <sheetName val="240706"/>
      <sheetName val="approval"/>
      <sheetName val="sec"/>
      <sheetName val="prop"/>
      <sheetName val="result"/>
      <sheetName val="target"/>
      <sheetName val="CONTROL"/>
      <sheetName val="SUM"/>
      <sheetName val="SUPP"/>
      <sheetName val="10SUP"/>
      <sheetName val="PROP1ST"/>
      <sheetName val="PROPCANCEL"/>
      <sheetName val="SUMAPR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BUPLAN01"/>
      <sheetName val="IBMC105"/>
      <sheetName val="TIRE2001"/>
      <sheetName val="RPBUPLAN01 (3)"/>
      <sheetName val="RPBUPLAN01 (2)"/>
      <sheetName val="tonyr"/>
      <sheetName val="MTOnnYear"/>
      <sheetName val="MPyear2OK"/>
      <sheetName val="RIBusd"/>
      <sheetName val="IBTube105"/>
      <sheetName val="IBeng"/>
      <sheetName val="IBB105 "/>
      <sheetName val="TIRE2001B"/>
      <sheetName val="TIRE2001C"/>
      <sheetName val="TIRE2002"/>
      <sheetName val="TIRE2003"/>
      <sheetName val="TIRE2004"/>
      <sheetName val="TIRE2005"/>
      <sheetName val="TUBE2001A"/>
      <sheetName val="TUBE2001B"/>
      <sheetName val="TUBE2001C"/>
      <sheetName val="TUBE2002"/>
      <sheetName val="TUBE2003"/>
      <sheetName val="TUBE2004"/>
      <sheetName val="TUBE2005"/>
      <sheetName val="NOTUSEDgrptube"/>
      <sheetName val="TUBE2001"/>
      <sheetName val="NOTUSEDgrptot"/>
      <sheetName val="NOTUSEDgrptire "/>
      <sheetName val="NOTUSEDwday"/>
      <sheetName val="NOTUSEDMTI0105"/>
      <sheetName val="NOTUSEDMTU0105"/>
      <sheetName val="NOTUSEDMTI0105 "/>
      <sheetName val="NOTUSEDMTO2"/>
      <sheetName val="NOTUSEDcapmappc"/>
      <sheetName val="RIB"/>
      <sheetName val="MTOnMonth"/>
      <sheetName val="MPAPR~DEC"/>
      <sheetName val="MPyear1"/>
      <sheetName val="MCTU"/>
      <sheetName val="TIRE DIVISION"/>
      <sheetName val="COGS TRD"/>
      <sheetName val="Asumsi Market"/>
      <sheetName val="basmp"/>
      <sheetName val="10 bud2001R11"/>
      <sheetName val="all"/>
      <sheetName val="ratio"/>
      <sheetName val="A"/>
      <sheetName val="CM32 p eq tu"/>
      <sheetName val="CM32 p eq ti"/>
      <sheetName val="Sheet1"/>
      <sheetName val="RPBUPLAN01_(3)"/>
      <sheetName val="RPBUPLAN01_(2)"/>
      <sheetName val="IBB105_"/>
      <sheetName val="NOTUSEDgrptire_"/>
      <sheetName val="NOTUSEDMTI0105_"/>
      <sheetName val="TIRE_DIVISION"/>
      <sheetName val="COGS_TRD"/>
      <sheetName val="Asumsi_Market"/>
      <sheetName val="10_bud2001R11"/>
      <sheetName val="CM32_p_eq_tu"/>
      <sheetName val="CM32_p_eq_ti"/>
      <sheetName val="SAT-BHN"/>
      <sheetName val="GROUP A"/>
      <sheetName val="popmc"/>
      <sheetName val="IM"/>
      <sheetName val="IM (in)"/>
      <sheetName val="IM (out)"/>
      <sheetName val="Asset"/>
      <sheetName val="Input-BP"/>
      <sheetName val="Code"/>
      <sheetName val="Current"/>
      <sheetName val="Cont."/>
      <sheetName val="Input10_A"/>
      <sheetName val="Input10_B"/>
      <sheetName val="Input10_C"/>
      <sheetName val="Input10_D"/>
      <sheetName val="Input09"/>
      <sheetName val="BASE"/>
      <sheetName val="ocean voyage"/>
      <sheetName val="ME uninvoiced cons"/>
      <sheetName val="-&gt; EDV Budget"/>
      <sheetName val="Tool"/>
    </sheetNames>
    <sheetDataSet>
      <sheetData sheetId="0" refreshError="1">
        <row r="2">
          <cell r="AP2">
            <v>11000</v>
          </cell>
          <cell r="AQ2">
            <v>11000</v>
          </cell>
          <cell r="AR2">
            <v>11000</v>
          </cell>
        </row>
      </sheetData>
      <sheetData sheetId="1" refreshError="1">
        <row r="34">
          <cell r="J34">
            <v>11000</v>
          </cell>
          <cell r="M34">
            <v>11550</v>
          </cell>
          <cell r="P34">
            <v>12128</v>
          </cell>
          <cell r="S34">
            <v>12734</v>
          </cell>
        </row>
      </sheetData>
      <sheetData sheetId="2" refreshError="1">
        <row r="1">
          <cell r="D1">
            <v>8500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2"/>
      <sheetName val="out"/>
      <sheetName val="vdan_aug"/>
      <sheetName val="vds_aug"/>
      <sheetName val="data_off"/>
      <sheetName val="Sheet1"/>
      <sheetName val="MARCH-APRIL. 03"/>
      <sheetName val="APR"/>
      <sheetName val="drop down list"/>
      <sheetName val="prop"/>
      <sheetName val="Inpanel"/>
      <sheetName val="Interior Trim"/>
      <sheetName val="PP_LETTER"/>
      <sheetName val="HRDGA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P7" t="str">
            <v>SEQ</v>
          </cell>
          <cell r="Q7" t="str">
            <v>CODE</v>
          </cell>
          <cell r="R7" t="str">
            <v>LOT</v>
          </cell>
          <cell r="S7" t="str">
            <v>MODEL</v>
          </cell>
          <cell r="T7" t="str">
            <v>CHASSIS_1</v>
          </cell>
          <cell r="U7" t="str">
            <v>CHASSIS_2</v>
          </cell>
          <cell r="V7" t="str">
            <v>CHASSIS_3</v>
          </cell>
          <cell r="W7" t="str">
            <v>ENGINE</v>
          </cell>
          <cell r="X7" t="str">
            <v>ENGINE_1</v>
          </cell>
          <cell r="Y7" t="str">
            <v>ENGINE_3</v>
          </cell>
          <cell r="Z7" t="str">
            <v>COLOUR</v>
          </cell>
          <cell r="AA7" t="str">
            <v>VDS_NO</v>
          </cell>
          <cell r="AB7" t="str">
            <v>REQUEST_HMMI</v>
          </cell>
          <cell r="AC7" t="str">
            <v>APPROVED</v>
          </cell>
          <cell r="AD7" t="str">
            <v>REMARK</v>
          </cell>
        </row>
        <row r="8">
          <cell r="P8" t="str">
            <v>1A01</v>
          </cell>
          <cell r="Q8" t="str">
            <v>T002</v>
          </cell>
          <cell r="R8" t="str">
            <v>B01</v>
          </cell>
          <cell r="S8" t="str">
            <v>FG1JKPB-BGJ</v>
          </cell>
          <cell r="T8">
            <v>10014</v>
          </cell>
          <cell r="U8" t="str">
            <v>MJEFG1JKP3JB</v>
          </cell>
          <cell r="V8" t="str">
            <v>MJEFG1JKP3JB10014</v>
          </cell>
          <cell r="W8" t="str">
            <v>J08CFJ</v>
          </cell>
          <cell r="X8">
            <v>10101</v>
          </cell>
          <cell r="Y8" t="str">
            <v>J08CFJ10101</v>
          </cell>
          <cell r="Z8" t="str">
            <v>HINO GREEN</v>
          </cell>
          <cell r="AA8">
            <v>10001</v>
          </cell>
          <cell r="AB8">
            <v>37859</v>
          </cell>
          <cell r="AC8">
            <v>37860</v>
          </cell>
          <cell r="AD8" t="str">
            <v>W/ SPARE TIRE, OPT ANTENA, W/O TOOL KIT</v>
          </cell>
        </row>
        <row r="9">
          <cell r="P9" t="str">
            <v>1A02</v>
          </cell>
          <cell r="Q9" t="str">
            <v>T011</v>
          </cell>
          <cell r="R9" t="str">
            <v>D01</v>
          </cell>
          <cell r="S9" t="str">
            <v>SG1JDPA-SGJ</v>
          </cell>
          <cell r="T9">
            <v>10011</v>
          </cell>
          <cell r="U9" t="str">
            <v>MJESG1JDP3JA</v>
          </cell>
          <cell r="V9" t="str">
            <v>MJESG1JDP3JA10011</v>
          </cell>
          <cell r="W9" t="str">
            <v>J08CTGJ</v>
          </cell>
          <cell r="X9">
            <v>10101</v>
          </cell>
          <cell r="Y9" t="str">
            <v>J08CTGJ10101</v>
          </cell>
          <cell r="Z9" t="str">
            <v>HHT GREEN</v>
          </cell>
          <cell r="AA9">
            <v>10002</v>
          </cell>
          <cell r="AB9">
            <v>37859</v>
          </cell>
          <cell r="AC9">
            <v>37860</v>
          </cell>
          <cell r="AD9" t="str">
            <v>W/ SPARE TIRE, OPT ANTENA, W/O TOOL KIT</v>
          </cell>
        </row>
        <row r="10">
          <cell r="P10" t="str">
            <v>1A03</v>
          </cell>
          <cell r="Q10" t="str">
            <v>T010</v>
          </cell>
          <cell r="R10" t="str">
            <v>J01</v>
          </cell>
          <cell r="S10" t="str">
            <v>FM2PKPA-RGJ</v>
          </cell>
          <cell r="T10">
            <v>10107</v>
          </cell>
          <cell r="U10" t="str">
            <v>MJEFM2PKP3JA</v>
          </cell>
          <cell r="V10" t="str">
            <v>MJEFM2PKP3JA10107</v>
          </cell>
          <cell r="W10" t="str">
            <v>P11CUBJ</v>
          </cell>
          <cell r="X10">
            <v>10101</v>
          </cell>
          <cell r="Y10" t="str">
            <v>P11CUBJ10101</v>
          </cell>
          <cell r="Z10" t="str">
            <v>HINO WHITE</v>
          </cell>
          <cell r="AA10">
            <v>10003</v>
          </cell>
          <cell r="AB10">
            <v>37859</v>
          </cell>
          <cell r="AC10">
            <v>37860</v>
          </cell>
          <cell r="AD10" t="str">
            <v>W/ SPARE TIRE, OPT ANTENA, W/O TOOL KIT</v>
          </cell>
        </row>
        <row r="11">
          <cell r="P11" t="str">
            <v>1A04</v>
          </cell>
          <cell r="Q11" t="str">
            <v>T009</v>
          </cell>
          <cell r="R11" t="str">
            <v>H01</v>
          </cell>
          <cell r="S11" t="str">
            <v>FM1JNPD-RGJ</v>
          </cell>
          <cell r="T11">
            <v>10020</v>
          </cell>
          <cell r="U11" t="str">
            <v>MJEFM1JNP3JD</v>
          </cell>
          <cell r="V11" t="str">
            <v>MJEFM1JNP3JD10020</v>
          </cell>
          <cell r="W11" t="str">
            <v>J08CTGJ</v>
          </cell>
          <cell r="X11">
            <v>10103</v>
          </cell>
          <cell r="Y11" t="str">
            <v>J08CTGJ10103</v>
          </cell>
          <cell r="Z11" t="str">
            <v>HINO GREEN</v>
          </cell>
          <cell r="AA11">
            <v>10004</v>
          </cell>
          <cell r="AB11">
            <v>37859</v>
          </cell>
          <cell r="AC11">
            <v>37860</v>
          </cell>
          <cell r="AD11" t="str">
            <v>W/ SPARE TIRE, OPT ANTENA, W/O TOOL KIT</v>
          </cell>
        </row>
        <row r="12">
          <cell r="P12" t="str">
            <v>1A05</v>
          </cell>
          <cell r="Q12" t="str">
            <v>T006</v>
          </cell>
          <cell r="R12" t="str">
            <v>E01</v>
          </cell>
          <cell r="S12" t="str">
            <v>FL1JNPA-BGJ</v>
          </cell>
          <cell r="T12">
            <v>10079</v>
          </cell>
          <cell r="U12" t="str">
            <v>MJEFL1JNP3JA</v>
          </cell>
          <cell r="V12" t="str">
            <v>MJEFL1JNP3JA10079</v>
          </cell>
          <cell r="W12" t="str">
            <v>J08CFJ</v>
          </cell>
          <cell r="X12">
            <v>10107</v>
          </cell>
          <cell r="Y12" t="str">
            <v>J08CFJ10107</v>
          </cell>
          <cell r="Z12" t="str">
            <v>HINO GREEN</v>
          </cell>
          <cell r="AA12">
            <v>10005</v>
          </cell>
          <cell r="AB12">
            <v>37859</v>
          </cell>
          <cell r="AC12">
            <v>37860</v>
          </cell>
          <cell r="AD12" t="str">
            <v>W/ SPARE TIRE, OPT ANTENA, W/O TOOL KIT</v>
          </cell>
        </row>
        <row r="13">
          <cell r="P13" t="str">
            <v>1A06</v>
          </cell>
          <cell r="Q13" t="str">
            <v>T001</v>
          </cell>
          <cell r="R13" t="str">
            <v>A01</v>
          </cell>
          <cell r="S13" t="str">
            <v>FG1JJPB-BGJ</v>
          </cell>
          <cell r="T13">
            <v>10097</v>
          </cell>
          <cell r="U13" t="str">
            <v>MJEFG1JJP3JB</v>
          </cell>
          <cell r="V13" t="str">
            <v>MJEFG1JJP3JB10097</v>
          </cell>
          <cell r="W13" t="str">
            <v>J08CFJ</v>
          </cell>
          <cell r="X13">
            <v>10103</v>
          </cell>
          <cell r="Y13" t="str">
            <v>J08CFJ10103</v>
          </cell>
          <cell r="Z13" t="str">
            <v>HINO GREEN</v>
          </cell>
          <cell r="AA13">
            <v>10006</v>
          </cell>
          <cell r="AB13">
            <v>37859</v>
          </cell>
          <cell r="AC13">
            <v>37860</v>
          </cell>
          <cell r="AD13" t="str">
            <v>W/ SPARE TIRE, OPT ANTENA, W/O TOOL KIT</v>
          </cell>
        </row>
        <row r="14">
          <cell r="P14" t="str">
            <v>1A07</v>
          </cell>
          <cell r="Q14" t="str">
            <v>T003</v>
          </cell>
          <cell r="R14" t="str">
            <v>B01</v>
          </cell>
          <cell r="S14" t="str">
            <v>FG1JKPB-BGJL</v>
          </cell>
          <cell r="T14">
            <v>10015</v>
          </cell>
          <cell r="U14" t="str">
            <v>MJEFG1JLP3JB</v>
          </cell>
          <cell r="V14" t="str">
            <v>MJEFG1JLP3JB10015</v>
          </cell>
          <cell r="W14" t="str">
            <v>J08CFJ</v>
          </cell>
          <cell r="X14">
            <v>10105</v>
          </cell>
          <cell r="Y14" t="str">
            <v>J08CFJ10105</v>
          </cell>
          <cell r="Z14" t="str">
            <v>HINO GREEN</v>
          </cell>
          <cell r="AA14">
            <v>10007</v>
          </cell>
          <cell r="AB14">
            <v>37859</v>
          </cell>
          <cell r="AC14">
            <v>37860</v>
          </cell>
          <cell r="AD14" t="str">
            <v>W/ SPARE TIRE, OPT ANTENA, W/O TOOL KIT</v>
          </cell>
        </row>
        <row r="15">
          <cell r="P15" t="str">
            <v>1A08</v>
          </cell>
          <cell r="Q15" t="str">
            <v>T004</v>
          </cell>
          <cell r="R15" t="str">
            <v>C01</v>
          </cell>
          <cell r="S15" t="str">
            <v>FG1JKRB-NGJ</v>
          </cell>
          <cell r="T15">
            <v>10011</v>
          </cell>
          <cell r="U15" t="str">
            <v>MJEFG1JKR3JB</v>
          </cell>
          <cell r="V15" t="str">
            <v>MJEFG1JKR3JB10011</v>
          </cell>
          <cell r="W15" t="str">
            <v>J08CTGJ</v>
          </cell>
          <cell r="X15">
            <v>10105</v>
          </cell>
          <cell r="Y15" t="str">
            <v>J08CTGJ10105</v>
          </cell>
          <cell r="Z15" t="str">
            <v>HINO GREEN</v>
          </cell>
          <cell r="AA15">
            <v>10008</v>
          </cell>
          <cell r="AB15">
            <v>37859</v>
          </cell>
          <cell r="AC15">
            <v>37860</v>
          </cell>
          <cell r="AD15" t="str">
            <v>W/ SPARE TIRE, OPT ANTENA, W/O TOOL KIT</v>
          </cell>
        </row>
        <row r="16">
          <cell r="P16" t="str">
            <v>1A09</v>
          </cell>
          <cell r="Q16" t="str">
            <v>T005</v>
          </cell>
          <cell r="R16" t="str">
            <v>C01</v>
          </cell>
          <cell r="S16" t="str">
            <v>FG1JKRB-NGJL</v>
          </cell>
          <cell r="T16">
            <v>10012</v>
          </cell>
          <cell r="U16" t="str">
            <v>MJEFG1JLR3JB</v>
          </cell>
          <cell r="V16" t="str">
            <v>MJEFG1JLR3JB10012</v>
          </cell>
          <cell r="W16" t="str">
            <v>J08CTGJ</v>
          </cell>
          <cell r="X16">
            <v>10107</v>
          </cell>
          <cell r="Y16" t="str">
            <v>J08CTGJ10107</v>
          </cell>
          <cell r="Z16" t="str">
            <v>HINO GREEN</v>
          </cell>
          <cell r="AA16">
            <v>10009</v>
          </cell>
          <cell r="AB16">
            <v>37859</v>
          </cell>
          <cell r="AC16">
            <v>37860</v>
          </cell>
          <cell r="AD16" t="str">
            <v>W/ SPARE TIRE, OPT ANTENA, W/O TOOL KIT</v>
          </cell>
        </row>
        <row r="17">
          <cell r="P17" t="str">
            <v>1A10</v>
          </cell>
          <cell r="Q17" t="str">
            <v>T008</v>
          </cell>
          <cell r="R17" t="str">
            <v>G01</v>
          </cell>
          <cell r="S17" t="str">
            <v>FM1JKPM-RGJ</v>
          </cell>
          <cell r="T17">
            <v>10072</v>
          </cell>
          <cell r="U17" t="str">
            <v>MJEFM1JKP3JM</v>
          </cell>
          <cell r="V17" t="str">
            <v>MJEFM1JKP3JM10072</v>
          </cell>
          <cell r="W17" t="str">
            <v>J08CTGJ</v>
          </cell>
          <cell r="X17">
            <v>10111</v>
          </cell>
          <cell r="Y17" t="str">
            <v>J08CTGJ10111</v>
          </cell>
          <cell r="Z17" t="str">
            <v>HINO GREEN</v>
          </cell>
          <cell r="AA17">
            <v>10010</v>
          </cell>
          <cell r="AB17">
            <v>37859</v>
          </cell>
          <cell r="AC17">
            <v>37860</v>
          </cell>
          <cell r="AD17" t="str">
            <v>W/ SPARE TIRE, OPT ANTENA, W/O TOOL KIT</v>
          </cell>
        </row>
        <row r="18">
          <cell r="P18" t="str">
            <v>1A11</v>
          </cell>
          <cell r="Q18" t="str">
            <v>T007</v>
          </cell>
          <cell r="R18" t="str">
            <v>F01</v>
          </cell>
          <cell r="S18" t="str">
            <v>FL1JNRA-RGJ</v>
          </cell>
          <cell r="T18">
            <v>10055</v>
          </cell>
          <cell r="U18" t="str">
            <v>MJEFL1JNR3JA</v>
          </cell>
          <cell r="V18" t="str">
            <v>MJEFL1JNR3JA10055</v>
          </cell>
          <cell r="W18" t="str">
            <v>J08CTGJ</v>
          </cell>
          <cell r="X18">
            <v>10109</v>
          </cell>
          <cell r="Y18" t="str">
            <v>J08CTGJ10109</v>
          </cell>
          <cell r="Z18" t="str">
            <v>HINO GREEN</v>
          </cell>
          <cell r="AA18">
            <v>10011</v>
          </cell>
          <cell r="AB18">
            <v>37859</v>
          </cell>
          <cell r="AC18">
            <v>37860</v>
          </cell>
          <cell r="AD18" t="str">
            <v>W/ SPARE TIRE, OPT ANTENA, W/O TOOL KIT</v>
          </cell>
        </row>
        <row r="19">
          <cell r="P19" t="str">
            <v>1B01</v>
          </cell>
          <cell r="Q19" t="str">
            <v>T012</v>
          </cell>
          <cell r="R19" t="str">
            <v>M01</v>
          </cell>
          <cell r="S19" t="str">
            <v>AK3HRKA-BAN</v>
          </cell>
          <cell r="T19">
            <v>15379</v>
          </cell>
          <cell r="U19" t="str">
            <v>MJEAK3HRK3JA</v>
          </cell>
          <cell r="V19" t="str">
            <v>MJEAK3HRK3JA15379</v>
          </cell>
          <cell r="W19" t="str">
            <v>H07DAJ</v>
          </cell>
          <cell r="X19">
            <v>22359</v>
          </cell>
          <cell r="Y19" t="str">
            <v>H07DAJ22359</v>
          </cell>
          <cell r="Z19" t="str">
            <v>CHASSIS BLACK</v>
          </cell>
          <cell r="AA19">
            <v>10012</v>
          </cell>
          <cell r="AB19">
            <v>37859</v>
          </cell>
          <cell r="AD19" t="str">
            <v>W/ SPARE TIRE, W/O TOOL KIT</v>
          </cell>
        </row>
        <row r="20">
          <cell r="P20" t="str">
            <v>1B02</v>
          </cell>
          <cell r="Q20" t="str">
            <v>T014</v>
          </cell>
          <cell r="R20" t="str">
            <v>K01</v>
          </cell>
          <cell r="S20" t="str">
            <v>RG1JSKA-BAJ</v>
          </cell>
          <cell r="T20">
            <v>11383</v>
          </cell>
          <cell r="U20" t="str">
            <v>MJERG1JSK3JA</v>
          </cell>
          <cell r="V20" t="str">
            <v>MJERG1JSK3JA11383</v>
          </cell>
          <cell r="W20" t="str">
            <v>J08CTFJ</v>
          </cell>
          <cell r="X20">
            <v>11050</v>
          </cell>
          <cell r="Y20" t="str">
            <v>J08CTFJ11050</v>
          </cell>
          <cell r="Z20" t="str">
            <v>CHASSIS BLACK</v>
          </cell>
          <cell r="AA20">
            <v>10013</v>
          </cell>
          <cell r="AB20">
            <v>37859</v>
          </cell>
          <cell r="AD20" t="str">
            <v>W/ SPARE TIRE, W/O TOOL KIT</v>
          </cell>
        </row>
        <row r="21">
          <cell r="P21" t="str">
            <v>1B03</v>
          </cell>
          <cell r="Q21" t="str">
            <v>T013</v>
          </cell>
          <cell r="R21" t="str">
            <v>P01</v>
          </cell>
          <cell r="S21" t="str">
            <v>RK2HRLA-AAA</v>
          </cell>
          <cell r="T21">
            <v>42092</v>
          </cell>
          <cell r="U21" t="str">
            <v>MJERK2HRL3JA</v>
          </cell>
          <cell r="V21" t="str">
            <v>MJERK2HRL3JA42092</v>
          </cell>
          <cell r="W21" t="str">
            <v>H07CTAJ</v>
          </cell>
          <cell r="X21">
            <v>12261</v>
          </cell>
          <cell r="Y21" t="str">
            <v>H07CTAJ12261</v>
          </cell>
          <cell r="Z21" t="str">
            <v>CHASSIS BLACK</v>
          </cell>
          <cell r="AA21">
            <v>10014</v>
          </cell>
          <cell r="AB21">
            <v>37859</v>
          </cell>
          <cell r="AD21" t="str">
            <v>W/ SPARE TIRE, W/O TOOL KIT</v>
          </cell>
        </row>
        <row r="22">
          <cell r="P22" t="str">
            <v>1B04</v>
          </cell>
          <cell r="Q22" t="str">
            <v>T015</v>
          </cell>
          <cell r="R22" t="str">
            <v>T01</v>
          </cell>
          <cell r="S22" t="str">
            <v>FB2WGKZ-EN</v>
          </cell>
          <cell r="T22">
            <v>13174</v>
          </cell>
          <cell r="U22" t="str">
            <v>MJEFB2WGK3JZ</v>
          </cell>
          <cell r="V22" t="str">
            <v>MJEFB2WGK3JZ13174</v>
          </cell>
          <cell r="W22" t="str">
            <v>W04DDJ</v>
          </cell>
          <cell r="X22">
            <v>10936</v>
          </cell>
          <cell r="Y22" t="str">
            <v>W04DDJ10936</v>
          </cell>
          <cell r="Z22" t="str">
            <v>CHASSIS BLACK</v>
          </cell>
          <cell r="AA22">
            <v>10015</v>
          </cell>
          <cell r="AB22">
            <v>37859</v>
          </cell>
          <cell r="AD22" t="str">
            <v>W/ SPARE TIRE, W/O TOOL KIT</v>
          </cell>
        </row>
        <row r="23">
          <cell r="P23" t="str">
            <v>2A01</v>
          </cell>
          <cell r="Q23" t="str">
            <v>T001</v>
          </cell>
          <cell r="R23" t="str">
            <v>A01</v>
          </cell>
          <cell r="S23" t="str">
            <v>FG1JJPB-BGJ</v>
          </cell>
          <cell r="T23">
            <v>10098</v>
          </cell>
          <cell r="U23" t="str">
            <v>MJEFG1JJP3JB</v>
          </cell>
          <cell r="V23" t="str">
            <v>MJEFG1JJP3JB10098</v>
          </cell>
          <cell r="W23" t="str">
            <v>J08CFJ</v>
          </cell>
          <cell r="X23">
            <v>10104</v>
          </cell>
          <cell r="Y23" t="str">
            <v>J08CFJ10104</v>
          </cell>
          <cell r="Z23" t="str">
            <v>HINO GREEN</v>
          </cell>
          <cell r="AA23">
            <v>10016</v>
          </cell>
          <cell r="AB23">
            <v>37859</v>
          </cell>
          <cell r="AC23">
            <v>37860</v>
          </cell>
          <cell r="AD23" t="str">
            <v>W/ SPARE TIRE, OPT ANTENA, W/O TOOL KIT</v>
          </cell>
        </row>
        <row r="24">
          <cell r="P24" t="str">
            <v>2A02</v>
          </cell>
          <cell r="Q24" t="str">
            <v>T011</v>
          </cell>
          <cell r="R24" t="str">
            <v>D01</v>
          </cell>
          <cell r="S24" t="str">
            <v>SG1JDPA-SGJ</v>
          </cell>
          <cell r="T24">
            <v>10012</v>
          </cell>
          <cell r="U24" t="str">
            <v>MJESG1JDP3JA</v>
          </cell>
          <cell r="V24" t="str">
            <v>MJESG1JDP3JA10012</v>
          </cell>
          <cell r="W24" t="str">
            <v>J08CTGJ</v>
          </cell>
          <cell r="X24">
            <v>10102</v>
          </cell>
          <cell r="Y24" t="str">
            <v>J08CTGJ10102</v>
          </cell>
          <cell r="Z24" t="str">
            <v>HHT GREEN</v>
          </cell>
          <cell r="AA24">
            <v>10017</v>
          </cell>
          <cell r="AB24">
            <v>37859</v>
          </cell>
          <cell r="AC24">
            <v>37860</v>
          </cell>
          <cell r="AD24" t="str">
            <v>W/ SPARE TIRE, OPT ANTENA, W/O TOOL KIT</v>
          </cell>
        </row>
        <row r="25">
          <cell r="P25" t="str">
            <v>2A03</v>
          </cell>
          <cell r="Q25" t="str">
            <v>T009</v>
          </cell>
          <cell r="R25" t="str">
            <v>H01</v>
          </cell>
          <cell r="S25" t="str">
            <v>FM1JNPD-RGJ</v>
          </cell>
          <cell r="T25">
            <v>10021</v>
          </cell>
          <cell r="U25" t="str">
            <v>MJEFM1JNP3JD</v>
          </cell>
          <cell r="V25" t="str">
            <v>MJEFM1JNP3JD10021</v>
          </cell>
          <cell r="W25" t="str">
            <v>J08CTGJ</v>
          </cell>
          <cell r="X25">
            <v>10104</v>
          </cell>
          <cell r="Y25" t="str">
            <v>J08CTGJ10104</v>
          </cell>
          <cell r="Z25" t="str">
            <v>HINO GREEN</v>
          </cell>
          <cell r="AA25">
            <v>10018</v>
          </cell>
          <cell r="AB25">
            <v>37859</v>
          </cell>
          <cell r="AC25">
            <v>37860</v>
          </cell>
          <cell r="AD25" t="str">
            <v>W/ SPARE TIRE, OPT ANTENA, W/O TOOL KIT</v>
          </cell>
        </row>
        <row r="26">
          <cell r="P26" t="str">
            <v>2A04</v>
          </cell>
          <cell r="Q26" t="str">
            <v>T003</v>
          </cell>
          <cell r="R26" t="str">
            <v>B02</v>
          </cell>
          <cell r="S26" t="str">
            <v>FG1JKPB-BGJL</v>
          </cell>
          <cell r="T26">
            <v>10017</v>
          </cell>
          <cell r="U26" t="str">
            <v>MJEFG1JLP3JB</v>
          </cell>
          <cell r="V26" t="str">
            <v>MJEFG1JLP3JB10017</v>
          </cell>
          <cell r="W26" t="str">
            <v>J08CFJ</v>
          </cell>
          <cell r="X26">
            <v>10108</v>
          </cell>
          <cell r="Y26" t="str">
            <v>J08CFJ10108</v>
          </cell>
          <cell r="Z26" t="str">
            <v>HINO GREEN</v>
          </cell>
          <cell r="AA26">
            <v>10019</v>
          </cell>
          <cell r="AB26">
            <v>37859</v>
          </cell>
          <cell r="AC26">
            <v>37860</v>
          </cell>
          <cell r="AD26" t="str">
            <v>W/ SPARE TIRE, OPT ANTENA, W/O TOOL KIT</v>
          </cell>
        </row>
        <row r="27">
          <cell r="P27" t="str">
            <v>2A05</v>
          </cell>
          <cell r="Q27" t="str">
            <v>T010</v>
          </cell>
          <cell r="R27" t="str">
            <v>J01</v>
          </cell>
          <cell r="S27" t="str">
            <v>FM2PKPA-RGJ</v>
          </cell>
          <cell r="T27">
            <v>10108</v>
          </cell>
          <cell r="U27" t="str">
            <v>MJEFM2PKP3JA</v>
          </cell>
          <cell r="V27" t="str">
            <v>MJEFM2PKP3JA10108</v>
          </cell>
          <cell r="W27" t="str">
            <v>P11CUBJ</v>
          </cell>
          <cell r="X27">
            <v>10102</v>
          </cell>
          <cell r="Y27" t="str">
            <v>P11CUBJ10102</v>
          </cell>
          <cell r="Z27" t="str">
            <v>HINO WHITE</v>
          </cell>
          <cell r="AD27" t="str">
            <v>W/ SPARE TIRE, OPT ANTENA, W/O TOOL KIT</v>
          </cell>
        </row>
        <row r="28">
          <cell r="P28" t="str">
            <v>2A06</v>
          </cell>
          <cell r="Q28" t="str">
            <v>T002</v>
          </cell>
          <cell r="R28" t="str">
            <v>B02</v>
          </cell>
          <cell r="S28" t="str">
            <v>FG1JKPB-BGJ</v>
          </cell>
          <cell r="T28">
            <v>10016</v>
          </cell>
          <cell r="U28" t="str">
            <v>MJEFG1JKP3JB</v>
          </cell>
          <cell r="V28" t="str">
            <v>MJEFG1JKP3JB10016</v>
          </cell>
          <cell r="W28" t="str">
            <v>J08CFJ</v>
          </cell>
          <cell r="X28">
            <v>10102</v>
          </cell>
          <cell r="Y28" t="str">
            <v>J08CFJ10102</v>
          </cell>
          <cell r="Z28" t="str">
            <v>HINO GREEN</v>
          </cell>
          <cell r="AA28">
            <v>10020</v>
          </cell>
          <cell r="AB28">
            <v>37859</v>
          </cell>
          <cell r="AC28">
            <v>37860</v>
          </cell>
          <cell r="AD28" t="str">
            <v>W/ SPARE TIRE, OPT ANTENA, W/O TOOL KIT</v>
          </cell>
        </row>
        <row r="29">
          <cell r="P29" t="str">
            <v>2A07</v>
          </cell>
          <cell r="Q29" t="str">
            <v>T006</v>
          </cell>
          <cell r="R29" t="str">
            <v>E01</v>
          </cell>
          <cell r="S29" t="str">
            <v>FL1JNPA-BGJ</v>
          </cell>
          <cell r="T29">
            <v>10080</v>
          </cell>
          <cell r="U29" t="str">
            <v>MJEFL1JNP3JA</v>
          </cell>
          <cell r="V29" t="str">
            <v>MJEFL1JNP3JA10080</v>
          </cell>
          <cell r="W29" t="str">
            <v>J08CFJ</v>
          </cell>
          <cell r="X29">
            <v>10108</v>
          </cell>
          <cell r="Y29" t="str">
            <v>J08CFJ10108</v>
          </cell>
          <cell r="Z29" t="str">
            <v>HINO GREEN</v>
          </cell>
          <cell r="AA29">
            <v>10021</v>
          </cell>
          <cell r="AB29">
            <v>37859</v>
          </cell>
          <cell r="AC29">
            <v>37860</v>
          </cell>
          <cell r="AD29" t="str">
            <v>W/ SPARE TIRE, OPT ANTENA, W/O TOOL KIT</v>
          </cell>
        </row>
        <row r="30">
          <cell r="P30" t="str">
            <v>2A08</v>
          </cell>
          <cell r="Q30" t="str">
            <v>T004</v>
          </cell>
          <cell r="R30" t="str">
            <v>C02</v>
          </cell>
          <cell r="S30" t="str">
            <v>FG1JKRB-NGJ</v>
          </cell>
          <cell r="T30">
            <v>10013</v>
          </cell>
          <cell r="U30" t="str">
            <v>MJEFG1JKR3JB</v>
          </cell>
          <cell r="V30" t="str">
            <v>MJEFG1JKR3JB10013</v>
          </cell>
          <cell r="W30" t="str">
            <v>J08CTGJ</v>
          </cell>
          <cell r="X30">
            <v>10106</v>
          </cell>
          <cell r="Y30" t="str">
            <v>J08CTGJ10106</v>
          </cell>
          <cell r="Z30" t="str">
            <v>HINO GREEN</v>
          </cell>
          <cell r="AA30">
            <v>10022</v>
          </cell>
          <cell r="AB30">
            <v>37859</v>
          </cell>
          <cell r="AC30">
            <v>37860</v>
          </cell>
          <cell r="AD30" t="str">
            <v>W/ SPARE TIRE, OPT ANTENA, W/O TOOL KIT</v>
          </cell>
        </row>
        <row r="31">
          <cell r="P31" t="str">
            <v>2A09</v>
          </cell>
          <cell r="Q31" t="str">
            <v>T005</v>
          </cell>
          <cell r="R31" t="str">
            <v>C02</v>
          </cell>
          <cell r="S31" t="str">
            <v>FG1JKRB-NGJL</v>
          </cell>
          <cell r="T31">
            <v>10014</v>
          </cell>
          <cell r="U31" t="str">
            <v>MJEFG1JLR3JB</v>
          </cell>
          <cell r="V31" t="str">
            <v>MJEFG1JLR3JB10014</v>
          </cell>
          <cell r="W31" t="str">
            <v>J08CTGJ</v>
          </cell>
          <cell r="X31">
            <v>10108</v>
          </cell>
          <cell r="Y31" t="str">
            <v>J08CTGJ10108</v>
          </cell>
          <cell r="Z31" t="str">
            <v>HINO GREEN</v>
          </cell>
          <cell r="AA31">
            <v>10023</v>
          </cell>
          <cell r="AB31">
            <v>37859</v>
          </cell>
          <cell r="AC31">
            <v>37860</v>
          </cell>
          <cell r="AD31" t="str">
            <v>W/ SPARE TIRE, OPT ANTENA, W/O TOOL KIT</v>
          </cell>
        </row>
        <row r="32">
          <cell r="P32" t="str">
            <v>2A10</v>
          </cell>
          <cell r="Q32" t="str">
            <v>T007</v>
          </cell>
          <cell r="R32" t="str">
            <v>F01</v>
          </cell>
          <cell r="S32" t="str">
            <v>FL1JNRA-RGJ</v>
          </cell>
          <cell r="T32">
            <v>10056</v>
          </cell>
          <cell r="U32" t="str">
            <v>MJEFL1JNR3JA</v>
          </cell>
          <cell r="V32" t="str">
            <v>MJEFL1JNR3JA10056</v>
          </cell>
          <cell r="W32" t="str">
            <v>J08CTGJ</v>
          </cell>
          <cell r="X32">
            <v>10110</v>
          </cell>
          <cell r="Y32" t="str">
            <v>J08CTGJ10110</v>
          </cell>
          <cell r="Z32" t="str">
            <v>HINO GREEN</v>
          </cell>
          <cell r="AA32">
            <v>10024</v>
          </cell>
          <cell r="AB32">
            <v>37859</v>
          </cell>
          <cell r="AC32">
            <v>37860</v>
          </cell>
          <cell r="AD32" t="str">
            <v>W/ SPARE TIRE, OPT ANTENA, W/O TOOL KIT</v>
          </cell>
        </row>
        <row r="33">
          <cell r="P33" t="str">
            <v>2A11</v>
          </cell>
          <cell r="Q33" t="str">
            <v>T008</v>
          </cell>
          <cell r="R33" t="str">
            <v>G01</v>
          </cell>
          <cell r="S33" t="str">
            <v>FM1JKPM-RGJ</v>
          </cell>
          <cell r="T33">
            <v>10073</v>
          </cell>
          <cell r="U33" t="str">
            <v>MJEFM1JKP3JM</v>
          </cell>
          <cell r="V33" t="str">
            <v>MJEFM1JKP3JM10073</v>
          </cell>
          <cell r="W33" t="str">
            <v>J08CTGJ</v>
          </cell>
          <cell r="X33">
            <v>10112</v>
          </cell>
          <cell r="Y33" t="str">
            <v>J08CTGJ10112</v>
          </cell>
          <cell r="Z33" t="str">
            <v>HINO GREEN</v>
          </cell>
          <cell r="AA33">
            <v>10025</v>
          </cell>
          <cell r="AB33">
            <v>37859</v>
          </cell>
          <cell r="AC33">
            <v>37860</v>
          </cell>
          <cell r="AD33" t="str">
            <v>W/ SPARE TIRE, OPT ANTENA, W/O TOOL KIT</v>
          </cell>
        </row>
        <row r="34">
          <cell r="P34" t="str">
            <v>#001</v>
          </cell>
          <cell r="Q34" t="str">
            <v>T003</v>
          </cell>
          <cell r="R34" t="str">
            <v>B03</v>
          </cell>
          <cell r="S34" t="str">
            <v>FG1JKPB-BGJL</v>
          </cell>
          <cell r="T34">
            <v>10018</v>
          </cell>
          <cell r="U34" t="str">
            <v>MJEFG1JLP3JB</v>
          </cell>
          <cell r="V34" t="str">
            <v>MJEFG1JLP3JB10018</v>
          </cell>
          <cell r="W34" t="str">
            <v>J08CFJ</v>
          </cell>
          <cell r="X34">
            <v>10117</v>
          </cell>
          <cell r="Y34" t="str">
            <v>J08CFJ10117</v>
          </cell>
          <cell r="Z34" t="str">
            <v>HINO GREEN</v>
          </cell>
          <cell r="AA34">
            <v>10026</v>
          </cell>
          <cell r="AB34">
            <v>37859</v>
          </cell>
          <cell r="AC34">
            <v>37859</v>
          </cell>
          <cell r="AD34" t="str">
            <v>W/ SPARE TIRE, OPT ANTENA, W/O TOOL KIT</v>
          </cell>
        </row>
        <row r="35">
          <cell r="P35" t="str">
            <v>#002</v>
          </cell>
          <cell r="Q35" t="str">
            <v>T003</v>
          </cell>
          <cell r="R35" t="str">
            <v>B03</v>
          </cell>
          <cell r="S35" t="str">
            <v>FG1JKPB-BGJL</v>
          </cell>
          <cell r="T35">
            <v>10019</v>
          </cell>
          <cell r="U35" t="str">
            <v>MJEFG1JLP3JB</v>
          </cell>
          <cell r="V35" t="str">
            <v>MJEFG1JLP3JB10019</v>
          </cell>
          <cell r="W35" t="str">
            <v>J08CFJ</v>
          </cell>
          <cell r="X35">
            <v>10118</v>
          </cell>
          <cell r="Y35" t="str">
            <v>J08CFJ10118</v>
          </cell>
          <cell r="Z35" t="str">
            <v>HINO GREEN</v>
          </cell>
          <cell r="AA35">
            <v>10027</v>
          </cell>
          <cell r="AB35">
            <v>37859</v>
          </cell>
          <cell r="AC35">
            <v>37859</v>
          </cell>
          <cell r="AD35" t="str">
            <v>W/ SPARE TIRE, OPT ANTENA, W/O TOOL KIT</v>
          </cell>
        </row>
        <row r="36">
          <cell r="P36" t="str">
            <v>#003</v>
          </cell>
          <cell r="Q36" t="str">
            <v>T009</v>
          </cell>
          <cell r="R36" t="str">
            <v>H02</v>
          </cell>
          <cell r="S36" t="str">
            <v>FM1JNPD-RGJ</v>
          </cell>
          <cell r="T36">
            <v>10074</v>
          </cell>
          <cell r="U36" t="str">
            <v>MJEFM1JNP3JD</v>
          </cell>
          <cell r="V36" t="str">
            <v>MJEFM1JNP3JD10074</v>
          </cell>
          <cell r="W36" t="str">
            <v>J08CTGJ</v>
          </cell>
          <cell r="X36">
            <v>10117</v>
          </cell>
          <cell r="Y36" t="str">
            <v>J08CTGJ10117</v>
          </cell>
          <cell r="Z36" t="str">
            <v>HINO GREEN</v>
          </cell>
          <cell r="AA36">
            <v>10028</v>
          </cell>
          <cell r="AB36">
            <v>37859</v>
          </cell>
          <cell r="AC36">
            <v>37859</v>
          </cell>
          <cell r="AD36" t="str">
            <v>W/ SPARE TIRE, OPT ANTENA, W/O TOOL KIT</v>
          </cell>
        </row>
        <row r="37">
          <cell r="P37" t="str">
            <v>#004</v>
          </cell>
          <cell r="Q37" t="str">
            <v>T009</v>
          </cell>
          <cell r="R37" t="str">
            <v>H02</v>
          </cell>
          <cell r="S37" t="str">
            <v>FM1JNPD-RGJ</v>
          </cell>
          <cell r="T37">
            <v>10075</v>
          </cell>
          <cell r="U37" t="str">
            <v>MJEFM1JNP3JD</v>
          </cell>
          <cell r="V37" t="str">
            <v>MJEFM1JNP3JD10075</v>
          </cell>
          <cell r="W37" t="str">
            <v>J08CTGJ</v>
          </cell>
          <cell r="X37">
            <v>10118</v>
          </cell>
          <cell r="Y37" t="str">
            <v>J08CTGJ10118</v>
          </cell>
          <cell r="Z37" t="str">
            <v>HINO GREEN</v>
          </cell>
          <cell r="AA37">
            <v>10029</v>
          </cell>
          <cell r="AB37">
            <v>37859</v>
          </cell>
          <cell r="AC37">
            <v>37859</v>
          </cell>
          <cell r="AD37" t="str">
            <v>W/ SPARE TIRE, OPT ANTENA, W/O TOOL KIT</v>
          </cell>
        </row>
        <row r="38">
          <cell r="P38" t="str">
            <v>#005</v>
          </cell>
          <cell r="Q38" t="str">
            <v>T007</v>
          </cell>
          <cell r="R38" t="str">
            <v>F02</v>
          </cell>
          <cell r="S38" t="str">
            <v>FL1JNRA-RGJ</v>
          </cell>
          <cell r="T38">
            <v>10063</v>
          </cell>
          <cell r="U38" t="str">
            <v>MJEFL1JNR3JA</v>
          </cell>
          <cell r="V38" t="str">
            <v>MJEFL1JNR3JA10063</v>
          </cell>
          <cell r="W38" t="str">
            <v>J08CTGJ</v>
          </cell>
          <cell r="X38">
            <v>10113</v>
          </cell>
          <cell r="Y38" t="str">
            <v>J08CTGJ10113</v>
          </cell>
          <cell r="Z38" t="str">
            <v>HINO GREEN</v>
          </cell>
          <cell r="AA38">
            <v>10030</v>
          </cell>
          <cell r="AB38">
            <v>37859</v>
          </cell>
          <cell r="AC38">
            <v>37859</v>
          </cell>
          <cell r="AD38" t="str">
            <v>W/ SPARE TIRE, OPT ANTENA, W/O TOOL KIT</v>
          </cell>
        </row>
        <row r="39">
          <cell r="P39" t="str">
            <v>#006</v>
          </cell>
          <cell r="Q39" t="str">
            <v>T007</v>
          </cell>
          <cell r="R39" t="str">
            <v>F02</v>
          </cell>
          <cell r="S39" t="str">
            <v>FL1JNRA-RGJ</v>
          </cell>
          <cell r="T39">
            <v>10064</v>
          </cell>
          <cell r="U39" t="str">
            <v>MJEFL1JNR3JA</v>
          </cell>
          <cell r="V39" t="str">
            <v>MJEFL1JNR3JA10064</v>
          </cell>
          <cell r="W39" t="str">
            <v>J08CTGJ</v>
          </cell>
          <cell r="X39">
            <v>10114</v>
          </cell>
          <cell r="Y39" t="str">
            <v>J08CTGJ10114</v>
          </cell>
          <cell r="Z39" t="str">
            <v>HINO GREEN</v>
          </cell>
          <cell r="AA39">
            <v>10031</v>
          </cell>
          <cell r="AB39">
            <v>37859</v>
          </cell>
          <cell r="AC39">
            <v>37859</v>
          </cell>
          <cell r="AD39" t="str">
            <v>W/ SPARE TIRE, OPT ANTENA, W/O TOOL KIT</v>
          </cell>
        </row>
        <row r="40">
          <cell r="P40" t="str">
            <v>#007</v>
          </cell>
          <cell r="Q40" t="str">
            <v>T001</v>
          </cell>
          <cell r="R40" t="str">
            <v>A02</v>
          </cell>
          <cell r="S40" t="str">
            <v>FG1JJPB-BGJ</v>
          </cell>
          <cell r="T40">
            <v>10132</v>
          </cell>
          <cell r="U40" t="str">
            <v>MJEFG1JJP3JB</v>
          </cell>
          <cell r="V40" t="str">
            <v>MJEFG1JJP3JB10132</v>
          </cell>
          <cell r="W40" t="str">
            <v>J08CFJ</v>
          </cell>
          <cell r="X40">
            <v>10111</v>
          </cell>
          <cell r="Y40" t="str">
            <v>J08CFJ10111</v>
          </cell>
          <cell r="Z40" t="str">
            <v>HINO GREEN</v>
          </cell>
          <cell r="AA40">
            <v>10032</v>
          </cell>
          <cell r="AB40">
            <v>37859</v>
          </cell>
          <cell r="AC40">
            <v>37859</v>
          </cell>
          <cell r="AD40" t="str">
            <v>W/ SPARE TIRE, OPT ANTENA, W/O TOOL KIT</v>
          </cell>
        </row>
        <row r="41">
          <cell r="P41" t="str">
            <v>#008</v>
          </cell>
          <cell r="Q41" t="str">
            <v>T001</v>
          </cell>
          <cell r="R41" t="str">
            <v>A02</v>
          </cell>
          <cell r="S41" t="str">
            <v>FG1JJPB-BGJ</v>
          </cell>
          <cell r="T41">
            <v>10133</v>
          </cell>
          <cell r="U41" t="str">
            <v>MJEFG1JJP3JB</v>
          </cell>
          <cell r="V41" t="str">
            <v>MJEFG1JJP3JB10133</v>
          </cell>
          <cell r="W41" t="str">
            <v>J08CFJ</v>
          </cell>
          <cell r="X41">
            <v>10112</v>
          </cell>
          <cell r="Y41" t="str">
            <v>J08CFJ10112</v>
          </cell>
          <cell r="Z41" t="str">
            <v>HINO GREEN</v>
          </cell>
          <cell r="AA41">
            <v>10033</v>
          </cell>
          <cell r="AB41">
            <v>37859</v>
          </cell>
          <cell r="AC41">
            <v>37859</v>
          </cell>
          <cell r="AD41" t="str">
            <v>W/ SPARE TIRE, OPT ANTENA, W/O TOOL KIT</v>
          </cell>
        </row>
        <row r="42">
          <cell r="P42" t="str">
            <v>#009</v>
          </cell>
          <cell r="Q42" t="str">
            <v>T006</v>
          </cell>
          <cell r="R42" t="str">
            <v>E02</v>
          </cell>
          <cell r="S42" t="str">
            <v>FL1JNPA-BGJ</v>
          </cell>
          <cell r="T42">
            <v>10195</v>
          </cell>
          <cell r="U42" t="str">
            <v>MJEFL1JNP3JA</v>
          </cell>
          <cell r="V42" t="str">
            <v>MJEFL1JNP3JA10195</v>
          </cell>
          <cell r="W42" t="str">
            <v>J08CFJ</v>
          </cell>
          <cell r="X42">
            <v>10109</v>
          </cell>
          <cell r="Y42" t="str">
            <v>J08CFJ10109</v>
          </cell>
          <cell r="Z42" t="str">
            <v>HINO GREEN</v>
          </cell>
          <cell r="AA42">
            <v>10034</v>
          </cell>
          <cell r="AB42">
            <v>37859</v>
          </cell>
          <cell r="AC42">
            <v>37859</v>
          </cell>
          <cell r="AD42" t="str">
            <v>W/ SPARE TIRE, OPT ANTENA, W/O TOOL KIT</v>
          </cell>
        </row>
        <row r="43">
          <cell r="P43" t="str">
            <v>#010</v>
          </cell>
          <cell r="Q43" t="str">
            <v>T006</v>
          </cell>
          <cell r="R43" t="str">
            <v>E02</v>
          </cell>
          <cell r="S43" t="str">
            <v>FL1JNPA-BGJ</v>
          </cell>
          <cell r="T43">
            <v>10196</v>
          </cell>
          <cell r="U43" t="str">
            <v>MJEFL1JNP3JA</v>
          </cell>
          <cell r="V43" t="str">
            <v>MJEFL1JNP3JA10196</v>
          </cell>
          <cell r="W43" t="str">
            <v>J08CFJ</v>
          </cell>
          <cell r="X43">
            <v>10110</v>
          </cell>
          <cell r="Y43" t="str">
            <v>J08CFJ10110</v>
          </cell>
          <cell r="Z43" t="str">
            <v>HINO GREEN</v>
          </cell>
          <cell r="AA43">
            <v>10035</v>
          </cell>
          <cell r="AB43">
            <v>37859</v>
          </cell>
          <cell r="AC43">
            <v>37859</v>
          </cell>
          <cell r="AD43" t="str">
            <v>W/ SPARE TIRE, OPT ANTENA, W/O TOOL KIT</v>
          </cell>
        </row>
        <row r="44">
          <cell r="P44" t="str">
            <v>#011</v>
          </cell>
          <cell r="Q44" t="str">
            <v>T002</v>
          </cell>
          <cell r="R44" t="str">
            <v>B04</v>
          </cell>
          <cell r="S44" t="str">
            <v>FG1JKPB-BGJ</v>
          </cell>
          <cell r="T44">
            <v>10020</v>
          </cell>
          <cell r="U44" t="str">
            <v>MJEFG1JKP3JB</v>
          </cell>
          <cell r="V44" t="str">
            <v>MJEFG1JKP3JB10020</v>
          </cell>
          <cell r="W44" t="str">
            <v>J08CFJ</v>
          </cell>
          <cell r="X44">
            <v>10119</v>
          </cell>
          <cell r="Y44" t="str">
            <v>J08CFJ10119</v>
          </cell>
          <cell r="Z44" t="str">
            <v>HINO GREEN</v>
          </cell>
          <cell r="AA44">
            <v>10036</v>
          </cell>
          <cell r="AB44">
            <v>37859</v>
          </cell>
          <cell r="AC44">
            <v>37859</v>
          </cell>
          <cell r="AD44" t="str">
            <v>W/ SPARE TIRE, OPT ANTENA, W/O TOOL KIT</v>
          </cell>
        </row>
        <row r="45">
          <cell r="P45" t="str">
            <v>#012</v>
          </cell>
          <cell r="Q45" t="str">
            <v>T002</v>
          </cell>
          <cell r="R45" t="str">
            <v>B04</v>
          </cell>
          <cell r="S45" t="str">
            <v>FG1JKPB-BGJ</v>
          </cell>
          <cell r="T45">
            <v>10021</v>
          </cell>
          <cell r="U45" t="str">
            <v>MJEFG1JKP3JB</v>
          </cell>
          <cell r="V45" t="str">
            <v>MJEFG1JKP3JB10021</v>
          </cell>
          <cell r="W45" t="str">
            <v>J08CFJ</v>
          </cell>
          <cell r="X45">
            <v>10120</v>
          </cell>
          <cell r="Y45" t="str">
            <v>J08CFJ10120</v>
          </cell>
          <cell r="Z45" t="str">
            <v>HINO GREEN</v>
          </cell>
          <cell r="AA45">
            <v>10037</v>
          </cell>
          <cell r="AB45">
            <v>37859</v>
          </cell>
          <cell r="AC45">
            <v>37859</v>
          </cell>
          <cell r="AD45" t="str">
            <v>W/ SPARE TIRE, OPT ANTENA, W/O TOOL KIT</v>
          </cell>
        </row>
        <row r="46">
          <cell r="P46" t="str">
            <v>#013</v>
          </cell>
          <cell r="Q46" t="str">
            <v>T009</v>
          </cell>
          <cell r="R46" t="str">
            <v>H03</v>
          </cell>
          <cell r="S46" t="str">
            <v>FM1JNPD-RGJ</v>
          </cell>
          <cell r="T46">
            <v>10076</v>
          </cell>
          <cell r="U46" t="str">
            <v>MJEFM1JNP3JD</v>
          </cell>
          <cell r="V46" t="str">
            <v>MJEFM1JNP3JD10076</v>
          </cell>
          <cell r="W46" t="str">
            <v>J08CTGJ</v>
          </cell>
          <cell r="X46">
            <v>10119</v>
          </cell>
          <cell r="Y46" t="str">
            <v>J08CTGJ10119</v>
          </cell>
          <cell r="Z46" t="str">
            <v>HINO GREEN</v>
          </cell>
          <cell r="AA46">
            <v>10038</v>
          </cell>
          <cell r="AB46">
            <v>37859</v>
          </cell>
          <cell r="AC46">
            <v>37859</v>
          </cell>
          <cell r="AD46" t="str">
            <v>W/ SPARE TIRE, OPT ANTENA, W/O TOOL KIT</v>
          </cell>
        </row>
        <row r="47">
          <cell r="P47" t="str">
            <v>#014</v>
          </cell>
          <cell r="Q47" t="str">
            <v>T009</v>
          </cell>
          <cell r="R47" t="str">
            <v>H03</v>
          </cell>
          <cell r="S47" t="str">
            <v>FM1JNPD-RGJ</v>
          </cell>
          <cell r="T47">
            <v>10077</v>
          </cell>
          <cell r="U47" t="str">
            <v>MJEFM1JNP3JD</v>
          </cell>
          <cell r="V47" t="str">
            <v>MJEFM1JNP3JD10077</v>
          </cell>
          <cell r="W47" t="str">
            <v>J08CTGJ</v>
          </cell>
          <cell r="X47">
            <v>10120</v>
          </cell>
          <cell r="Y47" t="str">
            <v>J08CTGJ10120</v>
          </cell>
          <cell r="Z47" t="str">
            <v>HINO GREEN</v>
          </cell>
          <cell r="AA47">
            <v>10039</v>
          </cell>
          <cell r="AB47">
            <v>37859</v>
          </cell>
          <cell r="AC47">
            <v>37859</v>
          </cell>
          <cell r="AD47" t="str">
            <v>W/ SPARE TIRE, OPT ANTENA, W/O TOOL KIT</v>
          </cell>
        </row>
        <row r="48">
          <cell r="P48" t="str">
            <v>#015</v>
          </cell>
          <cell r="Q48" t="str">
            <v>T003</v>
          </cell>
          <cell r="R48" t="str">
            <v>B05</v>
          </cell>
          <cell r="S48" t="str">
            <v>FG1JKPB-BGJL</v>
          </cell>
          <cell r="T48">
            <v>10022</v>
          </cell>
          <cell r="U48" t="str">
            <v>MJEFG1JLP3JB</v>
          </cell>
          <cell r="V48" t="str">
            <v>MJEFG1JLP3JB10022</v>
          </cell>
          <cell r="W48" t="str">
            <v>J08CFJ</v>
          </cell>
          <cell r="X48">
            <v>10125</v>
          </cell>
          <cell r="Y48" t="str">
            <v>J08CFJ10125</v>
          </cell>
          <cell r="Z48" t="str">
            <v>HINO GREEN</v>
          </cell>
          <cell r="AA48">
            <v>10040</v>
          </cell>
          <cell r="AB48">
            <v>37859</v>
          </cell>
          <cell r="AC48">
            <v>37859</v>
          </cell>
          <cell r="AD48" t="str">
            <v>W/ SPARE TIRE, OPT ANTENA, W/O TOOL KIT</v>
          </cell>
        </row>
        <row r="49">
          <cell r="P49" t="str">
            <v>#016</v>
          </cell>
          <cell r="Q49" t="str">
            <v>T003</v>
          </cell>
          <cell r="R49" t="str">
            <v>B05</v>
          </cell>
          <cell r="S49" t="str">
            <v>FG1JKPB-BGJL</v>
          </cell>
          <cell r="T49">
            <v>10023</v>
          </cell>
          <cell r="U49" t="str">
            <v>MJEFG1JLP3JB</v>
          </cell>
          <cell r="V49" t="str">
            <v>MJEFG1JLP3JB10023</v>
          </cell>
          <cell r="W49" t="str">
            <v>J08CFJ</v>
          </cell>
          <cell r="X49">
            <v>10126</v>
          </cell>
          <cell r="Y49" t="str">
            <v>J08CFJ10126</v>
          </cell>
          <cell r="Z49" t="str">
            <v>HINO GREEN</v>
          </cell>
          <cell r="AA49">
            <v>10041</v>
          </cell>
          <cell r="AB49">
            <v>37859</v>
          </cell>
          <cell r="AC49">
            <v>37859</v>
          </cell>
          <cell r="AD49" t="str">
            <v>W/ SPARE TIRE, OPT ANTENA, W/O TOOL KIT</v>
          </cell>
        </row>
        <row r="50">
          <cell r="P50" t="str">
            <v>#017</v>
          </cell>
          <cell r="Q50" t="str">
            <v>T009</v>
          </cell>
          <cell r="R50" t="str">
            <v>H04</v>
          </cell>
          <cell r="S50" t="str">
            <v>FM1JNPD-RGJ</v>
          </cell>
          <cell r="T50">
            <v>10078</v>
          </cell>
          <cell r="U50" t="str">
            <v>MJEFM1JNP3JD</v>
          </cell>
          <cell r="V50" t="str">
            <v>MJEFM1JNP3JD10078</v>
          </cell>
          <cell r="W50" t="str">
            <v>J08CTGJ</v>
          </cell>
          <cell r="X50">
            <v>10121</v>
          </cell>
          <cell r="Y50" t="str">
            <v>J08CTGJ10121</v>
          </cell>
          <cell r="Z50" t="str">
            <v>HINO GREEN</v>
          </cell>
          <cell r="AA50">
            <v>10042</v>
          </cell>
          <cell r="AB50">
            <v>37859</v>
          </cell>
          <cell r="AC50">
            <v>37859</v>
          </cell>
          <cell r="AD50" t="str">
            <v>W/ SPARE TIRE, OPT ANTENA, W/O TOOL KIT</v>
          </cell>
        </row>
        <row r="51">
          <cell r="P51" t="str">
            <v>#018</v>
          </cell>
          <cell r="Q51" t="str">
            <v>T009</v>
          </cell>
          <cell r="R51" t="str">
            <v>H04</v>
          </cell>
          <cell r="S51" t="str">
            <v>FM1JNPD-RGJ</v>
          </cell>
          <cell r="T51">
            <v>10079</v>
          </cell>
          <cell r="U51" t="str">
            <v>MJEFM1JNP3JD</v>
          </cell>
          <cell r="V51" t="str">
            <v>MJEFM1JNP3JD10079</v>
          </cell>
          <cell r="W51" t="str">
            <v>J08CTGJ</v>
          </cell>
          <cell r="X51">
            <v>10122</v>
          </cell>
          <cell r="Y51" t="str">
            <v>J08CTGJ10122</v>
          </cell>
          <cell r="Z51" t="str">
            <v>HINO GREEN</v>
          </cell>
          <cell r="AA51">
            <v>10043</v>
          </cell>
          <cell r="AB51">
            <v>37859</v>
          </cell>
          <cell r="AC51">
            <v>37859</v>
          </cell>
          <cell r="AD51" t="str">
            <v>W/ SPARE TIRE, OPT ANTENA, W/O TOOL KIT</v>
          </cell>
        </row>
        <row r="52">
          <cell r="P52" t="str">
            <v>#019</v>
          </cell>
          <cell r="Q52" t="str">
            <v>T001</v>
          </cell>
          <cell r="R52" t="str">
            <v>A03</v>
          </cell>
          <cell r="S52" t="str">
            <v>FG1JJPB-BGJ</v>
          </cell>
          <cell r="T52">
            <v>10134</v>
          </cell>
          <cell r="U52" t="str">
            <v>MJEFG1JJP3JB</v>
          </cell>
          <cell r="V52" t="str">
            <v>MJEFG1JJP3JB10134</v>
          </cell>
          <cell r="W52" t="str">
            <v>J08CFJ</v>
          </cell>
          <cell r="X52">
            <v>10113</v>
          </cell>
          <cell r="Y52" t="str">
            <v>J08CFJ10113</v>
          </cell>
          <cell r="Z52" t="str">
            <v>HINO GREEN</v>
          </cell>
          <cell r="AA52">
            <v>10044</v>
          </cell>
          <cell r="AB52">
            <v>37859</v>
          </cell>
          <cell r="AC52">
            <v>37859</v>
          </cell>
          <cell r="AD52" t="str">
            <v>W/ SPARE TIRE, OPT ANTENA, W/O TOOL KIT</v>
          </cell>
        </row>
        <row r="53">
          <cell r="P53" t="str">
            <v>#020</v>
          </cell>
          <cell r="Q53" t="str">
            <v>T001</v>
          </cell>
          <cell r="R53" t="str">
            <v>A03</v>
          </cell>
          <cell r="S53" t="str">
            <v>FG1JJPB-BGJ</v>
          </cell>
          <cell r="T53">
            <v>10135</v>
          </cell>
          <cell r="U53" t="str">
            <v>MJEFG1JJP3JB</v>
          </cell>
          <cell r="V53" t="str">
            <v>MJEFG1JJP3JB10135</v>
          </cell>
          <cell r="W53" t="str">
            <v>J08CFJ</v>
          </cell>
          <cell r="X53">
            <v>10114</v>
          </cell>
          <cell r="Y53" t="str">
            <v>J08CFJ10114</v>
          </cell>
          <cell r="Z53" t="str">
            <v>HINO GREEN</v>
          </cell>
          <cell r="AA53">
            <v>10045</v>
          </cell>
          <cell r="AB53">
            <v>37859</v>
          </cell>
          <cell r="AC53">
            <v>37859</v>
          </cell>
          <cell r="AD53" t="str">
            <v>W/ SPARE TIRE, OPT ANTENA, W/O TOOL KIT</v>
          </cell>
        </row>
        <row r="54">
          <cell r="P54" t="str">
            <v>#021</v>
          </cell>
          <cell r="Q54" t="str">
            <v>T009</v>
          </cell>
          <cell r="R54" t="str">
            <v>H05</v>
          </cell>
          <cell r="S54" t="str">
            <v>FM1JNPD-RGJ</v>
          </cell>
          <cell r="T54">
            <v>10090</v>
          </cell>
          <cell r="U54" t="str">
            <v>MJEFM1JNP3JD</v>
          </cell>
          <cell r="V54" t="str">
            <v>MJEFM1JNP3JD10090</v>
          </cell>
          <cell r="W54" t="str">
            <v>J08CTGJ</v>
          </cell>
          <cell r="X54">
            <v>10123</v>
          </cell>
          <cell r="Y54" t="str">
            <v>J08CTGJ10123</v>
          </cell>
          <cell r="Z54" t="str">
            <v>HINO GREEN</v>
          </cell>
          <cell r="AA54">
            <v>10046</v>
          </cell>
          <cell r="AB54">
            <v>37859</v>
          </cell>
          <cell r="AC54">
            <v>37859</v>
          </cell>
          <cell r="AD54" t="str">
            <v>W/ SPARE TIRE, OPT ANTENA, W/O TOOL KIT</v>
          </cell>
        </row>
        <row r="55">
          <cell r="P55" t="str">
            <v>#022</v>
          </cell>
          <cell r="Q55" t="str">
            <v>T009</v>
          </cell>
          <cell r="R55" t="str">
            <v>H05</v>
          </cell>
          <cell r="S55" t="str">
            <v>FM1JNPD-RGJ</v>
          </cell>
          <cell r="T55">
            <v>10091</v>
          </cell>
          <cell r="U55" t="str">
            <v>MJEFM1JNP3JD</v>
          </cell>
          <cell r="V55" t="str">
            <v>MJEFM1JNP3JD10091</v>
          </cell>
          <cell r="W55" t="str">
            <v>J08CTGJ</v>
          </cell>
          <cell r="X55">
            <v>10124</v>
          </cell>
          <cell r="Y55" t="str">
            <v>J08CTGJ10124</v>
          </cell>
          <cell r="Z55" t="str">
            <v>HINO GREEN</v>
          </cell>
          <cell r="AA55">
            <v>10047</v>
          </cell>
          <cell r="AB55">
            <v>37859</v>
          </cell>
          <cell r="AC55">
            <v>37859</v>
          </cell>
          <cell r="AD55" t="str">
            <v>W/ SPARE TIRE, OPT ANTENA, W/O TOOL KIT</v>
          </cell>
        </row>
        <row r="56">
          <cell r="P56" t="str">
            <v>#023</v>
          </cell>
          <cell r="Q56" t="str">
            <v>T003</v>
          </cell>
          <cell r="R56" t="str">
            <v>B06</v>
          </cell>
          <cell r="S56" t="str">
            <v>FG1JKPB-BGJL</v>
          </cell>
          <cell r="T56">
            <v>10024</v>
          </cell>
          <cell r="U56" t="str">
            <v>MJEFG1JLP3JB</v>
          </cell>
          <cell r="V56" t="str">
            <v>MJEFG1JLP3JB10024</v>
          </cell>
          <cell r="W56" t="str">
            <v>J08CFJ</v>
          </cell>
          <cell r="X56">
            <v>10127</v>
          </cell>
          <cell r="Y56" t="str">
            <v>J08CFJ10127</v>
          </cell>
          <cell r="Z56" t="str">
            <v>HINO GREEN</v>
          </cell>
          <cell r="AA56">
            <v>10048</v>
          </cell>
          <cell r="AB56">
            <v>37859</v>
          </cell>
          <cell r="AC56">
            <v>37859</v>
          </cell>
          <cell r="AD56" t="str">
            <v>W/ SPARE TIRE, OPT ANTENA, W/O TOOL KIT</v>
          </cell>
        </row>
        <row r="57">
          <cell r="P57" t="str">
            <v>#024</v>
          </cell>
          <cell r="Q57" t="str">
            <v>T003</v>
          </cell>
          <cell r="R57" t="str">
            <v>B06</v>
          </cell>
          <cell r="S57" t="str">
            <v>FG1JKPB-BGJL</v>
          </cell>
          <cell r="T57">
            <v>10025</v>
          </cell>
          <cell r="U57" t="str">
            <v>MJEFG1JLP3JB</v>
          </cell>
          <cell r="V57" t="str">
            <v>MJEFG1JLP3JB10025</v>
          </cell>
          <cell r="W57" t="str">
            <v>J08CFJ</v>
          </cell>
          <cell r="X57">
            <v>10128</v>
          </cell>
          <cell r="Y57" t="str">
            <v>J08CFJ10128</v>
          </cell>
          <cell r="Z57" t="str">
            <v>HINO GREEN</v>
          </cell>
          <cell r="AA57">
            <v>10049</v>
          </cell>
          <cell r="AB57">
            <v>37859</v>
          </cell>
          <cell r="AC57">
            <v>37859</v>
          </cell>
          <cell r="AD57" t="str">
            <v>W/ SPARE TIRE, OPT ANTENA, W/O TOOL KIT</v>
          </cell>
        </row>
        <row r="58">
          <cell r="P58" t="str">
            <v>#025</v>
          </cell>
          <cell r="Q58" t="str">
            <v>T009</v>
          </cell>
          <cell r="R58" t="str">
            <v>H06</v>
          </cell>
          <cell r="S58" t="str">
            <v>FM1JNPD-RGJ</v>
          </cell>
          <cell r="T58">
            <v>10092</v>
          </cell>
          <cell r="U58" t="str">
            <v>MJEFM1JNP3JD</v>
          </cell>
          <cell r="V58" t="str">
            <v>MJEFM1JNP3JD10092</v>
          </cell>
          <cell r="W58" t="str">
            <v>J08CTGJ</v>
          </cell>
          <cell r="X58">
            <v>10125</v>
          </cell>
          <cell r="Y58" t="str">
            <v>J08CTGJ10125</v>
          </cell>
          <cell r="Z58" t="str">
            <v>HINO GREEN</v>
          </cell>
          <cell r="AA58">
            <v>10050</v>
          </cell>
          <cell r="AB58">
            <v>37859</v>
          </cell>
          <cell r="AC58">
            <v>37859</v>
          </cell>
          <cell r="AD58" t="str">
            <v>W/ SPARE TIRE, OPT ANTENA, W/O TOOL KIT</v>
          </cell>
        </row>
        <row r="59">
          <cell r="P59" t="str">
            <v>#026</v>
          </cell>
          <cell r="Q59" t="str">
            <v>T009</v>
          </cell>
          <cell r="R59" t="str">
            <v>H06</v>
          </cell>
          <cell r="S59" t="str">
            <v>FM1JNPD-RGJ</v>
          </cell>
          <cell r="T59">
            <v>10093</v>
          </cell>
          <cell r="U59" t="str">
            <v>MJEFM1JNP3JD</v>
          </cell>
          <cell r="V59" t="str">
            <v>MJEFM1JNP3JD10093</v>
          </cell>
          <cell r="W59" t="str">
            <v>J08CTGJ</v>
          </cell>
          <cell r="X59">
            <v>10126</v>
          </cell>
          <cell r="Y59" t="str">
            <v>J08CTGJ10126</v>
          </cell>
          <cell r="Z59" t="str">
            <v>HINO GREEN</v>
          </cell>
          <cell r="AA59">
            <v>10051</v>
          </cell>
          <cell r="AB59">
            <v>37859</v>
          </cell>
          <cell r="AC59">
            <v>37859</v>
          </cell>
          <cell r="AD59" t="str">
            <v>W/ SPARE TIRE, OPT ANTENA, W/O TOOL KIT</v>
          </cell>
        </row>
        <row r="60">
          <cell r="P60" t="str">
            <v>#027</v>
          </cell>
          <cell r="Q60" t="str">
            <v>T001</v>
          </cell>
          <cell r="R60" t="str">
            <v>A04</v>
          </cell>
          <cell r="S60" t="str">
            <v>FG1JJPB-BGJ</v>
          </cell>
          <cell r="T60">
            <v>10136</v>
          </cell>
          <cell r="U60" t="str">
            <v>MJEFG1JJP3JB</v>
          </cell>
          <cell r="V60" t="str">
            <v>MJEFG1JJP3JB10136</v>
          </cell>
          <cell r="W60" t="str">
            <v>J08CFJ</v>
          </cell>
          <cell r="X60">
            <v>10115</v>
          </cell>
          <cell r="Y60" t="str">
            <v>J08CFJ10115</v>
          </cell>
          <cell r="Z60" t="str">
            <v>HINO GREEN</v>
          </cell>
          <cell r="AA60">
            <v>10052</v>
          </cell>
          <cell r="AB60">
            <v>37859</v>
          </cell>
          <cell r="AC60">
            <v>37859</v>
          </cell>
          <cell r="AD60" t="str">
            <v>W/ SPARE TIRE, OPT ANTENA, W/O TOOL KIT</v>
          </cell>
        </row>
        <row r="61">
          <cell r="P61" t="str">
            <v>#028</v>
          </cell>
          <cell r="Q61" t="str">
            <v>T001</v>
          </cell>
          <cell r="R61" t="str">
            <v>A04</v>
          </cell>
          <cell r="S61" t="str">
            <v>FG1JJPB-BGJ</v>
          </cell>
          <cell r="T61">
            <v>10137</v>
          </cell>
          <cell r="U61" t="str">
            <v>MJEFG1JJP3JB</v>
          </cell>
          <cell r="V61" t="str">
            <v>MJEFG1JJP3JB10137</v>
          </cell>
          <cell r="W61" t="str">
            <v>J08CFJ</v>
          </cell>
          <cell r="X61">
            <v>10116</v>
          </cell>
          <cell r="Y61" t="str">
            <v>J08CFJ10116</v>
          </cell>
          <cell r="Z61" t="str">
            <v>HINO GREEN</v>
          </cell>
          <cell r="AA61">
            <v>10053</v>
          </cell>
          <cell r="AB61">
            <v>37859</v>
          </cell>
          <cell r="AC61">
            <v>37859</v>
          </cell>
          <cell r="AD61" t="str">
            <v>W/ SPARE TIRE, OPT ANTENA, W/O TOOL KIT</v>
          </cell>
        </row>
        <row r="62">
          <cell r="P62" t="str">
            <v>#029</v>
          </cell>
          <cell r="Q62" t="str">
            <v>T009</v>
          </cell>
          <cell r="R62" t="str">
            <v>H07</v>
          </cell>
          <cell r="S62" t="str">
            <v>FM1JNPD-RGJ</v>
          </cell>
          <cell r="T62">
            <v>10094</v>
          </cell>
          <cell r="U62" t="str">
            <v>MJEFM1JNP3JD</v>
          </cell>
          <cell r="V62" t="str">
            <v>MJEFM1JNP3JD10094</v>
          </cell>
          <cell r="W62" t="str">
            <v>J08CTGJ</v>
          </cell>
          <cell r="X62">
            <v>10127</v>
          </cell>
          <cell r="Y62" t="str">
            <v>J08CTGJ10127</v>
          </cell>
          <cell r="Z62" t="str">
            <v>HINO GREEN</v>
          </cell>
          <cell r="AA62">
            <v>10054</v>
          </cell>
          <cell r="AB62">
            <v>37859</v>
          </cell>
          <cell r="AC62">
            <v>37859</v>
          </cell>
          <cell r="AD62" t="str">
            <v>W/ SPARE TIRE, OPT ANTENA, W/O TOOL KIT</v>
          </cell>
        </row>
        <row r="63">
          <cell r="P63" t="str">
            <v>#030</v>
          </cell>
          <cell r="Q63" t="str">
            <v>T009</v>
          </cell>
          <cell r="R63" t="str">
            <v>H07</v>
          </cell>
          <cell r="S63" t="str">
            <v>FM1JNPD-RGJ</v>
          </cell>
          <cell r="T63">
            <v>10095</v>
          </cell>
          <cell r="U63" t="str">
            <v>MJEFM1JNP3JD</v>
          </cell>
          <cell r="V63" t="str">
            <v>MJEFM1JNP3JD10095</v>
          </cell>
          <cell r="W63" t="str">
            <v>J08CTGJ</v>
          </cell>
          <cell r="X63">
            <v>10128</v>
          </cell>
          <cell r="Y63" t="str">
            <v>J08CTGJ10128</v>
          </cell>
          <cell r="Z63" t="str">
            <v>HINO GREEN</v>
          </cell>
          <cell r="AA63">
            <v>10055</v>
          </cell>
          <cell r="AB63">
            <v>37859</v>
          </cell>
          <cell r="AC63">
            <v>37859</v>
          </cell>
          <cell r="AD63" t="str">
            <v>W/ SPARE TIRE, OPT ANTENA, W/O TOOL KIT</v>
          </cell>
        </row>
        <row r="64">
          <cell r="P64" t="str">
            <v>#031</v>
          </cell>
          <cell r="Q64" t="str">
            <v>T001</v>
          </cell>
          <cell r="R64" t="str">
            <v>A05</v>
          </cell>
          <cell r="S64" t="str">
            <v>FG1JJPB-BGJ</v>
          </cell>
          <cell r="T64">
            <v>10140</v>
          </cell>
          <cell r="U64" t="str">
            <v>MJEFG1JJP3JB</v>
          </cell>
          <cell r="V64" t="str">
            <v>MJEFG1JJP3JB10140</v>
          </cell>
          <cell r="W64" t="str">
            <v>J08CFJ</v>
          </cell>
          <cell r="X64">
            <v>10121</v>
          </cell>
          <cell r="Y64" t="str">
            <v>J08CFJ10121</v>
          </cell>
          <cell r="Z64" t="str">
            <v>HINO GREEN</v>
          </cell>
          <cell r="AA64">
            <v>10056</v>
          </cell>
          <cell r="AB64">
            <v>37859</v>
          </cell>
          <cell r="AC64">
            <v>37860</v>
          </cell>
          <cell r="AD64" t="str">
            <v>W/ SPARE TIRE, OPT ANTENA, W/O TOOL KIT</v>
          </cell>
        </row>
        <row r="65">
          <cell r="P65" t="str">
            <v>#032</v>
          </cell>
          <cell r="Q65" t="str">
            <v>T001</v>
          </cell>
          <cell r="R65" t="str">
            <v>A05</v>
          </cell>
          <cell r="S65" t="str">
            <v>FG1JJPB-BGJ</v>
          </cell>
          <cell r="T65">
            <v>10141</v>
          </cell>
          <cell r="U65" t="str">
            <v>MJEFG1JJP3JB</v>
          </cell>
          <cell r="V65" t="str">
            <v>MJEFG1JJP3JB10141</v>
          </cell>
          <cell r="W65" t="str">
            <v>J08CFJ</v>
          </cell>
          <cell r="X65">
            <v>10122</v>
          </cell>
          <cell r="Y65" t="str">
            <v>J08CFJ10122</v>
          </cell>
          <cell r="Z65" t="str">
            <v>HINO GREEN</v>
          </cell>
          <cell r="AA65">
            <v>10057</v>
          </cell>
          <cell r="AB65">
            <v>37859</v>
          </cell>
          <cell r="AC65">
            <v>37859</v>
          </cell>
          <cell r="AD65" t="str">
            <v>W/ SPARE TIRE, OPT ANTENA, W/O TOOL KIT</v>
          </cell>
        </row>
        <row r="66">
          <cell r="P66" t="str">
            <v>#033</v>
          </cell>
          <cell r="Q66" t="str">
            <v>T003</v>
          </cell>
          <cell r="R66" t="str">
            <v>B07</v>
          </cell>
          <cell r="S66" t="str">
            <v>FG1JKPB-BGJL</v>
          </cell>
          <cell r="T66">
            <v>10026</v>
          </cell>
          <cell r="U66" t="str">
            <v>MJEFG1JLP3JB</v>
          </cell>
          <cell r="V66" t="str">
            <v>MJEFG1JLP3JB10026</v>
          </cell>
          <cell r="W66" t="str">
            <v>J08CFJ</v>
          </cell>
          <cell r="X66">
            <v>10129</v>
          </cell>
          <cell r="Y66" t="str">
            <v>J08CFJ10129</v>
          </cell>
          <cell r="Z66" t="str">
            <v>HINO GREEN</v>
          </cell>
          <cell r="AA66">
            <v>10058</v>
          </cell>
          <cell r="AB66">
            <v>37859</v>
          </cell>
          <cell r="AC66">
            <v>37859</v>
          </cell>
          <cell r="AD66" t="str">
            <v>W/ SPARE TIRE, OPT ANTENA, W/O TOOL KIT</v>
          </cell>
        </row>
        <row r="67">
          <cell r="P67" t="str">
            <v>#034</v>
          </cell>
          <cell r="Q67" t="str">
            <v>T003</v>
          </cell>
          <cell r="R67" t="str">
            <v>B07</v>
          </cell>
          <cell r="S67" t="str">
            <v>FG1JKPB-BGJL</v>
          </cell>
          <cell r="T67">
            <v>10027</v>
          </cell>
          <cell r="U67" t="str">
            <v>MJEFG1JLP3JB</v>
          </cell>
          <cell r="V67" t="str">
            <v>MJEFG1JLP3JB10027</v>
          </cell>
          <cell r="W67" t="str">
            <v>J08CFJ</v>
          </cell>
          <cell r="X67">
            <v>10130</v>
          </cell>
          <cell r="Y67" t="str">
            <v>J08CFJ10130</v>
          </cell>
          <cell r="Z67" t="str">
            <v>HINO GREEN</v>
          </cell>
          <cell r="AA67">
            <v>10059</v>
          </cell>
          <cell r="AB67">
            <v>37859</v>
          </cell>
          <cell r="AC67">
            <v>37859</v>
          </cell>
          <cell r="AD67" t="str">
            <v>W/ SPARE TIRE, OPT ANTENA, W/O TOOL KIT</v>
          </cell>
        </row>
        <row r="68">
          <cell r="P68" t="str">
            <v>#035</v>
          </cell>
          <cell r="Q68" t="str">
            <v>T009</v>
          </cell>
          <cell r="R68" t="str">
            <v>H08</v>
          </cell>
          <cell r="S68" t="str">
            <v>FM1JNPD-RGJ</v>
          </cell>
          <cell r="T68">
            <v>10096</v>
          </cell>
          <cell r="U68" t="str">
            <v>MJEFM1JNP3JD</v>
          </cell>
          <cell r="V68" t="str">
            <v>MJEFM1JNP3JD10096</v>
          </cell>
          <cell r="W68" t="str">
            <v>J08CTGJ</v>
          </cell>
          <cell r="X68">
            <v>10129</v>
          </cell>
          <cell r="Y68" t="str">
            <v>J08CTGJ10129</v>
          </cell>
          <cell r="Z68" t="str">
            <v>HINO GREEN</v>
          </cell>
          <cell r="AA68">
            <v>10060</v>
          </cell>
          <cell r="AB68">
            <v>37859</v>
          </cell>
          <cell r="AC68">
            <v>37859</v>
          </cell>
          <cell r="AD68" t="str">
            <v>W/ SPARE TIRE, OPT ANTENA, W/O TOOL KIT</v>
          </cell>
        </row>
        <row r="69">
          <cell r="P69" t="str">
            <v>#036</v>
          </cell>
          <cell r="Q69" t="str">
            <v>T009</v>
          </cell>
          <cell r="R69" t="str">
            <v>H08</v>
          </cell>
          <cell r="S69" t="str">
            <v>FM1JNPD-RGJ</v>
          </cell>
          <cell r="T69">
            <v>10097</v>
          </cell>
          <cell r="U69" t="str">
            <v>MJEFM1JNP3JD</v>
          </cell>
          <cell r="V69" t="str">
            <v>MJEFM1JNP3JD10097</v>
          </cell>
          <cell r="W69" t="str">
            <v>J08CTGJ</v>
          </cell>
          <cell r="X69">
            <v>10130</v>
          </cell>
          <cell r="Y69" t="str">
            <v>J08CTGJ10130</v>
          </cell>
          <cell r="Z69" t="str">
            <v>HINO GREEN</v>
          </cell>
          <cell r="AA69">
            <v>10061</v>
          </cell>
          <cell r="AB69">
            <v>37859</v>
          </cell>
          <cell r="AC69">
            <v>37860</v>
          </cell>
          <cell r="AD69" t="str">
            <v>W/ SPARE TIRE, OPT ANTENA, W/O TOOL KIT</v>
          </cell>
        </row>
        <row r="70">
          <cell r="P70" t="str">
            <v>#037</v>
          </cell>
          <cell r="Q70" t="str">
            <v>T001</v>
          </cell>
          <cell r="R70" t="str">
            <v>A06</v>
          </cell>
          <cell r="S70" t="str">
            <v>FG1JJPB-BGJ</v>
          </cell>
          <cell r="T70">
            <v>10142</v>
          </cell>
          <cell r="U70" t="str">
            <v>MJEFG1JJP3JB</v>
          </cell>
          <cell r="V70" t="str">
            <v>MJEFG1JJP3JB10142</v>
          </cell>
          <cell r="W70" t="str">
            <v>J08CFJ</v>
          </cell>
          <cell r="X70">
            <v>10123</v>
          </cell>
          <cell r="Y70" t="str">
            <v>J08CFJ10123</v>
          </cell>
          <cell r="Z70" t="str">
            <v>HINO GREEN</v>
          </cell>
          <cell r="AA70">
            <v>10062</v>
          </cell>
          <cell r="AB70">
            <v>37859</v>
          </cell>
          <cell r="AC70">
            <v>37859</v>
          </cell>
          <cell r="AD70" t="str">
            <v>W/ SPARE TIRE, OPT ANTENA, W/O TOOL KIT</v>
          </cell>
        </row>
        <row r="71">
          <cell r="P71" t="str">
            <v>#038</v>
          </cell>
          <cell r="Q71" t="str">
            <v>T001</v>
          </cell>
          <cell r="R71" t="str">
            <v>A06</v>
          </cell>
          <cell r="S71" t="str">
            <v>FG1JJPB-BGJ</v>
          </cell>
          <cell r="T71">
            <v>10143</v>
          </cell>
          <cell r="U71" t="str">
            <v>MJEFG1JJP3JB</v>
          </cell>
          <cell r="V71" t="str">
            <v>MJEFG1JJP3JB10143</v>
          </cell>
          <cell r="W71" t="str">
            <v>J08CFJ</v>
          </cell>
          <cell r="X71">
            <v>10124</v>
          </cell>
          <cell r="Y71" t="str">
            <v>J08CFJ10124</v>
          </cell>
          <cell r="Z71" t="str">
            <v>HINO GREEN</v>
          </cell>
          <cell r="AA71">
            <v>10063</v>
          </cell>
          <cell r="AB71">
            <v>37859</v>
          </cell>
          <cell r="AC71">
            <v>37859</v>
          </cell>
          <cell r="AD71" t="str">
            <v>W/ SPARE TIRE, OPT ANTENA, W/O TOOL KIT</v>
          </cell>
        </row>
        <row r="72">
          <cell r="P72" t="str">
            <v>#039</v>
          </cell>
          <cell r="Q72" t="str">
            <v>T003</v>
          </cell>
          <cell r="R72" t="str">
            <v>B08</v>
          </cell>
          <cell r="S72" t="str">
            <v>FG1JKPB-BGJL</v>
          </cell>
          <cell r="T72">
            <v>10028</v>
          </cell>
          <cell r="U72" t="str">
            <v>MJEFG1JLP3JB</v>
          </cell>
          <cell r="V72" t="str">
            <v>MJEFG1JLP3JB10028</v>
          </cell>
          <cell r="W72" t="str">
            <v>J08CFJ</v>
          </cell>
          <cell r="X72">
            <v>10137</v>
          </cell>
          <cell r="Y72" t="str">
            <v>J08CFJ10137</v>
          </cell>
          <cell r="Z72" t="str">
            <v>HINO GREEN</v>
          </cell>
          <cell r="AA72">
            <v>10064</v>
          </cell>
          <cell r="AB72">
            <v>37859</v>
          </cell>
          <cell r="AC72">
            <v>37860</v>
          </cell>
          <cell r="AD72" t="str">
            <v>W/ SPARE TIRE, OPT ANTENA, W/O TOOL KIT</v>
          </cell>
        </row>
        <row r="73">
          <cell r="P73" t="str">
            <v>#040</v>
          </cell>
          <cell r="Q73" t="str">
            <v>T003</v>
          </cell>
          <cell r="R73" t="str">
            <v>B08</v>
          </cell>
          <cell r="S73" t="str">
            <v>FG1JKPB-BGJL</v>
          </cell>
          <cell r="T73">
            <v>10029</v>
          </cell>
          <cell r="U73" t="str">
            <v>MJEFG1JLP3JB</v>
          </cell>
          <cell r="V73" t="str">
            <v>MJEFG1JLP3JB10029</v>
          </cell>
          <cell r="W73" t="str">
            <v>J08CFJ</v>
          </cell>
          <cell r="X73">
            <v>10138</v>
          </cell>
          <cell r="Y73" t="str">
            <v>J08CFJ10138</v>
          </cell>
          <cell r="Z73" t="str">
            <v>HINO GREEN</v>
          </cell>
          <cell r="AA73">
            <v>10065</v>
          </cell>
          <cell r="AB73">
            <v>37859</v>
          </cell>
          <cell r="AC73">
            <v>37859</v>
          </cell>
          <cell r="AD73" t="str">
            <v>W/ SPARE TIRE, OPT ANTENA, W/O TOOL KIT</v>
          </cell>
        </row>
        <row r="74">
          <cell r="P74" t="str">
            <v>#041</v>
          </cell>
          <cell r="Q74" t="str">
            <v>T013</v>
          </cell>
          <cell r="R74" t="str">
            <v>P01</v>
          </cell>
          <cell r="S74" t="str">
            <v>RK2HRLA-AAA</v>
          </cell>
          <cell r="T74">
            <v>42092</v>
          </cell>
          <cell r="U74" t="str">
            <v>MJERK2HRL3JA</v>
          </cell>
          <cell r="V74" t="str">
            <v>MJERK2HRL3JA42092</v>
          </cell>
          <cell r="W74" t="str">
            <v>H07CTAJ</v>
          </cell>
          <cell r="X74">
            <v>12261</v>
          </cell>
          <cell r="Y74" t="str">
            <v>H07CTAJ12261</v>
          </cell>
          <cell r="Z74" t="str">
            <v>CHASSIS BLACK</v>
          </cell>
          <cell r="AD74" t="str">
            <v>W/ SPARE TIRE, W/O TOOL KIT</v>
          </cell>
        </row>
        <row r="75">
          <cell r="P75" t="str">
            <v>#042</v>
          </cell>
          <cell r="Q75" t="str">
            <v>T009</v>
          </cell>
          <cell r="R75" t="str">
            <v>H09</v>
          </cell>
          <cell r="S75" t="str">
            <v>FM1JNPD-RGJ</v>
          </cell>
          <cell r="T75">
            <v>10098</v>
          </cell>
          <cell r="U75" t="str">
            <v>MJEFM1JNP3JD</v>
          </cell>
          <cell r="V75" t="str">
            <v>MJEFM1JNP3JD10098</v>
          </cell>
          <cell r="W75" t="str">
            <v>J08CTGJ</v>
          </cell>
          <cell r="X75">
            <v>10131</v>
          </cell>
          <cell r="Y75" t="str">
            <v>J08CTGJ10131</v>
          </cell>
          <cell r="Z75" t="str">
            <v>HINO GREEN</v>
          </cell>
          <cell r="AA75">
            <v>10066</v>
          </cell>
          <cell r="AB75">
            <v>37859</v>
          </cell>
          <cell r="AC75">
            <v>37860</v>
          </cell>
          <cell r="AD75" t="str">
            <v>W/ SPARE TIRE, OPT ANTENA, W/O TOOL KIT</v>
          </cell>
        </row>
        <row r="76">
          <cell r="P76" t="str">
            <v>#043</v>
          </cell>
          <cell r="Q76" t="str">
            <v>T009</v>
          </cell>
          <cell r="R76" t="str">
            <v>H09</v>
          </cell>
          <cell r="S76" t="str">
            <v>FM1JNPD-RGJ</v>
          </cell>
          <cell r="T76">
            <v>10099</v>
          </cell>
          <cell r="U76" t="str">
            <v>MJEFM1JNP3JD</v>
          </cell>
          <cell r="V76" t="str">
            <v>MJEFM1JNP3JD10099</v>
          </cell>
          <cell r="W76" t="str">
            <v>J08CTGJ</v>
          </cell>
          <cell r="X76">
            <v>10132</v>
          </cell>
          <cell r="Y76" t="str">
            <v>J08CTGJ10132</v>
          </cell>
          <cell r="Z76" t="str">
            <v>HINO GREEN</v>
          </cell>
          <cell r="AA76">
            <v>10067</v>
          </cell>
          <cell r="AB76">
            <v>37859</v>
          </cell>
          <cell r="AC76">
            <v>37860</v>
          </cell>
          <cell r="AD76" t="str">
            <v>W/ SPARE TIRE, OPT ANTENA, W/O TOOL KIT</v>
          </cell>
        </row>
        <row r="77">
          <cell r="P77" t="str">
            <v>#044</v>
          </cell>
          <cell r="Q77" t="str">
            <v>T001</v>
          </cell>
          <cell r="R77" t="str">
            <v>A07</v>
          </cell>
          <cell r="S77" t="str">
            <v>FG1JJPB-BGJ</v>
          </cell>
          <cell r="T77">
            <v>10144</v>
          </cell>
          <cell r="U77" t="str">
            <v>MJEFG1JJP3JB</v>
          </cell>
          <cell r="V77" t="str">
            <v>MJEFG1JJP3JB10144</v>
          </cell>
          <cell r="W77" t="str">
            <v>J08CFJ</v>
          </cell>
          <cell r="X77">
            <v>10131</v>
          </cell>
          <cell r="Y77" t="str">
            <v>J08CFJ10131</v>
          </cell>
          <cell r="Z77" t="str">
            <v>HINO GREEN</v>
          </cell>
          <cell r="AA77">
            <v>10068</v>
          </cell>
          <cell r="AB77">
            <v>37859</v>
          </cell>
          <cell r="AC77">
            <v>37860</v>
          </cell>
          <cell r="AD77" t="str">
            <v>W/ SPARE TIRE, OPT ANTENA, W/O TOOL KIT</v>
          </cell>
        </row>
        <row r="78">
          <cell r="P78" t="str">
            <v>#045</v>
          </cell>
          <cell r="Q78" t="str">
            <v>T001</v>
          </cell>
          <cell r="R78" t="str">
            <v>A07</v>
          </cell>
          <cell r="S78" t="str">
            <v>FG1JJPB-BGJ</v>
          </cell>
          <cell r="T78">
            <v>10145</v>
          </cell>
          <cell r="U78" t="str">
            <v>MJEFG1JJP3JB</v>
          </cell>
          <cell r="V78" t="str">
            <v>MJEFG1JJP3JB10145</v>
          </cell>
          <cell r="W78" t="str">
            <v>J08CFJ</v>
          </cell>
          <cell r="X78">
            <v>10132</v>
          </cell>
          <cell r="Y78" t="str">
            <v>J08CFJ10132</v>
          </cell>
          <cell r="Z78" t="str">
            <v>HINO GREEN</v>
          </cell>
          <cell r="AA78">
            <v>10069</v>
          </cell>
          <cell r="AB78">
            <v>37859</v>
          </cell>
          <cell r="AC78">
            <v>37860</v>
          </cell>
          <cell r="AD78" t="str">
            <v>W/ SPARE TIRE, OPT ANTENA, W/O TOOL KIT</v>
          </cell>
        </row>
        <row r="79">
          <cell r="P79" t="str">
            <v>#046</v>
          </cell>
          <cell r="Q79" t="str">
            <v>T009</v>
          </cell>
          <cell r="R79" t="str">
            <v>H10</v>
          </cell>
          <cell r="S79" t="str">
            <v>FM1JNPD-RGJ</v>
          </cell>
          <cell r="T79">
            <v>10100</v>
          </cell>
          <cell r="U79" t="str">
            <v>MJEFM1JNP3JD</v>
          </cell>
          <cell r="V79" t="str">
            <v>MJEFM1JNP3JD10100</v>
          </cell>
          <cell r="W79" t="str">
            <v>J08CTGJ</v>
          </cell>
          <cell r="X79">
            <v>10133</v>
          </cell>
          <cell r="Y79" t="str">
            <v>J08CTGJ10133</v>
          </cell>
          <cell r="Z79" t="str">
            <v>HINO GREEN</v>
          </cell>
          <cell r="AA79">
            <v>10070</v>
          </cell>
          <cell r="AB79">
            <v>37859</v>
          </cell>
          <cell r="AC79">
            <v>37859</v>
          </cell>
          <cell r="AD79" t="str">
            <v>W/ SPARE TIRE, OPT ANTENA, W/O TOOL KIT</v>
          </cell>
        </row>
        <row r="80">
          <cell r="P80" t="str">
            <v>#047</v>
          </cell>
          <cell r="Q80" t="str">
            <v>T009</v>
          </cell>
          <cell r="R80" t="str">
            <v>H10</v>
          </cell>
          <cell r="S80" t="str">
            <v>FM1JNPD-RGJ</v>
          </cell>
          <cell r="T80">
            <v>10101</v>
          </cell>
          <cell r="U80" t="str">
            <v>MJEFM1JNP3JD</v>
          </cell>
          <cell r="V80" t="str">
            <v>MJEFM1JNP3JD10101</v>
          </cell>
          <cell r="W80" t="str">
            <v>J08CTGJ</v>
          </cell>
          <cell r="X80">
            <v>10134</v>
          </cell>
          <cell r="Y80" t="str">
            <v>J08CTGJ10134</v>
          </cell>
          <cell r="Z80" t="str">
            <v>HINO GREEN</v>
          </cell>
          <cell r="AA80">
            <v>10071</v>
          </cell>
          <cell r="AB80">
            <v>37859</v>
          </cell>
          <cell r="AC80">
            <v>37860</v>
          </cell>
          <cell r="AD80" t="str">
            <v>W/ SPARE TIRE, OPT ANTENA, W/O TOOL KIT</v>
          </cell>
        </row>
        <row r="81">
          <cell r="P81" t="str">
            <v>#048</v>
          </cell>
          <cell r="Q81" t="str">
            <v>T009</v>
          </cell>
          <cell r="R81" t="str">
            <v>H11</v>
          </cell>
          <cell r="S81" t="str">
            <v>FM1JNPD-RGJ</v>
          </cell>
          <cell r="T81">
            <v>10102</v>
          </cell>
          <cell r="U81" t="str">
            <v>MJEFM1JNP3JD</v>
          </cell>
          <cell r="V81" t="str">
            <v>MJEFM1JNP3JD10102</v>
          </cell>
          <cell r="W81" t="str">
            <v>J08CTGJ</v>
          </cell>
          <cell r="X81">
            <v>10135</v>
          </cell>
          <cell r="Y81" t="str">
            <v>J08CTGJ10135</v>
          </cell>
          <cell r="Z81" t="str">
            <v>HINO GREEN</v>
          </cell>
          <cell r="AA81">
            <v>10072</v>
          </cell>
          <cell r="AB81">
            <v>37859</v>
          </cell>
          <cell r="AC81">
            <v>37860</v>
          </cell>
          <cell r="AD81" t="str">
            <v>W/ SPARE TIRE, OPT ANTENA, W/O TOOL KIT</v>
          </cell>
        </row>
        <row r="82">
          <cell r="P82" t="str">
            <v>#049</v>
          </cell>
          <cell r="Q82" t="str">
            <v>T009</v>
          </cell>
          <cell r="R82" t="str">
            <v>H11</v>
          </cell>
          <cell r="S82" t="str">
            <v>FM1JNPD-RGJ</v>
          </cell>
          <cell r="T82">
            <v>10103</v>
          </cell>
          <cell r="U82" t="str">
            <v>MJEFM1JNP3JD</v>
          </cell>
          <cell r="V82" t="str">
            <v>MJEFM1JNP3JD10103</v>
          </cell>
          <cell r="W82" t="str">
            <v>J08CTGJ</v>
          </cell>
          <cell r="X82">
            <v>10136</v>
          </cell>
          <cell r="Y82" t="str">
            <v>J08CTGJ10136</v>
          </cell>
          <cell r="Z82" t="str">
            <v>HINO GREEN</v>
          </cell>
          <cell r="AA82">
            <v>10073</v>
          </cell>
          <cell r="AB82">
            <v>37859</v>
          </cell>
          <cell r="AC82">
            <v>37860</v>
          </cell>
          <cell r="AD82" t="str">
            <v>W/ SPARE TIRE, OPT ANTENA, W/O TOOL KIT</v>
          </cell>
        </row>
        <row r="83">
          <cell r="P83" t="str">
            <v>#050</v>
          </cell>
          <cell r="Q83" t="str">
            <v>T014</v>
          </cell>
          <cell r="R83" t="str">
            <v>K01</v>
          </cell>
          <cell r="S83" t="str">
            <v>RG1JSKA-BAJ</v>
          </cell>
          <cell r="T83">
            <v>11383</v>
          </cell>
          <cell r="U83" t="str">
            <v>MJERG1JSK3JA</v>
          </cell>
          <cell r="V83" t="str">
            <v>MJERG1JSK3JA11383</v>
          </cell>
          <cell r="W83" t="str">
            <v>J08CTFJ</v>
          </cell>
          <cell r="X83">
            <v>11050</v>
          </cell>
          <cell r="Y83" t="str">
            <v>J08CTFJ11050</v>
          </cell>
          <cell r="Z83" t="str">
            <v>CHASSIS BLACK</v>
          </cell>
          <cell r="AD83" t="str">
            <v>W/ SPARE TIRE, W/O TOOL KIT</v>
          </cell>
        </row>
        <row r="84">
          <cell r="P84" t="str">
            <v>#051</v>
          </cell>
          <cell r="Q84" t="str">
            <v>T003</v>
          </cell>
          <cell r="R84" t="str">
            <v>B09</v>
          </cell>
          <cell r="S84" t="str">
            <v>FG1JKPB-BGJL</v>
          </cell>
          <cell r="T84">
            <v>10030</v>
          </cell>
          <cell r="U84" t="str">
            <v>MJEFG1JLP3JB</v>
          </cell>
          <cell r="V84" t="str">
            <v>MJEFG1JLP3JB10030</v>
          </cell>
          <cell r="W84" t="str">
            <v>J08CFJ</v>
          </cell>
          <cell r="X84">
            <v>10139</v>
          </cell>
          <cell r="Y84" t="str">
            <v>J08CFJ10139</v>
          </cell>
          <cell r="Z84" t="str">
            <v>HINO GREEN</v>
          </cell>
          <cell r="AA84">
            <v>10074</v>
          </cell>
          <cell r="AB84">
            <v>37859</v>
          </cell>
          <cell r="AC84">
            <v>37859</v>
          </cell>
          <cell r="AD84" t="str">
            <v>W/ SPARE TIRE, OPT ANTENA, W/O TOOL KIT</v>
          </cell>
        </row>
        <row r="85">
          <cell r="P85" t="str">
            <v>#052</v>
          </cell>
          <cell r="Q85" t="str">
            <v>T003</v>
          </cell>
          <cell r="R85" t="str">
            <v>B09</v>
          </cell>
          <cell r="S85" t="str">
            <v>FG1JKPB-BGJL</v>
          </cell>
          <cell r="T85">
            <v>10031</v>
          </cell>
          <cell r="U85" t="str">
            <v>MJEFG1JLP3JB</v>
          </cell>
          <cell r="V85" t="str">
            <v>MJEFG1JLP3JB10031</v>
          </cell>
          <cell r="W85" t="str">
            <v>J08CFJ</v>
          </cell>
          <cell r="X85">
            <v>10140</v>
          </cell>
          <cell r="Y85" t="str">
            <v>J08CFJ10140</v>
          </cell>
          <cell r="Z85" t="str">
            <v>HINO GREEN</v>
          </cell>
          <cell r="AA85">
            <v>10075</v>
          </cell>
          <cell r="AB85">
            <v>37859</v>
          </cell>
          <cell r="AC85">
            <v>37860</v>
          </cell>
          <cell r="AD85" t="str">
            <v>W/ SPARE TIRE, OPT ANTENA, W/O TOOL KIT</v>
          </cell>
        </row>
        <row r="86">
          <cell r="P86" t="str">
            <v>#053</v>
          </cell>
          <cell r="Q86" t="str">
            <v>T009</v>
          </cell>
          <cell r="R86" t="str">
            <v>H12</v>
          </cell>
          <cell r="S86" t="str">
            <v>FM1JNPD-RGJ</v>
          </cell>
          <cell r="T86">
            <v>10104</v>
          </cell>
          <cell r="U86" t="str">
            <v>MJEFM1JNP3JD</v>
          </cell>
          <cell r="V86" t="str">
            <v>MJEFM1JNP3JD10104</v>
          </cell>
          <cell r="W86" t="str">
            <v>J08CTGJ</v>
          </cell>
          <cell r="X86">
            <v>10137</v>
          </cell>
          <cell r="Y86" t="str">
            <v>J08CTGJ10137</v>
          </cell>
          <cell r="Z86" t="str">
            <v>HINO GREEN</v>
          </cell>
          <cell r="AA86">
            <v>10076</v>
          </cell>
          <cell r="AB86">
            <v>37859</v>
          </cell>
          <cell r="AC86">
            <v>37860</v>
          </cell>
          <cell r="AD86" t="str">
            <v>W/ SPARE TIRE, OPT ANTENA, W/O TOOL KIT</v>
          </cell>
        </row>
        <row r="87">
          <cell r="P87" t="str">
            <v>#054</v>
          </cell>
          <cell r="Q87" t="str">
            <v>T009</v>
          </cell>
          <cell r="R87" t="str">
            <v>H12</v>
          </cell>
          <cell r="S87" t="str">
            <v>FM1JNPD-RGJ</v>
          </cell>
          <cell r="T87">
            <v>10105</v>
          </cell>
          <cell r="U87" t="str">
            <v>MJEFM1JNP3JD</v>
          </cell>
          <cell r="V87" t="str">
            <v>MJEFM1JNP3JD10105</v>
          </cell>
          <cell r="W87" t="str">
            <v>J08CTGJ</v>
          </cell>
          <cell r="X87">
            <v>10138</v>
          </cell>
          <cell r="Y87" t="str">
            <v>J08CTGJ10138</v>
          </cell>
          <cell r="Z87" t="str">
            <v>HINO GREEN</v>
          </cell>
          <cell r="AA87">
            <v>10077</v>
          </cell>
          <cell r="AB87">
            <v>37859</v>
          </cell>
          <cell r="AC87">
            <v>37859</v>
          </cell>
          <cell r="AD87" t="str">
            <v>W/ SPARE TIRE, OPT ANTENA, W/O TOOL KIT</v>
          </cell>
        </row>
        <row r="88">
          <cell r="P88" t="str">
            <v>#055</v>
          </cell>
          <cell r="Q88" t="str">
            <v>T001</v>
          </cell>
          <cell r="R88" t="str">
            <v>A08</v>
          </cell>
          <cell r="S88" t="str">
            <v>FG1JJPB-BGJ</v>
          </cell>
          <cell r="T88">
            <v>10146</v>
          </cell>
          <cell r="U88" t="str">
            <v>MJEFG1JJP3JB</v>
          </cell>
          <cell r="V88" t="str">
            <v>MJEFG1JJP3JB10146</v>
          </cell>
          <cell r="W88" t="str">
            <v>J08CFJ</v>
          </cell>
          <cell r="X88">
            <v>10133</v>
          </cell>
          <cell r="Y88" t="str">
            <v>J08CFJ10133</v>
          </cell>
          <cell r="Z88" t="str">
            <v>HINO GREEN</v>
          </cell>
          <cell r="AA88">
            <v>10078</v>
          </cell>
          <cell r="AB88">
            <v>37859</v>
          </cell>
          <cell r="AD88" t="str">
            <v>W/ SPARE TIRE, OPT ANTENA, W/O TOOL KIT</v>
          </cell>
        </row>
        <row r="89">
          <cell r="P89" t="str">
            <v>#056</v>
          </cell>
          <cell r="Q89" t="str">
            <v>T001</v>
          </cell>
          <cell r="R89" t="str">
            <v>A08</v>
          </cell>
          <cell r="S89" t="str">
            <v>FG1JJPB-BGJ</v>
          </cell>
          <cell r="T89">
            <v>10147</v>
          </cell>
          <cell r="U89" t="str">
            <v>MJEFG1JJP3JB</v>
          </cell>
          <cell r="V89" t="str">
            <v>MJEFG1JJP3JB10147</v>
          </cell>
          <cell r="W89" t="str">
            <v>J08CFJ</v>
          </cell>
          <cell r="X89">
            <v>10134</v>
          </cell>
          <cell r="Y89" t="str">
            <v>J08CFJ10134</v>
          </cell>
          <cell r="Z89" t="str">
            <v>HINO GREEN</v>
          </cell>
          <cell r="AA89">
            <v>10079</v>
          </cell>
          <cell r="AB89">
            <v>37859</v>
          </cell>
          <cell r="AC89">
            <v>37859</v>
          </cell>
          <cell r="AD89" t="str">
            <v>W/ SPARE TIRE, OPT ANTENA, W/O TOOL KIT</v>
          </cell>
        </row>
        <row r="90">
          <cell r="P90" t="str">
            <v>#057</v>
          </cell>
          <cell r="Q90" t="str">
            <v>T009</v>
          </cell>
          <cell r="R90" t="str">
            <v>H13</v>
          </cell>
          <cell r="S90" t="str">
            <v>FM1JNPD-RGJ</v>
          </cell>
          <cell r="T90">
            <v>10116</v>
          </cell>
          <cell r="U90" t="str">
            <v>MJEFM1JNP3JD</v>
          </cell>
          <cell r="V90" t="str">
            <v>MJEFM1JNP3JD10116</v>
          </cell>
          <cell r="W90" t="str">
            <v>J08CTGJ</v>
          </cell>
          <cell r="X90">
            <v>10139</v>
          </cell>
          <cell r="Y90" t="str">
            <v>J08CTGJ10139</v>
          </cell>
          <cell r="Z90" t="str">
            <v>HINO GREEN</v>
          </cell>
          <cell r="AA90">
            <v>10080</v>
          </cell>
          <cell r="AB90">
            <v>37859</v>
          </cell>
          <cell r="AC90">
            <v>37860</v>
          </cell>
          <cell r="AD90" t="str">
            <v>W/ SPARE TIRE, OPT ANTENA, W/O TOOL KIT</v>
          </cell>
        </row>
        <row r="91">
          <cell r="P91" t="str">
            <v>#058</v>
          </cell>
          <cell r="Q91" t="str">
            <v>T009</v>
          </cell>
          <cell r="R91" t="str">
            <v>H13</v>
          </cell>
          <cell r="S91" t="str">
            <v>FM1JNPD-RGJ</v>
          </cell>
          <cell r="T91">
            <v>10117</v>
          </cell>
          <cell r="U91" t="str">
            <v>MJEFM1JNP3JD</v>
          </cell>
          <cell r="V91" t="str">
            <v>MJEFM1JNP3JD10117</v>
          </cell>
          <cell r="W91" t="str">
            <v>J08CTGJ</v>
          </cell>
          <cell r="X91">
            <v>10140</v>
          </cell>
          <cell r="Y91" t="str">
            <v>J08CTGJ10140</v>
          </cell>
          <cell r="Z91" t="str">
            <v>HINO GREEN</v>
          </cell>
          <cell r="AA91">
            <v>10081</v>
          </cell>
          <cell r="AB91">
            <v>37859</v>
          </cell>
          <cell r="AD91" t="str">
            <v>W/ SPARE TIRE, OPT ANTENA, W/O TOOL KIT</v>
          </cell>
        </row>
        <row r="92">
          <cell r="P92" t="str">
            <v>#059</v>
          </cell>
          <cell r="Q92" t="str">
            <v>T001</v>
          </cell>
          <cell r="R92" t="str">
            <v>A09</v>
          </cell>
          <cell r="S92" t="str">
            <v>FG1JJPB-BGJ</v>
          </cell>
          <cell r="T92">
            <v>10148</v>
          </cell>
          <cell r="U92" t="str">
            <v>MJEFG1JJP3JB</v>
          </cell>
          <cell r="V92" t="str">
            <v>MJEFG1JJP3JB10148</v>
          </cell>
          <cell r="W92" t="str">
            <v>J08CFJ</v>
          </cell>
          <cell r="X92">
            <v>10135</v>
          </cell>
          <cell r="Y92" t="str">
            <v>J08CFJ10135</v>
          </cell>
          <cell r="Z92" t="str">
            <v>HINO GREEN</v>
          </cell>
          <cell r="AA92">
            <v>10082</v>
          </cell>
          <cell r="AD92" t="str">
            <v>W/ SPARE TIRE, OPT ANTENA, W/O TOOL KIT</v>
          </cell>
        </row>
        <row r="93">
          <cell r="P93" t="str">
            <v>#060</v>
          </cell>
          <cell r="Q93" t="str">
            <v>T001</v>
          </cell>
          <cell r="R93" t="str">
            <v>A09</v>
          </cell>
          <cell r="S93" t="str">
            <v>FG1JJPB-BGJ</v>
          </cell>
          <cell r="T93">
            <v>10149</v>
          </cell>
          <cell r="U93" t="str">
            <v>MJEFG1JJP3JB</v>
          </cell>
          <cell r="V93" t="str">
            <v>MJEFG1JJP3JB10149</v>
          </cell>
          <cell r="W93" t="str">
            <v>J08CFJ</v>
          </cell>
          <cell r="X93">
            <v>10136</v>
          </cell>
          <cell r="Y93" t="str">
            <v>J08CFJ10136</v>
          </cell>
          <cell r="Z93" t="str">
            <v>HINO GREEN</v>
          </cell>
          <cell r="AA93">
            <v>10083</v>
          </cell>
          <cell r="AD93" t="str">
            <v>W/ SPARE TIRE, OPT ANTENA, W/O TOOL KIT</v>
          </cell>
        </row>
        <row r="94">
          <cell r="P94" t="str">
            <v>#061</v>
          </cell>
          <cell r="Q94" t="str">
            <v>T009</v>
          </cell>
          <cell r="R94" t="str">
            <v>H14</v>
          </cell>
          <cell r="S94" t="str">
            <v>FM1JNPD-RGJ</v>
          </cell>
          <cell r="T94">
            <v>10118</v>
          </cell>
          <cell r="U94" t="str">
            <v>MJEFM1JNP3JD</v>
          </cell>
          <cell r="V94" t="str">
            <v>MJEFM1JNP3JD10118</v>
          </cell>
          <cell r="W94" t="str">
            <v>J08CTGJ</v>
          </cell>
          <cell r="X94">
            <v>10141</v>
          </cell>
          <cell r="Y94" t="str">
            <v>J08CTGJ10141</v>
          </cell>
          <cell r="Z94" t="str">
            <v>HINO GREEN</v>
          </cell>
          <cell r="AA94">
            <v>10084</v>
          </cell>
          <cell r="AD94" t="str">
            <v>W/ SPARE TIRE, OPT ANTENA, W/O TOOL KIT</v>
          </cell>
        </row>
        <row r="95">
          <cell r="P95" t="str">
            <v>#062</v>
          </cell>
          <cell r="Q95" t="str">
            <v>T009</v>
          </cell>
          <cell r="R95" t="str">
            <v>H14</v>
          </cell>
          <cell r="S95" t="str">
            <v>FM1JNPD-RGJ</v>
          </cell>
          <cell r="T95">
            <v>10119</v>
          </cell>
          <cell r="U95" t="str">
            <v>MJEFM1JNP3JD</v>
          </cell>
          <cell r="V95" t="str">
            <v>MJEFM1JNP3JD10119</v>
          </cell>
          <cell r="W95" t="str">
            <v>J08CTGJ</v>
          </cell>
          <cell r="X95">
            <v>10142</v>
          </cell>
          <cell r="Y95" t="str">
            <v>J08CTGJ10142</v>
          </cell>
          <cell r="Z95" t="str">
            <v>HINO GREEN</v>
          </cell>
          <cell r="AA95">
            <v>10085</v>
          </cell>
          <cell r="AD95" t="str">
            <v>W/ SPARE TIRE, OPT ANTENA, W/O TOOL KIT</v>
          </cell>
        </row>
        <row r="96">
          <cell r="P96" t="str">
            <v>#063</v>
          </cell>
          <cell r="Q96" t="str">
            <v>T003</v>
          </cell>
          <cell r="R96" t="str">
            <v>B10</v>
          </cell>
          <cell r="S96" t="str">
            <v>FG1JKPB-BGJL</v>
          </cell>
          <cell r="T96">
            <v>10032</v>
          </cell>
          <cell r="U96" t="str">
            <v>MJEFG1JLP3JB</v>
          </cell>
          <cell r="V96" t="str">
            <v>MJEFG1JLP3JB10032</v>
          </cell>
          <cell r="W96" t="str">
            <v>J08CFJ</v>
          </cell>
          <cell r="X96">
            <v>10141</v>
          </cell>
          <cell r="Y96" t="str">
            <v>J08CFJ10141</v>
          </cell>
          <cell r="Z96" t="str">
            <v>HINO GREEN</v>
          </cell>
          <cell r="AA96">
            <v>10086</v>
          </cell>
          <cell r="AD96" t="str">
            <v>W/ SPARE TIRE, OPT ANTENA, W/O TOOL KIT</v>
          </cell>
        </row>
        <row r="97">
          <cell r="P97" t="str">
            <v>#064</v>
          </cell>
          <cell r="Q97" t="str">
            <v>T003</v>
          </cell>
          <cell r="R97" t="str">
            <v>B10</v>
          </cell>
          <cell r="S97" t="str">
            <v>FG1JKPB-BGJL</v>
          </cell>
          <cell r="T97">
            <v>10033</v>
          </cell>
          <cell r="U97" t="str">
            <v>MJEFG1JLP3JB</v>
          </cell>
          <cell r="V97" t="str">
            <v>MJEFG1JLP3JB10033</v>
          </cell>
          <cell r="W97" t="str">
            <v>J08CFJ</v>
          </cell>
          <cell r="X97">
            <v>10142</v>
          </cell>
          <cell r="Y97" t="str">
            <v>J08CFJ10142</v>
          </cell>
          <cell r="Z97" t="str">
            <v>HINO GREEN</v>
          </cell>
          <cell r="AA97">
            <v>10087</v>
          </cell>
          <cell r="AD97" t="str">
            <v>W/ SPARE TIRE, OPT ANTENA, W/O TOOL KIT</v>
          </cell>
        </row>
        <row r="98">
          <cell r="P98" t="str">
            <v>#065</v>
          </cell>
          <cell r="Q98" t="str">
            <v>T015</v>
          </cell>
          <cell r="R98" t="str">
            <v>T01</v>
          </cell>
          <cell r="S98" t="str">
            <v>FB2WGKZ-EN</v>
          </cell>
          <cell r="T98">
            <v>13174</v>
          </cell>
          <cell r="U98" t="str">
            <v>MJEFB2WGK3JZ</v>
          </cell>
          <cell r="V98" t="str">
            <v>MJEFB2WGK3JZ13174</v>
          </cell>
          <cell r="W98" t="str">
            <v>W04DDJ</v>
          </cell>
          <cell r="X98">
            <v>10936</v>
          </cell>
          <cell r="Y98" t="str">
            <v>W04DDJ10936</v>
          </cell>
          <cell r="Z98" t="str">
            <v>CHASSIS BLACK</v>
          </cell>
          <cell r="AD98" t="str">
            <v>W/ SPARE TIRE, W/O TOOL KIT</v>
          </cell>
        </row>
        <row r="99">
          <cell r="P99" t="str">
            <v>#066</v>
          </cell>
          <cell r="Q99" t="str">
            <v>T009</v>
          </cell>
          <cell r="R99" t="str">
            <v>H15</v>
          </cell>
          <cell r="S99" t="str">
            <v>FM1JNPD-RGJ</v>
          </cell>
          <cell r="T99">
            <v>10120</v>
          </cell>
          <cell r="U99" t="str">
            <v>MJEFM1JNP3JD</v>
          </cell>
          <cell r="V99" t="str">
            <v>MJEFM1JNP3JD10120</v>
          </cell>
          <cell r="W99" t="str">
            <v>J08CTGJ</v>
          </cell>
          <cell r="X99">
            <v>10143</v>
          </cell>
          <cell r="Y99" t="str">
            <v>J08CTGJ10143</v>
          </cell>
          <cell r="Z99" t="str">
            <v>HINO GREEN</v>
          </cell>
          <cell r="AD99" t="str">
            <v>W/ SPARE TIRE, OPT ANTENA, W/O TOOL KIT</v>
          </cell>
        </row>
        <row r="100">
          <cell r="P100" t="str">
            <v>#067</v>
          </cell>
          <cell r="Q100" t="str">
            <v>T009</v>
          </cell>
          <cell r="R100" t="str">
            <v>H15</v>
          </cell>
          <cell r="S100" t="str">
            <v>FM1JNPD-RGJ</v>
          </cell>
          <cell r="T100">
            <v>10121</v>
          </cell>
          <cell r="U100" t="str">
            <v>MJEFM1JNP3JD</v>
          </cell>
          <cell r="V100" t="str">
            <v>MJEFM1JNP3JD10121</v>
          </cell>
          <cell r="W100" t="str">
            <v>J08CTGJ</v>
          </cell>
          <cell r="X100">
            <v>10144</v>
          </cell>
          <cell r="Y100" t="str">
            <v>J08CTGJ10144</v>
          </cell>
          <cell r="Z100" t="str">
            <v>HINO GREEN</v>
          </cell>
          <cell r="AD100" t="str">
            <v>W/ SPARE TIRE, OPT ANTENA, W/O TOOL KIT</v>
          </cell>
        </row>
        <row r="101">
          <cell r="P101" t="str">
            <v>#068</v>
          </cell>
          <cell r="Q101" t="str">
            <v>T002</v>
          </cell>
          <cell r="R101" t="str">
            <v>B11</v>
          </cell>
          <cell r="S101" t="str">
            <v>FG1JKPB-BGJ</v>
          </cell>
          <cell r="T101">
            <v>10034</v>
          </cell>
          <cell r="U101" t="str">
            <v>MJEFG1JKP3JB</v>
          </cell>
          <cell r="V101" t="str">
            <v>MJEFG1JKP3JB10034</v>
          </cell>
          <cell r="W101" t="str">
            <v>J08CFJ</v>
          </cell>
          <cell r="X101">
            <v>10161</v>
          </cell>
          <cell r="Y101" t="str">
            <v>J08CFJ10161</v>
          </cell>
          <cell r="Z101" t="str">
            <v>HINO GREEN</v>
          </cell>
          <cell r="AD101" t="str">
            <v>W/ SPARE TIRE, OPT ANTENA, W/O TOOL KIT</v>
          </cell>
        </row>
        <row r="102">
          <cell r="P102" t="str">
            <v>#069</v>
          </cell>
          <cell r="Q102" t="str">
            <v>T002</v>
          </cell>
          <cell r="R102" t="str">
            <v>B11</v>
          </cell>
          <cell r="S102" t="str">
            <v>FG1JKPB-BGJ</v>
          </cell>
          <cell r="T102">
            <v>10035</v>
          </cell>
          <cell r="U102" t="str">
            <v>MJEFG1JKP3JB</v>
          </cell>
          <cell r="V102" t="str">
            <v>MJEFG1JKP3JB10035</v>
          </cell>
          <cell r="W102" t="str">
            <v>J08CFJ</v>
          </cell>
          <cell r="X102">
            <v>10162</v>
          </cell>
          <cell r="Y102" t="str">
            <v>J08CFJ10162</v>
          </cell>
          <cell r="Z102" t="str">
            <v>HINO GREEN</v>
          </cell>
          <cell r="AD102" t="str">
            <v>W/ SPARE TIRE, OPT ANTENA, W/O TOOL KIT</v>
          </cell>
        </row>
        <row r="103">
          <cell r="P103" t="str">
            <v>#070</v>
          </cell>
          <cell r="Q103" t="str">
            <v>T003</v>
          </cell>
          <cell r="R103" t="str">
            <v>B12</v>
          </cell>
          <cell r="S103" t="str">
            <v>FG1JKPB-BGJL</v>
          </cell>
          <cell r="T103">
            <v>10038</v>
          </cell>
          <cell r="U103" t="str">
            <v>MJEFG1JLP3JB</v>
          </cell>
          <cell r="V103" t="str">
            <v>MJEFG1JLP3JB10038</v>
          </cell>
          <cell r="W103" t="str">
            <v>J08CFJ</v>
          </cell>
          <cell r="X103">
            <v>10163</v>
          </cell>
          <cell r="Y103" t="str">
            <v>J08CFJ10163</v>
          </cell>
          <cell r="Z103" t="str">
            <v>HINO GREEN</v>
          </cell>
          <cell r="AD103" t="str">
            <v>W/ SPARE TIRE, OPT ANTENA, W/O TOOL KIT</v>
          </cell>
        </row>
        <row r="104">
          <cell r="P104" t="str">
            <v>#071</v>
          </cell>
          <cell r="Q104" t="str">
            <v>T003</v>
          </cell>
          <cell r="R104" t="str">
            <v>B12</v>
          </cell>
          <cell r="S104" t="str">
            <v>FG1JKPB-BGJL</v>
          </cell>
          <cell r="T104">
            <v>10039</v>
          </cell>
          <cell r="U104" t="str">
            <v>MJEFG1JLP3JB</v>
          </cell>
          <cell r="V104" t="str">
            <v>MJEFG1JLP3JB10039</v>
          </cell>
          <cell r="W104" t="str">
            <v>J08CFJ</v>
          </cell>
          <cell r="X104">
            <v>10164</v>
          </cell>
          <cell r="Y104" t="str">
            <v>J08CFJ10164</v>
          </cell>
          <cell r="Z104" t="str">
            <v>HINO GREEN</v>
          </cell>
          <cell r="AD104" t="str">
            <v>W/ SPARE TIRE, OPT ANTENA, W/O TOOL KIT</v>
          </cell>
        </row>
        <row r="105">
          <cell r="P105" t="str">
            <v>#072</v>
          </cell>
          <cell r="Q105" t="str">
            <v>T009</v>
          </cell>
          <cell r="R105" t="str">
            <v>H16</v>
          </cell>
          <cell r="S105" t="str">
            <v>FM1JNPD-RGJ</v>
          </cell>
          <cell r="T105">
            <v>10122</v>
          </cell>
          <cell r="U105" t="str">
            <v>MJEFM1JNP3JD</v>
          </cell>
          <cell r="V105" t="str">
            <v>MJEFM1JNP3JD10122</v>
          </cell>
          <cell r="W105" t="str">
            <v>J08CTGJ</v>
          </cell>
          <cell r="X105">
            <v>10145</v>
          </cell>
          <cell r="Y105" t="str">
            <v>J08CTGJ10145</v>
          </cell>
          <cell r="Z105" t="str">
            <v>HINO GREEN</v>
          </cell>
          <cell r="AD105" t="str">
            <v>W/ SPARE TIRE, OPT ANTENA, W/O TOOL KIT</v>
          </cell>
        </row>
        <row r="106">
          <cell r="P106" t="str">
            <v>#073</v>
          </cell>
          <cell r="Q106" t="str">
            <v>T009</v>
          </cell>
          <cell r="R106" t="str">
            <v>H16</v>
          </cell>
          <cell r="S106" t="str">
            <v>FM1JNPD-RGJ</v>
          </cell>
          <cell r="T106">
            <v>10123</v>
          </cell>
          <cell r="U106" t="str">
            <v>MJEFM1JNP3JD</v>
          </cell>
          <cell r="V106" t="str">
            <v>MJEFM1JNP3JD10123</v>
          </cell>
          <cell r="W106" t="str">
            <v>J08CTGJ</v>
          </cell>
          <cell r="X106">
            <v>10146</v>
          </cell>
          <cell r="Y106" t="str">
            <v>J08CTGJ10146</v>
          </cell>
          <cell r="Z106" t="str">
            <v>HINO GREEN</v>
          </cell>
          <cell r="AD106" t="str">
            <v>W/ SPARE TIRE, OPT ANTENA, W/O TOOL KIT</v>
          </cell>
        </row>
        <row r="107">
          <cell r="P107" t="str">
            <v>#074</v>
          </cell>
          <cell r="Q107" t="str">
            <v>T001</v>
          </cell>
          <cell r="R107" t="str">
            <v>A10</v>
          </cell>
          <cell r="S107" t="str">
            <v>FG1JJPB-BGJ</v>
          </cell>
          <cell r="T107">
            <v>10154</v>
          </cell>
          <cell r="U107" t="str">
            <v>MJEFG1JJP3JB</v>
          </cell>
          <cell r="V107" t="str">
            <v>MJEFG1JJP3JB10154</v>
          </cell>
          <cell r="W107" t="str">
            <v>J08CFJ</v>
          </cell>
          <cell r="X107">
            <v>10145</v>
          </cell>
          <cell r="Y107" t="str">
            <v>J08CFJ10145</v>
          </cell>
          <cell r="Z107" t="str">
            <v>HINO GREEN</v>
          </cell>
          <cell r="AD107" t="str">
            <v>W/ SPARE TIRE, OPT ANTENA, W/O TOOL KIT</v>
          </cell>
        </row>
        <row r="108">
          <cell r="P108" t="str">
            <v>#075</v>
          </cell>
          <cell r="Q108" t="str">
            <v>T001</v>
          </cell>
          <cell r="R108" t="str">
            <v>A10</v>
          </cell>
          <cell r="S108" t="str">
            <v>FG1JJPB-BGJ</v>
          </cell>
          <cell r="T108">
            <v>10155</v>
          </cell>
          <cell r="U108" t="str">
            <v>MJEFG1JJP3JB</v>
          </cell>
          <cell r="V108" t="str">
            <v>MJEFG1JJP3JB10155</v>
          </cell>
          <cell r="W108" t="str">
            <v>J08CFJ</v>
          </cell>
          <cell r="X108">
            <v>10146</v>
          </cell>
          <cell r="Y108" t="str">
            <v>J08CFJ10146</v>
          </cell>
          <cell r="Z108" t="str">
            <v>HINO GREEN</v>
          </cell>
          <cell r="AD108" t="str">
            <v>W/ SPARE TIRE, OPT ANTENA, W/O TOOL KIT</v>
          </cell>
        </row>
        <row r="109">
          <cell r="P109" t="str">
            <v>#076</v>
          </cell>
          <cell r="Q109" t="str">
            <v>T003</v>
          </cell>
          <cell r="R109" t="str">
            <v>B13</v>
          </cell>
          <cell r="S109" t="str">
            <v>FG1JKPB-BGJL</v>
          </cell>
          <cell r="T109">
            <v>10040</v>
          </cell>
          <cell r="U109" t="str">
            <v>MJEFG1JLP3JB</v>
          </cell>
          <cell r="V109" t="str">
            <v>MJEFG1JLP3JB10040</v>
          </cell>
          <cell r="W109" t="str">
            <v>J08CFJ</v>
          </cell>
          <cell r="X109">
            <v>10165</v>
          </cell>
          <cell r="Y109" t="str">
            <v>J08CFJ10165</v>
          </cell>
          <cell r="Z109" t="str">
            <v>HINO GREEN</v>
          </cell>
          <cell r="AD109" t="str">
            <v>W/ SPARE TIRE, OPT ANTENA, W/O TOOL KIT</v>
          </cell>
        </row>
        <row r="110">
          <cell r="P110" t="str">
            <v>#077</v>
          </cell>
          <cell r="Q110" t="str">
            <v>T003</v>
          </cell>
          <cell r="R110" t="str">
            <v>B13</v>
          </cell>
          <cell r="S110" t="str">
            <v>FG1JKPB-BGJL</v>
          </cell>
          <cell r="T110">
            <v>10041</v>
          </cell>
          <cell r="U110" t="str">
            <v>MJEFG1JLP3JB</v>
          </cell>
          <cell r="V110" t="str">
            <v>MJEFG1JLP3JB10041</v>
          </cell>
          <cell r="W110" t="str">
            <v>J08CFJ</v>
          </cell>
          <cell r="X110">
            <v>10166</v>
          </cell>
          <cell r="Y110" t="str">
            <v>J08CFJ10166</v>
          </cell>
          <cell r="Z110" t="str">
            <v>HINO GREEN</v>
          </cell>
          <cell r="AD110" t="str">
            <v>W/ SPARE TIRE, OPT ANTENA, W/O TOOL KIT</v>
          </cell>
        </row>
        <row r="111">
          <cell r="P111" t="str">
            <v>#078</v>
          </cell>
          <cell r="Q111" t="str">
            <v>T012</v>
          </cell>
          <cell r="R111" t="str">
            <v>M01</v>
          </cell>
          <cell r="S111" t="str">
            <v>AK3HRKA-BAN</v>
          </cell>
          <cell r="T111">
            <v>15379</v>
          </cell>
          <cell r="U111" t="str">
            <v>MJEAK3HRK3JA</v>
          </cell>
          <cell r="V111" t="str">
            <v>MJEAK3HRK3JA15379</v>
          </cell>
          <cell r="W111" t="str">
            <v>H07DAJ</v>
          </cell>
          <cell r="X111">
            <v>22359</v>
          </cell>
          <cell r="Y111" t="str">
            <v>H07DAJ22359</v>
          </cell>
          <cell r="Z111" t="str">
            <v>CHASSIS BLACK</v>
          </cell>
          <cell r="AD111" t="str">
            <v>W/ SPARE TIRE, W/O TOOL KIT</v>
          </cell>
        </row>
        <row r="112">
          <cell r="P112" t="str">
            <v>#079</v>
          </cell>
          <cell r="Q112" t="str">
            <v>T009</v>
          </cell>
          <cell r="R112" t="str">
            <v>H17</v>
          </cell>
          <cell r="S112" t="str">
            <v>FM1JNPD-RGJ</v>
          </cell>
          <cell r="T112">
            <v>10138</v>
          </cell>
          <cell r="U112" t="str">
            <v>MJEFM1JNP3JD</v>
          </cell>
          <cell r="V112" t="str">
            <v>MJEFM1JNP3JD10138</v>
          </cell>
          <cell r="W112" t="str">
            <v>J08CTGJ</v>
          </cell>
          <cell r="X112">
            <v>10153</v>
          </cell>
          <cell r="Y112" t="str">
            <v>J08CTGJ10153</v>
          </cell>
          <cell r="Z112" t="str">
            <v>HINO GREEN</v>
          </cell>
          <cell r="AD112" t="str">
            <v>W/ SPARE TIRE, OPT ANTENA, W/O TOOL KIT</v>
          </cell>
        </row>
        <row r="113">
          <cell r="P113" t="str">
            <v>#080</v>
          </cell>
          <cell r="Q113" t="str">
            <v>T009</v>
          </cell>
          <cell r="R113" t="str">
            <v>H17</v>
          </cell>
          <cell r="S113" t="str">
            <v>FM1JNPD-RGJ</v>
          </cell>
          <cell r="T113">
            <v>10139</v>
          </cell>
          <cell r="U113" t="str">
            <v>MJEFM1JNP3JD</v>
          </cell>
          <cell r="V113" t="str">
            <v>MJEFM1JNP3JD10139</v>
          </cell>
          <cell r="W113" t="str">
            <v>J08CTGJ</v>
          </cell>
          <cell r="X113">
            <v>10154</v>
          </cell>
          <cell r="Y113" t="str">
            <v>J08CTGJ10154</v>
          </cell>
          <cell r="Z113" t="str">
            <v>HINO GREEN</v>
          </cell>
          <cell r="AD113" t="str">
            <v>W/ SPARE TIRE, OPT ANTENA, W/O TOOL KIT</v>
          </cell>
        </row>
        <row r="114">
          <cell r="P114" t="str">
            <v>#081</v>
          </cell>
          <cell r="Q114" t="str">
            <v>T001</v>
          </cell>
          <cell r="R114" t="str">
            <v>A11</v>
          </cell>
          <cell r="S114" t="str">
            <v>FG1JJPB-BGJ</v>
          </cell>
          <cell r="T114">
            <v>10156</v>
          </cell>
          <cell r="U114" t="str">
            <v>MJEFG1JJP3JB</v>
          </cell>
          <cell r="V114" t="str">
            <v>MJEFG1JJP3JB10156</v>
          </cell>
          <cell r="W114" t="str">
            <v>J08CFJ</v>
          </cell>
          <cell r="X114">
            <v>10147</v>
          </cell>
          <cell r="Y114" t="str">
            <v>J08CFJ10147</v>
          </cell>
          <cell r="Z114" t="str">
            <v>HINO GREEN</v>
          </cell>
          <cell r="AD114" t="str">
            <v>W/ SPARE TIRE, OPT ANTENA, W/O TOOL KIT</v>
          </cell>
        </row>
        <row r="115">
          <cell r="P115" t="str">
            <v>#082</v>
          </cell>
          <cell r="Q115" t="str">
            <v>T001</v>
          </cell>
          <cell r="R115" t="str">
            <v>A11</v>
          </cell>
          <cell r="S115" t="str">
            <v>FG1JJPB-BGJ</v>
          </cell>
          <cell r="T115">
            <v>10157</v>
          </cell>
          <cell r="U115" t="str">
            <v>MJEFG1JJP3JB</v>
          </cell>
          <cell r="V115" t="str">
            <v>MJEFG1JJP3JB10157</v>
          </cell>
          <cell r="W115" t="str">
            <v>J08CFJ</v>
          </cell>
          <cell r="X115">
            <v>10148</v>
          </cell>
          <cell r="Y115" t="str">
            <v>J08CFJ10148</v>
          </cell>
          <cell r="Z115" t="str">
            <v>HINO GREEN</v>
          </cell>
          <cell r="AD115" t="str">
            <v>W/ SPARE TIRE, OPT ANTENA, W/O TOOL KIT</v>
          </cell>
        </row>
        <row r="116">
          <cell r="P116" t="str">
            <v>#083</v>
          </cell>
          <cell r="Q116" t="str">
            <v>T007</v>
          </cell>
          <cell r="R116" t="str">
            <v>F03</v>
          </cell>
          <cell r="S116" t="str">
            <v>FL1JNRA-RGJ</v>
          </cell>
          <cell r="T116">
            <v>10065</v>
          </cell>
          <cell r="U116" t="str">
            <v>MJEFL1JNR3JA</v>
          </cell>
          <cell r="V116" t="str">
            <v>MJEFL1JNR3JA10065</v>
          </cell>
          <cell r="W116" t="str">
            <v>J08CTGJ</v>
          </cell>
          <cell r="X116">
            <v>10115</v>
          </cell>
          <cell r="Y116" t="str">
            <v>J08CTGJ10115</v>
          </cell>
          <cell r="Z116" t="str">
            <v>HINO GREEN</v>
          </cell>
          <cell r="AD116" t="str">
            <v>W/ SPARE TIRE, OPT ANTENA, W/O TOOL KIT</v>
          </cell>
        </row>
        <row r="117">
          <cell r="P117" t="str">
            <v>#084</v>
          </cell>
          <cell r="Q117" t="str">
            <v>T007</v>
          </cell>
          <cell r="R117" t="str">
            <v>F03</v>
          </cell>
          <cell r="S117" t="str">
            <v>FL1JNRA-RGJ</v>
          </cell>
          <cell r="T117">
            <v>10066</v>
          </cell>
          <cell r="U117" t="str">
            <v>MJEFL1JNR3JA</v>
          </cell>
          <cell r="V117" t="str">
            <v>MJEFL1JNR3JA10066</v>
          </cell>
          <cell r="W117" t="str">
            <v>J08CTGJ</v>
          </cell>
          <cell r="X117">
            <v>10116</v>
          </cell>
          <cell r="Y117" t="str">
            <v>J08CTGJ10116</v>
          </cell>
          <cell r="Z117" t="str">
            <v>HINO GREEN</v>
          </cell>
          <cell r="AD117" t="str">
            <v>W/ SPARE TIRE, OPT ANTENA, W/O TOOL KIT</v>
          </cell>
        </row>
        <row r="118">
          <cell r="P118" t="str">
            <v>#085</v>
          </cell>
          <cell r="Q118" t="str">
            <v>T009</v>
          </cell>
          <cell r="R118" t="str">
            <v>H18</v>
          </cell>
          <cell r="S118" t="str">
            <v>FM1JNPD-RGJ</v>
          </cell>
          <cell r="T118">
            <v>10140</v>
          </cell>
          <cell r="U118" t="str">
            <v>MJEFM1JNP3JD</v>
          </cell>
          <cell r="V118" t="str">
            <v>MJEFM1JNP3JD10140</v>
          </cell>
          <cell r="W118" t="str">
            <v>J08CTGJ</v>
          </cell>
          <cell r="X118">
            <v>10155</v>
          </cell>
          <cell r="Y118" t="str">
            <v>J08CTGJ10155</v>
          </cell>
          <cell r="Z118" t="str">
            <v>HINO GREEN</v>
          </cell>
          <cell r="AD118" t="str">
            <v>W/ SPARE TIRE, OPT ANTENA, W/O TOOL KIT</v>
          </cell>
        </row>
        <row r="119">
          <cell r="P119" t="str">
            <v>#086</v>
          </cell>
          <cell r="Q119" t="str">
            <v>T009</v>
          </cell>
          <cell r="R119" t="str">
            <v>H18</v>
          </cell>
          <cell r="S119" t="str">
            <v>FM1JNPD-RGJ</v>
          </cell>
          <cell r="T119">
            <v>10141</v>
          </cell>
          <cell r="U119" t="str">
            <v>MJEFM1JNP3JD</v>
          </cell>
          <cell r="V119" t="str">
            <v>MJEFM1JNP3JD10141</v>
          </cell>
          <cell r="W119" t="str">
            <v>J08CTGJ</v>
          </cell>
          <cell r="X119">
            <v>10156</v>
          </cell>
          <cell r="Y119" t="str">
            <v>J08CTGJ10156</v>
          </cell>
          <cell r="Z119" t="str">
            <v>HINO GREEN</v>
          </cell>
          <cell r="AD119" t="str">
            <v>W/ SPARE TIRE, OPT ANTENA, W/O TOOL KIT</v>
          </cell>
        </row>
        <row r="120">
          <cell r="P120" t="str">
            <v>#087</v>
          </cell>
          <cell r="Q120" t="str">
            <v>T001</v>
          </cell>
          <cell r="R120" t="str">
            <v>A12</v>
          </cell>
          <cell r="S120" t="str">
            <v>FG1JJPB-BGJ</v>
          </cell>
          <cell r="T120">
            <v>10158</v>
          </cell>
          <cell r="U120" t="str">
            <v>MJEFG1JJP3JB</v>
          </cell>
          <cell r="V120" t="str">
            <v>MJEFG1JJP3JB10158</v>
          </cell>
          <cell r="W120" t="str">
            <v>J08CFJ</v>
          </cell>
          <cell r="X120">
            <v>10149</v>
          </cell>
          <cell r="Y120" t="str">
            <v>J08CFJ10149</v>
          </cell>
          <cell r="Z120" t="str">
            <v>HINO GREEN</v>
          </cell>
          <cell r="AD120" t="str">
            <v>W/ SPARE TIRE, OPT ANTENA, W/O TOOL KIT</v>
          </cell>
        </row>
        <row r="121">
          <cell r="P121" t="str">
            <v>#088</v>
          </cell>
          <cell r="Q121" t="str">
            <v>T001</v>
          </cell>
          <cell r="R121" t="str">
            <v>A12</v>
          </cell>
          <cell r="S121" t="str">
            <v>FG1JJPB-BGJ</v>
          </cell>
          <cell r="T121">
            <v>10159</v>
          </cell>
          <cell r="U121" t="str">
            <v>MJEFG1JJP3JB</v>
          </cell>
          <cell r="V121" t="str">
            <v>MJEFG1JJP3JB10159</v>
          </cell>
          <cell r="W121" t="str">
            <v>J08CFJ</v>
          </cell>
          <cell r="X121">
            <v>10150</v>
          </cell>
          <cell r="Y121" t="str">
            <v>J08CFJ10150</v>
          </cell>
          <cell r="Z121" t="str">
            <v>HINO GREEN</v>
          </cell>
          <cell r="AD121" t="str">
            <v>W/ SPARE TIRE, OPT ANTENA, W/O TOOL KIT</v>
          </cell>
        </row>
        <row r="122">
          <cell r="P122" t="str">
            <v>#089</v>
          </cell>
          <cell r="Q122" t="str">
            <v>T009</v>
          </cell>
          <cell r="R122" t="str">
            <v>H19</v>
          </cell>
          <cell r="S122" t="str">
            <v>FM1JNPD-RGJ</v>
          </cell>
          <cell r="T122">
            <v>10142</v>
          </cell>
          <cell r="U122" t="str">
            <v>MJEFM1JNP3JD</v>
          </cell>
          <cell r="V122" t="str">
            <v>MJEFM1JNP3JD10142</v>
          </cell>
          <cell r="W122" t="str">
            <v>J08CTGJ</v>
          </cell>
          <cell r="X122">
            <v>10157</v>
          </cell>
          <cell r="Y122" t="str">
            <v>J08CTGJ10157</v>
          </cell>
          <cell r="Z122" t="str">
            <v>HINO GREEN</v>
          </cell>
          <cell r="AD122" t="str">
            <v>W/ SPARE TIRE, OPT ANTENA, W/O TOOL KIT</v>
          </cell>
        </row>
        <row r="123">
          <cell r="P123" t="str">
            <v>#090</v>
          </cell>
          <cell r="Q123" t="str">
            <v>T009</v>
          </cell>
          <cell r="R123" t="str">
            <v>H19</v>
          </cell>
          <cell r="S123" t="str">
            <v>FM1JNPD-RGJ</v>
          </cell>
          <cell r="T123">
            <v>10143</v>
          </cell>
          <cell r="U123" t="str">
            <v>MJEFM1JNP3JD</v>
          </cell>
          <cell r="V123" t="str">
            <v>MJEFM1JNP3JD10143</v>
          </cell>
          <cell r="W123" t="str">
            <v>J08CTGJ</v>
          </cell>
          <cell r="X123">
            <v>10158</v>
          </cell>
          <cell r="Y123" t="str">
            <v>J08CTGJ10158</v>
          </cell>
          <cell r="Z123" t="str">
            <v>HINO GREEN</v>
          </cell>
          <cell r="AD123" t="str">
            <v>W/ SPARE TIRE, OPT ANTENA, W/O TOOL KIT</v>
          </cell>
        </row>
        <row r="124">
          <cell r="P124" t="str">
            <v>#091</v>
          </cell>
          <cell r="Q124" t="str">
            <v>T003</v>
          </cell>
          <cell r="R124" t="str">
            <v>B14</v>
          </cell>
          <cell r="S124" t="str">
            <v>FG1JKPB-BGJL</v>
          </cell>
          <cell r="T124">
            <v>10042</v>
          </cell>
          <cell r="U124" t="str">
            <v>MJEFG1JLP3JB</v>
          </cell>
          <cell r="V124" t="str">
            <v>MJEFG1JLP3JB10042</v>
          </cell>
          <cell r="W124" t="str">
            <v>J08CFJ</v>
          </cell>
          <cell r="X124">
            <v>10167</v>
          </cell>
          <cell r="Y124" t="str">
            <v>J08CFJ10167</v>
          </cell>
          <cell r="Z124" t="str">
            <v>HINO GREEN</v>
          </cell>
          <cell r="AD124" t="str">
            <v>W/ SPARE TIRE, OPT ANTENA, W/O TOOL KIT</v>
          </cell>
        </row>
        <row r="125">
          <cell r="P125" t="str">
            <v>#092</v>
          </cell>
          <cell r="Q125" t="str">
            <v>T003</v>
          </cell>
          <cell r="R125" t="str">
            <v>B14</v>
          </cell>
          <cell r="S125" t="str">
            <v>FG1JKPB-BGJL</v>
          </cell>
          <cell r="T125">
            <v>10043</v>
          </cell>
          <cell r="U125" t="str">
            <v>MJEFG1JLP3JB</v>
          </cell>
          <cell r="V125" t="str">
            <v>MJEFG1JLP3JB10043</v>
          </cell>
          <cell r="W125" t="str">
            <v>J08CFJ</v>
          </cell>
          <cell r="X125">
            <v>10168</v>
          </cell>
          <cell r="Y125" t="str">
            <v>J08CFJ10168</v>
          </cell>
          <cell r="Z125" t="str">
            <v>HINO GREEN</v>
          </cell>
          <cell r="AD125" t="str">
            <v>W/ SPARE TIRE, OPT ANTENA, W/O TOOL KIT</v>
          </cell>
        </row>
        <row r="126">
          <cell r="P126" t="str">
            <v>#093</v>
          </cell>
          <cell r="Q126" t="str">
            <v>T009</v>
          </cell>
          <cell r="R126" t="str">
            <v>H20</v>
          </cell>
          <cell r="S126" t="str">
            <v>FM1JNPD-RGJ</v>
          </cell>
          <cell r="T126">
            <v>10144</v>
          </cell>
          <cell r="U126" t="str">
            <v>MJEFM1JNP3JD</v>
          </cell>
          <cell r="V126" t="str">
            <v>MJEFM1JNP3JD10144</v>
          </cell>
          <cell r="W126" t="str">
            <v>J08CTGJ</v>
          </cell>
          <cell r="X126">
            <v>10159</v>
          </cell>
          <cell r="Y126" t="str">
            <v>J08CTGJ10159</v>
          </cell>
          <cell r="Z126" t="str">
            <v>HINO GREEN</v>
          </cell>
          <cell r="AD126" t="str">
            <v>W/ SPARE TIRE, OPT ANTENA, W/O TOOL KIT</v>
          </cell>
        </row>
        <row r="127">
          <cell r="P127" t="str">
            <v>#094</v>
          </cell>
          <cell r="Q127" t="str">
            <v>T009</v>
          </cell>
          <cell r="R127" t="str">
            <v>H20</v>
          </cell>
          <cell r="S127" t="str">
            <v>FM1JNPD-RGJ</v>
          </cell>
          <cell r="T127">
            <v>10145</v>
          </cell>
          <cell r="U127" t="str">
            <v>MJEFM1JNP3JD</v>
          </cell>
          <cell r="V127" t="str">
            <v>MJEFM1JNP3JD10145</v>
          </cell>
          <cell r="W127" t="str">
            <v>J08CTGJ</v>
          </cell>
          <cell r="X127">
            <v>10160</v>
          </cell>
          <cell r="Y127" t="str">
            <v>J08CTGJ10160</v>
          </cell>
          <cell r="Z127" t="str">
            <v>HINO GREEN</v>
          </cell>
          <cell r="AD127" t="str">
            <v>W/ SPARE TIRE, OPT ANTENA, W/O TOOL KIT</v>
          </cell>
        </row>
        <row r="128">
          <cell r="P128" t="str">
            <v>#095</v>
          </cell>
          <cell r="Q128" t="str">
            <v>T001</v>
          </cell>
          <cell r="R128" t="str">
            <v>A13</v>
          </cell>
          <cell r="S128" t="str">
            <v>FG1JJPB-BGJ</v>
          </cell>
          <cell r="T128">
            <v>10160</v>
          </cell>
          <cell r="U128" t="str">
            <v>MJEFG1JJP3JB</v>
          </cell>
          <cell r="V128" t="str">
            <v>MJEFG1JJP3JB10160</v>
          </cell>
          <cell r="W128" t="str">
            <v>J08CFJ</v>
          </cell>
          <cell r="X128">
            <v>10151</v>
          </cell>
          <cell r="Y128" t="str">
            <v>J08CFJ10151</v>
          </cell>
          <cell r="Z128" t="str">
            <v>HINO GREEN</v>
          </cell>
          <cell r="AD128" t="str">
            <v>W/ SPARE TIRE, OPT ANTENA, W/O TOOL KIT</v>
          </cell>
        </row>
        <row r="129">
          <cell r="P129" t="str">
            <v>#096</v>
          </cell>
          <cell r="Q129" t="str">
            <v>T001</v>
          </cell>
          <cell r="R129" t="str">
            <v>A13</v>
          </cell>
          <cell r="S129" t="str">
            <v>FG1JJPB-BGJ</v>
          </cell>
          <cell r="T129">
            <v>10161</v>
          </cell>
          <cell r="U129" t="str">
            <v>MJEFG1JJP3JB</v>
          </cell>
          <cell r="V129" t="str">
            <v>MJEFG1JJP3JB10161</v>
          </cell>
          <cell r="W129" t="str">
            <v>J08CFJ</v>
          </cell>
          <cell r="X129">
            <v>10152</v>
          </cell>
          <cell r="Y129" t="str">
            <v>J08CFJ10152</v>
          </cell>
          <cell r="Z129" t="str">
            <v>HINO GREEN</v>
          </cell>
          <cell r="AD129" t="str">
            <v>W/ SPARE TIRE, OPT ANTENA, W/O TOOL KIT</v>
          </cell>
        </row>
        <row r="130">
          <cell r="P130" t="str">
            <v>#097</v>
          </cell>
          <cell r="Q130" t="str">
            <v>T009</v>
          </cell>
          <cell r="R130" t="str">
            <v>H21</v>
          </cell>
          <cell r="S130" t="str">
            <v>FM1JNPD-RGJ</v>
          </cell>
          <cell r="T130">
            <v>10146</v>
          </cell>
          <cell r="U130" t="str">
            <v>MJEFM1JNP3JD</v>
          </cell>
          <cell r="V130" t="str">
            <v>MJEFM1JNP3JD10146</v>
          </cell>
          <cell r="W130" t="str">
            <v>J08CTGJ</v>
          </cell>
          <cell r="X130">
            <v>10161</v>
          </cell>
          <cell r="Y130" t="str">
            <v>J08CTGJ10161</v>
          </cell>
          <cell r="Z130" t="str">
            <v>HINO GREEN</v>
          </cell>
          <cell r="AD130" t="str">
            <v>W/ SPARE TIRE, OPT ANTENA, W/O TOOL KIT</v>
          </cell>
        </row>
        <row r="131">
          <cell r="P131" t="str">
            <v>#098</v>
          </cell>
          <cell r="Q131" t="str">
            <v>T009</v>
          </cell>
          <cell r="R131" t="str">
            <v>H21</v>
          </cell>
          <cell r="S131" t="str">
            <v>FM1JNPD-RGJ</v>
          </cell>
          <cell r="T131">
            <v>10147</v>
          </cell>
          <cell r="U131" t="str">
            <v>MJEFM1JNP3JD</v>
          </cell>
          <cell r="V131" t="str">
            <v>MJEFM1JNP3JD10147</v>
          </cell>
          <cell r="W131" t="str">
            <v>J08CTGJ</v>
          </cell>
          <cell r="X131">
            <v>10162</v>
          </cell>
          <cell r="Y131" t="str">
            <v>J08CTGJ10162</v>
          </cell>
          <cell r="Z131" t="str">
            <v>HINO GREEN</v>
          </cell>
          <cell r="AD131" t="str">
            <v>W/ SPARE TIRE, OPT ANTENA, W/O TOOL KIT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_List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166N Plist"/>
      <sheetName val="PP_LETTER"/>
      <sheetName val="630N Tooling Preparation Part L"/>
      <sheetName val="Supp_List"/>
      <sheetName val="ﾍｯﾀﾞ"/>
      <sheetName val="Sheet1"/>
      <sheetName val="SPN_Status"/>
      <sheetName val="Matl Total Dec Begin"/>
      <sheetName val="SUM_KDB_30682"/>
      <sheetName val="ROYALTY(RUNG)"/>
      <sheetName val="Key-in"/>
      <sheetName val="TD"/>
      <sheetName val="MARCH-APRIL. 03"/>
      <sheetName val="見直最終版"/>
      <sheetName val="prop"/>
      <sheetName val="sum_gtm"/>
      <sheetName val="Vlookup"/>
      <sheetName val="plastic"/>
      <sheetName val="試作営見"/>
      <sheetName val="SUM_KDB_31542"/>
      <sheetName val="Hand_Over"/>
      <sheetName val="Kijang_630N"/>
      <sheetName val="Supp_List1"/>
      <sheetName val="166N_Plist"/>
      <sheetName val="630N_Tooling_Preparation_Part_L"/>
      <sheetName val="Matl_Total_Dec_Begin"/>
      <sheetName val="Hand_Over1"/>
      <sheetName val="Kijang_630N1"/>
      <sheetName val="Supp_List2"/>
      <sheetName val="166N_Plist1"/>
      <sheetName val="630N_Tooling_Preparation_Part_1"/>
      <sheetName val="Matl_Total_Dec_Begin1"/>
      <sheetName val="Hand_Over2"/>
      <sheetName val="Kijang_630N2"/>
      <sheetName val="Supp_List3"/>
      <sheetName val="166N_Plist2"/>
      <sheetName val="630N_Tooling_Preparation_Part_2"/>
      <sheetName val="Matl_Total_Dec_Begin2"/>
      <sheetName val="STS"/>
      <sheetName val="Sales Transisi"/>
      <sheetName val="3TT0106(140N)"/>
      <sheetName val="Manager-Supervisor"/>
      <sheetName val="Summary"/>
      <sheetName val="parameter"/>
      <sheetName val="バス"/>
      <sheetName val="①総括表"/>
      <sheetName val="STTI"/>
      <sheetName val="RUMUS"/>
      <sheetName val="DATA SMQR TMMIN MAY"/>
      <sheetName val="設備分類"/>
      <sheetName val="リンギ"/>
      <sheetName val="個人ｺｰﾄﾞ"/>
      <sheetName val="材料区分配列表"/>
      <sheetName val="設置部署"/>
      <sheetName val="C095稟議書"/>
      <sheetName val="q_all0"/>
      <sheetName val="Proses_Mesin"/>
      <sheetName val="Type I"/>
      <sheetName val="Hand_Over3"/>
      <sheetName val="Kijang_630N3"/>
      <sheetName val="Supp_List4"/>
      <sheetName val="166N_Plist3"/>
      <sheetName val="630N_Tooling_Preparation_Part_3"/>
      <sheetName val="Matl_Total_Dec_Begin3"/>
      <sheetName val="MARCH-APRIL__03"/>
      <sheetName val="DATA_SMQR_TMMIN_MAY"/>
      <sheetName val="Hand_Over4"/>
      <sheetName val="Kijang_630N4"/>
      <sheetName val="Supp_List5"/>
      <sheetName val="166N_Plist4"/>
      <sheetName val="630N_Tooling_Preparation_Part_4"/>
      <sheetName val="Matl_Total_Dec_Begin4"/>
      <sheetName val="MARCH-APRIL__031"/>
      <sheetName val="DATA_SMQR_TMMIN_MAY1"/>
      <sheetName val="Volume from Gene"/>
      <sheetName val="ISS-ASS"/>
      <sheetName val="データー"/>
      <sheetName val="データ"/>
      <sheetName val="SQL"/>
      <sheetName val="T_入出庫F"/>
      <sheetName val="drop down list"/>
      <sheetName val="REQUEST_TABLE"/>
      <sheetName val="FC"/>
      <sheetName val="Sheet2"/>
      <sheetName val="IMV"/>
      <sheetName val="DATA"/>
      <sheetName val="LVMAY"/>
      <sheetName val="SPEC LIST"/>
      <sheetName val="#ofclose"/>
      <sheetName val="CKD"/>
      <sheetName val="Hand_Over8"/>
      <sheetName val="Kijang_630N8"/>
      <sheetName val="Supp_List9"/>
      <sheetName val="166N_Plist8"/>
      <sheetName val="630N_Tooling_Preparation_Part_8"/>
      <sheetName val="Matl_Total_Dec_Begin8"/>
      <sheetName val="MARCH-APRIL__034"/>
      <sheetName val="Hand_Over5"/>
      <sheetName val="Kijang_630N5"/>
      <sheetName val="Supp_List6"/>
      <sheetName val="166N_Plist5"/>
      <sheetName val="630N_Tooling_Preparation_Part_5"/>
      <sheetName val="Matl_Total_Dec_Begin5"/>
      <sheetName val="Hand_Over7"/>
      <sheetName val="Kijang_630N7"/>
      <sheetName val="Supp_List8"/>
      <sheetName val="166N_Plist7"/>
      <sheetName val="630N_Tooling_Preparation_Part_7"/>
      <sheetName val="Matl_Total_Dec_Begin7"/>
      <sheetName val="MARCH-APRIL__033"/>
      <sheetName val="Hand_Over6"/>
      <sheetName val="Kijang_630N6"/>
      <sheetName val="Supp_List7"/>
      <sheetName val="166N_Plist6"/>
      <sheetName val="630N_Tooling_Preparation_Part_6"/>
      <sheetName val="Matl_Total_Dec_Begin6"/>
      <sheetName val="MARCH-APRIL__032"/>
      <sheetName val="sm_ผลรวม"/>
      <sheetName val="sm_รหัส"/>
      <sheetName val="sm_วัน"/>
      <sheetName val="日程"/>
      <sheetName val="approval"/>
      <sheetName val="DATA_SMQR_TMMIN_MAY2"/>
      <sheetName val="Type_I"/>
      <sheetName val="Volume_from_Gene"/>
      <sheetName val="Nov"/>
      <sheetName val="BASE"/>
      <sheetName val="COVER"/>
      <sheetName val="開発目標ｲﾒｰｼﾞ"/>
      <sheetName val="CPF"/>
      <sheetName val="QTY"/>
      <sheetName val="Ａ車型"/>
      <sheetName val="B"/>
      <sheetName val="Index"/>
      <sheetName val="CæÊ _x0015_ Op"/>
      <sheetName val="ƒƒCƒ“‰æ–Ê _x0015_ Op"/>
      <sheetName val="Sheet3"/>
      <sheetName val="APR-JUN'11"/>
      <sheetName val="wire"/>
      <sheetName val="TP_Bud05_reGM"/>
      <sheetName val="MACRO"/>
      <sheetName val="売上原価"/>
      <sheetName val="DATA_SMQR_TMMIN_MAY3"/>
      <sheetName val="Type_I1"/>
      <sheetName val="Volume_from_Gene1"/>
      <sheetName val="Sales_Transisi"/>
      <sheetName val="drop_down_list"/>
      <sheetName val="DATA_SMQR_TMMIN_MAY4"/>
      <sheetName val="Type_I2"/>
      <sheetName val="Volume_from_Gene2"/>
      <sheetName val="Sales_Transisi1"/>
      <sheetName val="drop_down_list1"/>
      <sheetName val="SPEC_LIST"/>
      <sheetName val="MARCH-APRIL__035"/>
      <sheetName val="DATA_SMQR_TMMIN_MAY5"/>
      <sheetName val="Type_I3"/>
      <sheetName val="Volume_from_Gene3"/>
      <sheetName val="Sales_Transisi2"/>
      <sheetName val="drop_down_list2"/>
      <sheetName val="SPEC_LIST1"/>
      <sheetName val="Hand_Over9"/>
      <sheetName val="Kijang_630N9"/>
      <sheetName val="Supp_List10"/>
      <sheetName val="166N_Plist9"/>
      <sheetName val="630N_Tooling_Preparation_Part_9"/>
      <sheetName val="Matl_Total_Dec_Begin9"/>
      <sheetName val="MARCH-APRIL__036"/>
      <sheetName val="DATA_SMQR_TMMIN_MAY6"/>
      <sheetName val="Type_I4"/>
      <sheetName val="Volume_from_Gene4"/>
      <sheetName val="Sales_Transisi3"/>
      <sheetName val="drop_down_list3"/>
      <sheetName val="SPEC_LIST2"/>
      <sheetName val="Hand_Over10"/>
      <sheetName val="Kijang_630N10"/>
      <sheetName val="Supp_List11"/>
      <sheetName val="166N_Plist10"/>
      <sheetName val="630N_Tooling_Preparation_Part10"/>
      <sheetName val="Matl_Total_Dec_Begin10"/>
      <sheetName val="MARCH-APRIL__037"/>
      <sheetName val="DATA_SMQR_TMMIN_MAY7"/>
      <sheetName val="Type_I5"/>
      <sheetName val="Volume_from_Gene5"/>
      <sheetName val="drop_down_list4"/>
      <sheetName val="Sales_Transisi4"/>
      <sheetName val="Hand_Over11"/>
      <sheetName val="Kijang_630N11"/>
      <sheetName val="Supp_List12"/>
      <sheetName val="166N_Plist11"/>
      <sheetName val="630N_Tooling_Preparation_Part11"/>
      <sheetName val="Matl_Total_Dec_Begin11"/>
      <sheetName val="MARCH-APRIL__038"/>
      <sheetName val="DATA_SMQR_TMMIN_MAY8"/>
      <sheetName val="Type_I6"/>
      <sheetName val="Volume_from_Gene6"/>
      <sheetName val="drop_down_list5"/>
      <sheetName val="Sales_Transisi5"/>
      <sheetName val="SPEC_LIST3"/>
      <sheetName val="Hand_Over12"/>
      <sheetName val="Kijang_630N12"/>
      <sheetName val="Supp_List13"/>
      <sheetName val="166N_Plist12"/>
      <sheetName val="630N_Tooling_Preparation_Part12"/>
      <sheetName val="Matl_Total_Dec_Begin12"/>
      <sheetName val="MARCH-APRIL__039"/>
      <sheetName val="DATA_SMQR_TMMIN_MAY9"/>
      <sheetName val="Type_I7"/>
      <sheetName val="Volume_from_Gene7"/>
      <sheetName val="Sales_Transisi6"/>
      <sheetName val="drop_down_list6"/>
      <sheetName val="SPEC_LIST4"/>
      <sheetName val="名簿データ"/>
      <sheetName val="TIRE読み替え表"/>
      <sheetName val="時刻指定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Sheet1"/>
      <sheetName val="Supp_List"/>
      <sheetName val="PP_LETTER"/>
      <sheetName val="630N Tooling Preparation Part L"/>
      <sheetName val="166N Plist"/>
      <sheetName val="ﾍｯﾀﾞ"/>
      <sheetName val="SPN_Status"/>
      <sheetName val="SUM_KDB_30682"/>
      <sheetName val="Matl Total Dec Begin"/>
      <sheetName val="MAT"/>
      <sheetName val="Cost of furnace"/>
      <sheetName val="Sales Transisi"/>
      <sheetName val="Hand_Over"/>
      <sheetName val="Kijang_630N"/>
      <sheetName val="Supp_List1"/>
      <sheetName val="Balance Sheet"/>
      <sheetName val="Income Statement"/>
      <sheetName val="supp_name"/>
      <sheetName val="166N_Plist"/>
      <sheetName val="630N_Tooling_Preparation_Part_L"/>
      <sheetName val="Matl_Total_Dec_Begin"/>
      <sheetName val="Hand_Over1"/>
      <sheetName val="Kijang_630N1"/>
      <sheetName val="Supp_List2"/>
      <sheetName val="166N_Plist1"/>
      <sheetName val="630N_Tooling_Preparation_Part_1"/>
      <sheetName val="Matl_Total_Dec_Begin1"/>
      <sheetName val="Hand_Over2"/>
      <sheetName val="Kijang_630N2"/>
      <sheetName val="Supp_List3"/>
      <sheetName val="166N_Plist2"/>
      <sheetName val="630N_Tooling_Preparation_Part_2"/>
      <sheetName val="Matl_Total_Dec_Begin2"/>
      <sheetName val="T진도"/>
      <sheetName val="supplier list"/>
      <sheetName val="press"/>
      <sheetName val="PP Suppliers list"/>
      <sheetName val="①総括表"/>
      <sheetName val="設備分類"/>
      <sheetName val="リンギ"/>
      <sheetName val="個人ｺｰﾄﾞ"/>
      <sheetName val="材料区分配列表"/>
      <sheetName val="設置部署"/>
      <sheetName val="C095稟議書"/>
      <sheetName val="q_all0"/>
      <sheetName val="Hand_Over3"/>
      <sheetName val="Kijang_630N3"/>
      <sheetName val="Supp_List4"/>
      <sheetName val="166N_Plist3"/>
      <sheetName val="630N_Tooling_Preparation_Part_3"/>
      <sheetName val="Matl_Total_Dec_Begin3"/>
      <sheetName val="Cost_of_furnace"/>
      <sheetName val="Sales_Transisi"/>
      <sheetName val="Balance_Sheet"/>
      <sheetName val="Income_Statement"/>
      <sheetName val="supplier_list"/>
      <sheetName val="まとめ (2)"/>
      <sheetName val="Hand_Over4"/>
      <sheetName val="Kijang_630N4"/>
      <sheetName val="Supp_List5"/>
      <sheetName val="166N_Plist4"/>
      <sheetName val="630N_Tooling_Preparation_Part_4"/>
      <sheetName val="Matl_Total_Dec_Begin4"/>
      <sheetName val="Cost_of_furnace1"/>
      <sheetName val="Sales_Transisi1"/>
      <sheetName val="Balance_Sheet1"/>
      <sheetName val="Income_Statement1"/>
      <sheetName val="supplier_list1"/>
      <sheetName val="wire"/>
      <sheetName val="SLIP"/>
      <sheetName val="Sheet2"/>
      <sheetName val="Plate_Bumper (Summary)"/>
      <sheetName val="T00_TAMWork_konkai"/>
      <sheetName val="V03G部別"/>
      <sheetName val="V04G工場別実績"/>
      <sheetName val="V13G予想集計結果"/>
      <sheetName val="SUM_KDB_31542"/>
      <sheetName val="LVMAY"/>
      <sheetName val="Asset"/>
      <sheetName val="COVER"/>
      <sheetName val="バス"/>
      <sheetName val="SPEC LIST"/>
      <sheetName val="BUSINESS  PLAN 1.9 ~ 04 06 B"/>
      <sheetName val="RFQ 1804"/>
      <sheetName val="新新粗利"/>
      <sheetName val="Hand_Over8"/>
      <sheetName val="Kijang_630N8"/>
      <sheetName val="Supp_List9"/>
      <sheetName val="166N_Plist8"/>
      <sheetName val="630N_Tooling_Preparation_Part_8"/>
      <sheetName val="Matl_Total_Dec_Begin8"/>
      <sheetName val="Hand_Over5"/>
      <sheetName val="Kijang_630N5"/>
      <sheetName val="Supp_List6"/>
      <sheetName val="166N_Plist5"/>
      <sheetName val="630N_Tooling_Preparation_Part_5"/>
      <sheetName val="Matl_Total_Dec_Begin5"/>
      <sheetName val="Hand_Over7"/>
      <sheetName val="Kijang_630N7"/>
      <sheetName val="Supp_List8"/>
      <sheetName val="166N_Plist7"/>
      <sheetName val="630N_Tooling_Preparation_Part_7"/>
      <sheetName val="Matl_Total_Dec_Begin7"/>
      <sheetName val="Hand_Over6"/>
      <sheetName val="Kijang_630N6"/>
      <sheetName val="Supp_List7"/>
      <sheetName val="166N_Plist6"/>
      <sheetName val="630N_Tooling_Preparation_Part_6"/>
      <sheetName val="Matl_Total_Dec_Begin6"/>
      <sheetName val="Data_Index"/>
      <sheetName val="ADM"/>
      <sheetName val="N-6 Tail Gate (P)"/>
      <sheetName val="まとめ_(2)"/>
      <sheetName val="list"/>
      <sheetName val="Cost_of_furnace2"/>
      <sheetName val="Sales_Transisi2"/>
      <sheetName val="Balance_Sheet2"/>
      <sheetName val="Income_Statement2"/>
      <sheetName val="supplier_list2"/>
      <sheetName val="PP_Suppliers_list"/>
      <sheetName val="Data MP"/>
      <sheetName val="summary report"/>
      <sheetName val="B2 Parity table"/>
      <sheetName val="Vlookup"/>
      <sheetName val="Supplier"/>
      <sheetName val="PPM"/>
      <sheetName val="PCS"/>
      <sheetName val="Times"/>
      <sheetName val="IS-AOP"/>
      <sheetName val="Condition"/>
      <sheetName val="FC"/>
      <sheetName val="6SWRF_W"/>
      <sheetName val="I190 Requirement _ CGO"/>
      <sheetName val="paint mtrl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166n"/>
      <sheetName val="Purchase amount"/>
      <sheetName val="Hub"/>
      <sheetName val="T00_TAMWork_konkai"/>
      <sheetName val="MASTER FILE"/>
      <sheetName val="Supp.List"/>
      <sheetName val="ATI2005jULY(dyna)cr-jULY"/>
      <sheetName val="Supp_List"/>
      <sheetName val="Swap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XXXXX0"/>
      <sheetName val="XXXXX1"/>
      <sheetName val="XXXXX2"/>
      <sheetName val="XXXXX3"/>
      <sheetName val="XXXXX4"/>
      <sheetName val="XXXXX5"/>
      <sheetName val="XXXXX6"/>
      <sheetName val="XXXXX7"/>
      <sheetName val="XXXXX8"/>
      <sheetName val="XXXXX9"/>
      <sheetName val="XXXXXA"/>
      <sheetName val="XXXXXB"/>
      <sheetName val="XXXXXC"/>
      <sheetName val="XXXXXD"/>
      <sheetName val="XXXXXE"/>
      <sheetName val="XXXXXF"/>
      <sheetName val="RATIO"/>
      <sheetName val="SALE EXP DEC'02"/>
      <sheetName val="SALE EXP.-เฉพาะเดือน"/>
      <sheetName val="DETIAL"/>
      <sheetName val="Other Mat_08"/>
      <sheetName val="SALE &amp; PRO &amp; PRICE"/>
      <sheetName val="REPORT SALE(BUM)"/>
      <sheetName val="ROYALTY(RUNG)"/>
      <sheetName val="By Model"/>
      <sheetName val="BY MODEL dec'02-สรุป"/>
      <sheetName val="STD USED ENG OIL (2)"/>
      <sheetName val="STD FORM ENG OIL"/>
      <sheetName val="SALE EXP JUL'02"/>
      <sheetName val="SALE EXP AUG'02"/>
      <sheetName val="GL_AUG_01"/>
      <sheetName val="Sheet1"/>
      <sheetName val="by model AUG'02"/>
      <sheetName val="ROYALTY_RUNG_"/>
      <sheetName val="FAC OVERHEAD"/>
      <sheetName val="DATACENTER"/>
      <sheetName val="車両仕様"/>
      <sheetName val="MAY 2006"/>
      <sheetName val="MASTER FILE"/>
      <sheetName val="Menü"/>
      <sheetName val="Proses_Mesin"/>
      <sheetName val="Macro1"/>
      <sheetName val="Report Cover"/>
      <sheetName val="Macro2"/>
      <sheetName val="data"/>
      <sheetName val="sum_gtm"/>
      <sheetName val="RM"/>
      <sheetName val="MARCH-APRIL. 03"/>
      <sheetName val="Validation"/>
      <sheetName val="bymodel"/>
      <sheetName val="pre"/>
      <sheetName val="MACRO4.XLM"/>
      <sheetName val="Attach"/>
      <sheetName val="Plate_Bumper (Summary)"/>
      <sheetName val="データ"/>
      <sheetName val="RA A"/>
      <sheetName val="PP_LETTER"/>
      <sheetName val="ocean voyage"/>
      <sheetName val="Dealer Report"/>
      <sheetName val="Ａ車型"/>
      <sheetName val="Essbase_Vol"/>
      <sheetName val="Bill No. 2 - Carpark"/>
      <sheetName val="QtrComp"/>
      <sheetName val="Q1-98"/>
      <sheetName val="#REF"/>
      <sheetName val="TMMI"/>
      <sheetName val="001N99"/>
      <sheetName val="内容詳細"/>
      <sheetName val="sat"/>
      <sheetName val="ptvt"/>
      <sheetName val="商品力向上"/>
      <sheetName val="RM Data"/>
      <sheetName val="グラフネタ３"/>
      <sheetName val="週金額資料庫"/>
      <sheetName val="Key"/>
      <sheetName val="生産残内訳 (履歴)"/>
      <sheetName val="生産残内訳"/>
      <sheetName val="List_data"/>
      <sheetName val="評価点説明"/>
      <sheetName val="資料説明"/>
      <sheetName val="数据"/>
      <sheetName val="P&amp;L $M"/>
      <sheetName val="LM Manuf Process COGS"/>
      <sheetName val="Sheet2"/>
      <sheetName val="諸元表STR58043"/>
      <sheetName val="ckd"/>
      <sheetName val="09 vol"/>
      <sheetName val="調整項目マスタ"/>
      <sheetName val="Revised"/>
      <sheetName val="データ(ORG)"/>
      <sheetName val="NAMICOH"/>
      <sheetName val="FTI"/>
      <sheetName val="ADW"/>
      <sheetName val="GSS"/>
      <sheetName val="INDO"/>
      <sheetName val="PAMINDO"/>
      <sheetName val="STEP"/>
      <sheetName val="SANENG"/>
      <sheetName val="PPA"/>
      <sheetName val="NHCH"/>
      <sheetName val="AFI"/>
      <sheetName val="WAJA"/>
      <sheetName val="車両ｽﾍﾟｯｸ表"/>
      <sheetName val="SALE_EXP_DEC'02"/>
      <sheetName val="SALE_EXP_-เฉพาะเดือน"/>
      <sheetName val="Other_Mat_08"/>
      <sheetName val="SALE_&amp;_PRO_&amp;_PRICE"/>
      <sheetName val="REPORT_SALE(BUM)"/>
      <sheetName val="By_Model"/>
      <sheetName val="BY_MODEL_dec'02-สรุป"/>
      <sheetName val="STD_USED_ENG_OIL_(2)"/>
      <sheetName val="STD_FORM_ENG_OIL"/>
      <sheetName val="SALE_EXP_JUL'02"/>
      <sheetName val="SALE_EXP_AUG'02"/>
      <sheetName val="by_model_AUG'02"/>
      <sheetName val="FAC_OVERHEAD"/>
      <sheetName val="MAY_2006"/>
      <sheetName val="MASTER_FILE"/>
      <sheetName val="Dealer_Report"/>
      <sheetName val="Report_Cover"/>
      <sheetName val="Bill_No__2_-_Carpark"/>
      <sheetName val="Plate_Bumper_(Summary)"/>
      <sheetName val="MARCH-APRIL__03"/>
      <sheetName val="MACRO4_XLM"/>
      <sheetName val="ocean_voyage"/>
      <sheetName val="RA_A"/>
      <sheetName val="RM_Data"/>
      <sheetName val="Plan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>
        <row r="1">
          <cell r="A1" t="str">
            <v>SIAM TOYOTA MANUFACTURING CO,.LTD.</v>
          </cell>
        </row>
      </sheetData>
      <sheetData sheetId="108">
        <row r="1">
          <cell r="A1" t="str">
            <v>SIAM TOYOTA MANUFACTURING CO,.LTD.</v>
          </cell>
        </row>
      </sheetData>
      <sheetData sheetId="109">
        <row r="1">
          <cell r="A1" t="str">
            <v>SIAM TOYOTA MANUFACTURING CO,.LTD.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DA"/>
      <sheetName val="QTY G TOT-TIRE"/>
      <sheetName val="Market Share II"/>
      <sheetName val="MATERIAL P. 1"/>
      <sheetName val="MATERIAL P.2"/>
      <sheetName val="MATERIAL P.3"/>
      <sheetName val=" CRP"/>
      <sheetName val="PL"/>
      <sheetName val="ManPower"/>
      <sheetName val="Ｐｏｌｉｃｙ　&amp;　Ｉｎｄｉｃａｔｉｏｎｓ (3)"/>
      <sheetName val="5 YR IMAGE"/>
      <sheetName val="Market・Business size"/>
      <sheetName val="PL "/>
      <sheetName val="BUSINESS  PLAN 1.9 ~ 04 06 B"/>
      <sheetName val="Ｐｏｌｉｃｙ　&amp;　Ｉｎｄｉｃａｔｉｏｎｓ"/>
      <sheetName val="81Ki⇒9thMT"/>
      <sheetName val="BUSINESS  PLAN 1_9 _ 04 06 B"/>
      <sheetName val="Supp.List"/>
      <sheetName val="Sheet1"/>
      <sheetName val="2002"/>
      <sheetName val="basmp"/>
      <sheetName val="10 bud2001R11"/>
      <sheetName val="MPAPR~DEC"/>
      <sheetName val="RPBUPLAN01"/>
      <sheetName val="TIRE2002"/>
      <sheetName val="all"/>
      <sheetName val="ratio"/>
      <sheetName val="MPAPR_DEC"/>
      <sheetName val="TB"/>
      <sheetName val="Tickmarks"/>
      <sheetName val="tbmillenia"/>
      <sheetName val="BY CATEGORY"/>
      <sheetName val="REV"/>
      <sheetName val="FG0298"/>
      <sheetName val="RUPS95C"/>
      <sheetName val="Key-in"/>
      <sheetName val="TP"/>
      <sheetName val="cogs"/>
      <sheetName val="NERACA"/>
      <sheetName val="T00_TAMWork_konkai"/>
      <sheetName val="166N Plist"/>
      <sheetName val="REKAP PER SPM"/>
      <sheetName val="Am"/>
      <sheetName val="popmc"/>
      <sheetName val="MTD"/>
      <sheetName val="YTD"/>
      <sheetName val="Supp_List"/>
      <sheetName val="DETAIL"/>
      <sheetName val="GeneralInfo"/>
      <sheetName val="Sales 1992-1998"/>
      <sheetName val="Index"/>
      <sheetName val="Data"/>
      <sheetName val="Un"/>
      <sheetName val="5tahun"/>
      <sheetName val="Pi②簿価"/>
      <sheetName val="General Parameter"/>
      <sheetName val="DATA BASE"/>
      <sheetName val="QTY_G_TOT-TIRE"/>
      <sheetName val="Market_Share_II"/>
      <sheetName val="MATERIAL_P__1"/>
      <sheetName val="MATERIAL_P_2"/>
      <sheetName val="MATERIAL_P_3"/>
      <sheetName val="_CRP"/>
      <sheetName val="Ｐｏｌｉｃｙ　&amp;　Ｉｎｄｉｃａｔｉｏｎｓ_(3)"/>
      <sheetName val="5_YR_IMAGE"/>
      <sheetName val="Market・Business_size"/>
      <sheetName val="PL_"/>
      <sheetName val="BUSINESS__PLAN_1_9_~_04_06_B"/>
      <sheetName val="BUSINESS__PLAN_1_9___04_06_B"/>
      <sheetName val="Supp_List1"/>
      <sheetName val="10_bud2001R11"/>
      <sheetName val="BY_CATEGORY"/>
      <sheetName val="166N_Plist"/>
      <sheetName val="REKAP_PER_SPM"/>
      <sheetName val="ｺｽﾄﾃｰﾌﾞﾙ"/>
      <sheetName val="Template_CSA"/>
      <sheetName val="JULY 16, 04 ASH"/>
      <sheetName val="RINCIAN"/>
      <sheetName val="ocean voyage"/>
      <sheetName val="TB 13-10"/>
      <sheetName val="51期上期予想月次展開"/>
      <sheetName val="改善集計"/>
      <sheetName val="B"/>
      <sheetName val="CF 1-11"/>
      <sheetName val="CF 10-11"/>
      <sheetName val="CF 11-11"/>
      <sheetName val="CF 2-11"/>
      <sheetName val="CF 3-11"/>
      <sheetName val="CF 4-11"/>
      <sheetName val="CF 5-11"/>
      <sheetName val="CF 6-11"/>
      <sheetName val="CF 7-11"/>
      <sheetName val="CF 8-11"/>
      <sheetName val="CF 9-11"/>
      <sheetName val="BF0996"/>
      <sheetName val="Tab"/>
      <sheetName val="SJEXCE"/>
      <sheetName val="7S BMW"/>
      <sheetName val="1"/>
      <sheetName val="IW1-BCUT-DIS"/>
      <sheetName val="Lampiran"/>
      <sheetName val="TBM"/>
      <sheetName val="TIRE2001"/>
      <sheetName val="KH_Q1_Q2_01"/>
      <sheetName val="sales plan"/>
      <sheetName val="For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4">
          <cell r="W84">
            <v>1000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dec"/>
      <sheetName val="Sheet1"/>
      <sheetName val="BY CATEGORY"/>
      <sheetName val="Balance Sheet"/>
      <sheetName val="Income Statement"/>
      <sheetName val="評価月報"/>
      <sheetName val="prop"/>
      <sheetName val="1R5000"/>
      <sheetName val="1S5100"/>
      <sheetName val="service part vol.for  pc"/>
      <sheetName val="cost"/>
      <sheetName val="T00_TAMWork_konkai"/>
      <sheetName val="BUSINESS  PLAN 1.9 ~ 04 06 B"/>
      <sheetName val="01"/>
      <sheetName val="ラミ"/>
      <sheetName val="SRP FH"/>
      <sheetName val="KH-Q1,Q2,01"/>
      <sheetName val="Total Amoun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~2 SRI"/>
      <sheetName val="Sheet1"/>
      <sheetName val="Sheet2"/>
      <sheetName val="Sheet4"/>
      <sheetName val="Sheet3"/>
      <sheetName val="BUSINESS  PLAN 1.9 ~ 04 06 B"/>
      <sheetName val="3~2_SRI"/>
      <sheetName val="BUSINESS__PLAN_1_9_~_04_06_B"/>
      <sheetName val="TP"/>
      <sheetName val="REV"/>
    </sheetNames>
    <sheetDataSet>
      <sheetData sheetId="0" refreshError="1"/>
      <sheetData sheetId="1" refreshError="1">
        <row r="2">
          <cell r="H2">
            <v>7965.0751445086707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03"/>
      <sheetName val="productivity"/>
      <sheetName val="AR TIRE"/>
      <sheetName val="AR TUBE"/>
      <sheetName val="SR"/>
      <sheetName val="FG STOCK"/>
      <sheetName val="mpsc. "/>
      <sheetName val="DEF.TIRE 03Q"/>
      <sheetName val="DEF.TIRE  03"/>
      <sheetName val="DEF.TUBE  03"/>
      <sheetName val="CLAIM TIRE BLN."/>
      <sheetName val="3Thn-TR"/>
      <sheetName val="CLAIM TUBE BLN"/>
      <sheetName val="3Thn-TB"/>
      <sheetName val="CRP TIRE juni"/>
      <sheetName val="WASTE PR"/>
      <sheetName val="Sheet1"/>
      <sheetName val="BM"/>
      <sheetName val="Cost"/>
      <sheetName val="Resume"/>
      <sheetName val="BUTYL 070303 "/>
      <sheetName val="NR 070303  "/>
      <sheetName val="Sheet1 (2)"/>
      <sheetName val="BM (2)"/>
      <sheetName val="Resume (2)"/>
      <sheetName val="BUTYL 070303  (2)"/>
      <sheetName val="NR 070303   (2)"/>
      <sheetName val="TIRE2001"/>
      <sheetName val="RPBUPLAN01"/>
      <sheetName val="IBMC105"/>
      <sheetName val="JUN_03"/>
      <sheetName val="AR_TIRE"/>
      <sheetName val="AR_TUBE"/>
      <sheetName val="FG_STOCK"/>
      <sheetName val="mpsc__"/>
      <sheetName val="DEF_TIRE_03Q"/>
      <sheetName val="DEF_TIRE__03"/>
      <sheetName val="DEF_TUBE__03"/>
      <sheetName val="CLAIM_TIRE_BLN_"/>
      <sheetName val="CLAIM_TUBE_BLN"/>
      <sheetName val="CRP_TIRE_juni"/>
      <sheetName val="WASTE_PR"/>
      <sheetName val="BUTYL_070303_"/>
      <sheetName val="NR_070303__"/>
      <sheetName val="Sheet1_(2)"/>
      <sheetName val="BM_(2)"/>
      <sheetName val="Resume_(2)"/>
      <sheetName val="BUTYL_070303__(2)"/>
      <sheetName val="NR_070303___(2)"/>
      <sheetName val="IW1-BCUT-DIS"/>
      <sheetName val="BUSINESS  PLAN 1.9 ~ 04 06 B"/>
      <sheetName val="TIRE2002"/>
      <sheetName val="basmp"/>
      <sheetName val="10 bud2001R11"/>
      <sheetName val="MPAPR~DEC"/>
      <sheetName val="all"/>
      <sheetName val="ratio"/>
      <sheetName val="ocean voy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R1">
            <v>8500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"/>
      <sheetName val="MCTU"/>
      <sheetName val="FEDETA"/>
      <sheetName val="Ban Mobil"/>
      <sheetName val="MC Trial"/>
      <sheetName val="mctu trial"/>
      <sheetName val="RIMSTR"/>
      <sheetName val="BLADDER"/>
      <sheetName val="AIRBAG"/>
      <sheetName val="RUBBER PART"/>
      <sheetName val="Sheet1"/>
      <sheetName val="ptvt"/>
      <sheetName val="RPBUPLAN01"/>
      <sheetName val="IBMC105"/>
      <sheetName val="TIRE2001"/>
      <sheetName val="BUSINESS  PLAN 1.9 ~ 04 06 B"/>
      <sheetName val="NERACA"/>
      <sheetName val="Data Base"/>
      <sheetName val="Referensi"/>
      <sheetName val="DEPACT03"/>
      <sheetName val="tbmillenia"/>
      <sheetName val="Type"/>
      <sheetName val="Sales 1992-1998"/>
      <sheetName val="KH-Q1,Q2,01"/>
      <sheetName val="BASE"/>
      <sheetName val="REV"/>
      <sheetName val="isbs"/>
      <sheetName val="Template_CSA"/>
      <sheetName val="LIST"/>
      <sheetName val="RUPS95C"/>
      <sheetName val="Ban_Mobil"/>
      <sheetName val="MC_Trial"/>
      <sheetName val="mctu_trial"/>
      <sheetName val="RUBBER_PART"/>
      <sheetName val="BUSINESS__PLAN_1_9_~_04_06_B"/>
      <sheetName val="Data_Base"/>
      <sheetName val="FG0298"/>
      <sheetName val="Datasheet"/>
      <sheetName val="temp"/>
      <sheetName val="Laporan Bulanan by BAAN"/>
      <sheetName val="BF0996"/>
      <sheetName val="input"/>
      <sheetName val="TP"/>
      <sheetName val="原単位表00M"/>
      <sheetName val="Data"/>
      <sheetName val="4p"/>
      <sheetName val="title"/>
      <sheetName val="General Parameter"/>
    </sheetNames>
    <sheetDataSet>
      <sheetData sheetId="0" refreshError="1"/>
      <sheetData sheetId="1" refreshError="1">
        <row r="37">
          <cell r="G37">
            <v>13.199699526795786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OM IMV IVORY"/>
      <sheetName val="BOM IMV GREY"/>
      <sheetName val="Sheet1"/>
      <sheetName val="PP_LETTER"/>
    </sheetNames>
    <sheetDataSet>
      <sheetData sheetId="0" refreshError="1">
        <row r="7">
          <cell r="D7">
            <v>11148</v>
          </cell>
        </row>
        <row r="8">
          <cell r="D8">
            <v>11359</v>
          </cell>
        </row>
        <row r="9">
          <cell r="D9">
            <v>11475</v>
          </cell>
        </row>
        <row r="10">
          <cell r="D10">
            <v>11616</v>
          </cell>
        </row>
        <row r="11">
          <cell r="D11">
            <v>11722</v>
          </cell>
        </row>
        <row r="12">
          <cell r="D12">
            <v>11767</v>
          </cell>
        </row>
        <row r="13">
          <cell r="D13">
            <v>11936</v>
          </cell>
        </row>
        <row r="14">
          <cell r="D14">
            <v>11937</v>
          </cell>
        </row>
        <row r="15">
          <cell r="D15">
            <v>11941</v>
          </cell>
        </row>
        <row r="16">
          <cell r="D16">
            <v>11942</v>
          </cell>
        </row>
        <row r="17">
          <cell r="D17">
            <v>12036</v>
          </cell>
        </row>
        <row r="18">
          <cell r="D18">
            <v>12040</v>
          </cell>
        </row>
        <row r="19">
          <cell r="D19">
            <v>51634</v>
          </cell>
        </row>
        <row r="20">
          <cell r="D20">
            <v>1020470</v>
          </cell>
        </row>
        <row r="21">
          <cell r="D21">
            <v>10204701</v>
          </cell>
        </row>
        <row r="22">
          <cell r="D22" t="str">
            <v>0313-X 100 BK</v>
          </cell>
        </row>
        <row r="23">
          <cell r="D23" t="str">
            <v>03-978902</v>
          </cell>
        </row>
        <row r="24">
          <cell r="D24" t="str">
            <v>03-98562 G2</v>
          </cell>
        </row>
        <row r="25">
          <cell r="D25" t="str">
            <v>03-985625C5</v>
          </cell>
        </row>
        <row r="26">
          <cell r="D26" t="str">
            <v>10204701IND</v>
          </cell>
        </row>
        <row r="27">
          <cell r="D27" t="str">
            <v>10204701TKA</v>
          </cell>
        </row>
        <row r="28">
          <cell r="D28" t="str">
            <v>11798-063</v>
          </cell>
        </row>
        <row r="29">
          <cell r="D29" t="str">
            <v>1302/020 B</v>
          </cell>
        </row>
        <row r="30">
          <cell r="D30" t="str">
            <v>1302/020 C</v>
          </cell>
        </row>
        <row r="31">
          <cell r="D31" t="str">
            <v>205 2980 0E</v>
          </cell>
        </row>
        <row r="32">
          <cell r="D32" t="str">
            <v>2975-0133A</v>
          </cell>
        </row>
        <row r="33">
          <cell r="D33" t="str">
            <v>507 1003 01A</v>
          </cell>
        </row>
        <row r="34">
          <cell r="D34" t="str">
            <v>507 1003 77A</v>
          </cell>
        </row>
        <row r="35">
          <cell r="D35" t="str">
            <v>507 1004 00A</v>
          </cell>
        </row>
        <row r="36">
          <cell r="D36" t="str">
            <v>507 1004 S7A</v>
          </cell>
        </row>
        <row r="37">
          <cell r="D37" t="str">
            <v>507 1007 S3A</v>
          </cell>
        </row>
        <row r="38">
          <cell r="D38" t="str">
            <v>507 1008 S7A</v>
          </cell>
        </row>
        <row r="39">
          <cell r="D39" t="str">
            <v>507 1009 S7A</v>
          </cell>
        </row>
        <row r="40">
          <cell r="D40" t="str">
            <v>507 1010 S3A</v>
          </cell>
        </row>
        <row r="41">
          <cell r="D41" t="str">
            <v>507 1016 S7A</v>
          </cell>
        </row>
        <row r="42">
          <cell r="D42" t="str">
            <v>507 1017 00A</v>
          </cell>
        </row>
        <row r="43">
          <cell r="D43" t="str">
            <v>507 1018 S7A</v>
          </cell>
        </row>
        <row r="44">
          <cell r="D44" t="str">
            <v>507 1021 00A</v>
          </cell>
        </row>
        <row r="45">
          <cell r="D45" t="str">
            <v>507 1026 00A</v>
          </cell>
        </row>
        <row r="46">
          <cell r="D46" t="str">
            <v>507 1028 S7A</v>
          </cell>
        </row>
        <row r="47">
          <cell r="D47" t="str">
            <v>507 1029 S7A</v>
          </cell>
        </row>
        <row r="48">
          <cell r="D48" t="str">
            <v>507 1030 00A</v>
          </cell>
        </row>
        <row r="49">
          <cell r="D49" t="str">
            <v>507 1031 69A</v>
          </cell>
        </row>
        <row r="50">
          <cell r="D50" t="str">
            <v>507 1033 S7A</v>
          </cell>
        </row>
        <row r="51">
          <cell r="D51" t="str">
            <v>507 1036 00A</v>
          </cell>
        </row>
        <row r="52">
          <cell r="D52" t="str">
            <v>507 1037 S7A</v>
          </cell>
        </row>
        <row r="53">
          <cell r="D53" t="str">
            <v>507 1042 S7A</v>
          </cell>
        </row>
        <row r="54">
          <cell r="D54" t="str">
            <v>507 1043 S7A</v>
          </cell>
        </row>
        <row r="55">
          <cell r="D55" t="str">
            <v>507 1044 S7A</v>
          </cell>
        </row>
        <row r="56">
          <cell r="D56" t="str">
            <v>507 1045 69A</v>
          </cell>
        </row>
        <row r="57">
          <cell r="D57" t="str">
            <v>507 1046 S7A</v>
          </cell>
        </row>
        <row r="58">
          <cell r="D58" t="str">
            <v>507 1047 S3A</v>
          </cell>
        </row>
        <row r="59">
          <cell r="D59" t="str">
            <v>507 1048 01A</v>
          </cell>
        </row>
        <row r="60">
          <cell r="D60" t="str">
            <v>507 1048 44A</v>
          </cell>
        </row>
        <row r="61">
          <cell r="D61" t="str">
            <v>507 1048 45A</v>
          </cell>
        </row>
        <row r="62">
          <cell r="D62" t="str">
            <v>507 1048 69A</v>
          </cell>
        </row>
        <row r="63">
          <cell r="D63" t="str">
            <v>507 1048 N1A</v>
          </cell>
        </row>
        <row r="64">
          <cell r="D64" t="str">
            <v>507 1048 XXA</v>
          </cell>
        </row>
        <row r="65">
          <cell r="D65" t="str">
            <v>507 1049 01A</v>
          </cell>
        </row>
        <row r="66">
          <cell r="D66" t="str">
            <v>507 1049 44A</v>
          </cell>
        </row>
        <row r="67">
          <cell r="D67" t="str">
            <v>507 1049 45A</v>
          </cell>
        </row>
        <row r="68">
          <cell r="D68" t="str">
            <v>507 1049 69A</v>
          </cell>
        </row>
        <row r="69">
          <cell r="D69" t="str">
            <v>507 1049 N1A</v>
          </cell>
        </row>
        <row r="70">
          <cell r="D70" t="str">
            <v>507 1049 XXA</v>
          </cell>
        </row>
        <row r="71">
          <cell r="D71" t="str">
            <v>507 1050 01A</v>
          </cell>
        </row>
        <row r="72">
          <cell r="D72" t="str">
            <v>507 1050 44A</v>
          </cell>
        </row>
        <row r="73">
          <cell r="D73" t="str">
            <v>507 1050 45A</v>
          </cell>
        </row>
        <row r="74">
          <cell r="D74" t="str">
            <v>507 1050 69A</v>
          </cell>
        </row>
        <row r="75">
          <cell r="D75" t="str">
            <v>507 1050 N1A</v>
          </cell>
        </row>
        <row r="76">
          <cell r="D76" t="str">
            <v>507 1050 XXA</v>
          </cell>
        </row>
        <row r="77">
          <cell r="D77" t="str">
            <v>507 1052 S7A</v>
          </cell>
        </row>
        <row r="78">
          <cell r="D78" t="str">
            <v>507 1053 S7A</v>
          </cell>
        </row>
        <row r="79">
          <cell r="D79" t="str">
            <v>507 1054 S7A</v>
          </cell>
        </row>
        <row r="80">
          <cell r="D80" t="str">
            <v>507 1055 S7A</v>
          </cell>
        </row>
        <row r="81">
          <cell r="D81" t="str">
            <v>507 1056 S7A</v>
          </cell>
        </row>
        <row r="82">
          <cell r="D82" t="str">
            <v>507 1058 S7A</v>
          </cell>
        </row>
        <row r="83">
          <cell r="D83" t="str">
            <v>507 1060 S7A</v>
          </cell>
        </row>
        <row r="84">
          <cell r="D84" t="str">
            <v>507 1062 S7A</v>
          </cell>
        </row>
        <row r="85">
          <cell r="D85" t="str">
            <v>507 1063 XXA</v>
          </cell>
        </row>
        <row r="86">
          <cell r="D86" t="str">
            <v>507 1064 S7A</v>
          </cell>
        </row>
        <row r="87">
          <cell r="D87" t="str">
            <v>507 1065 S7A</v>
          </cell>
        </row>
        <row r="88">
          <cell r="D88" t="str">
            <v>507 1066 S7A</v>
          </cell>
        </row>
        <row r="89">
          <cell r="D89" t="str">
            <v>507 1068 S7A</v>
          </cell>
        </row>
        <row r="90">
          <cell r="D90" t="str">
            <v>507 1069 00A</v>
          </cell>
        </row>
        <row r="91">
          <cell r="D91" t="str">
            <v>507 1070 S7A</v>
          </cell>
        </row>
        <row r="92">
          <cell r="D92" t="str">
            <v>507 1070 S7B</v>
          </cell>
        </row>
        <row r="93">
          <cell r="D93" t="str">
            <v>507 1071 84A</v>
          </cell>
        </row>
        <row r="94">
          <cell r="D94" t="str">
            <v>507 1072 84A</v>
          </cell>
        </row>
        <row r="95">
          <cell r="D95" t="str">
            <v>507 1075 S7A</v>
          </cell>
        </row>
        <row r="96">
          <cell r="D96" t="str">
            <v>507 1076 S7A</v>
          </cell>
        </row>
        <row r="97">
          <cell r="D97" t="str">
            <v>507 1078 S7A</v>
          </cell>
        </row>
        <row r="98">
          <cell r="D98" t="str">
            <v>507 1079 84A</v>
          </cell>
        </row>
        <row r="99">
          <cell r="D99" t="str">
            <v>507 1080 S7A</v>
          </cell>
        </row>
        <row r="100">
          <cell r="D100" t="str">
            <v>507 1081 S7A</v>
          </cell>
        </row>
        <row r="101">
          <cell r="D101" t="str">
            <v>507 1082 S7A</v>
          </cell>
        </row>
        <row r="102">
          <cell r="D102" t="str">
            <v>507 1083 S7A</v>
          </cell>
        </row>
        <row r="103">
          <cell r="D103" t="str">
            <v>507 1084 S7A</v>
          </cell>
        </row>
        <row r="104">
          <cell r="D104" t="str">
            <v>507 1086 S7A</v>
          </cell>
        </row>
        <row r="105">
          <cell r="D105" t="str">
            <v>507 1087 S7A</v>
          </cell>
        </row>
        <row r="106">
          <cell r="D106" t="str">
            <v>507 1088 S7A</v>
          </cell>
        </row>
        <row r="107">
          <cell r="D107" t="str">
            <v>507 1089 S7A</v>
          </cell>
        </row>
        <row r="108">
          <cell r="D108" t="str">
            <v>507 1092 78A</v>
          </cell>
        </row>
        <row r="109">
          <cell r="D109" t="str">
            <v>507 1093 44A</v>
          </cell>
        </row>
        <row r="110">
          <cell r="D110" t="str">
            <v>507 1094 S7A</v>
          </cell>
        </row>
        <row r="111">
          <cell r="D111" t="str">
            <v>507 1094 S7B</v>
          </cell>
        </row>
        <row r="112">
          <cell r="D112" t="str">
            <v>507 1095 S7A</v>
          </cell>
        </row>
        <row r="113">
          <cell r="D113" t="str">
            <v>507 1096 S7A</v>
          </cell>
        </row>
        <row r="114">
          <cell r="D114" t="str">
            <v>507 1097 S7A</v>
          </cell>
        </row>
        <row r="115">
          <cell r="D115" t="str">
            <v>507 1098 S7A</v>
          </cell>
        </row>
        <row r="116">
          <cell r="D116" t="str">
            <v>507 1099 S7A</v>
          </cell>
        </row>
        <row r="117">
          <cell r="D117" t="str">
            <v>507 1109 84A</v>
          </cell>
        </row>
        <row r="118">
          <cell r="D118" t="str">
            <v>507 1130 S7A</v>
          </cell>
        </row>
        <row r="119">
          <cell r="D119" t="str">
            <v>507 1131 S7A</v>
          </cell>
        </row>
        <row r="120">
          <cell r="D120" t="str">
            <v>507 1132 S7A</v>
          </cell>
        </row>
        <row r="121">
          <cell r="D121" t="str">
            <v>507 1133 S3A</v>
          </cell>
        </row>
        <row r="122">
          <cell r="D122" t="str">
            <v>507 1134 S7A</v>
          </cell>
        </row>
        <row r="123">
          <cell r="D123" t="str">
            <v>507 1135 S3A</v>
          </cell>
        </row>
        <row r="124">
          <cell r="D124" t="str">
            <v>507 1136 S3A</v>
          </cell>
        </row>
        <row r="125">
          <cell r="D125" t="str">
            <v>507 1137 S3A</v>
          </cell>
        </row>
        <row r="126">
          <cell r="D126" t="str">
            <v>507 1138 S7A</v>
          </cell>
        </row>
        <row r="127">
          <cell r="D127" t="str">
            <v>507 1140 S7A</v>
          </cell>
        </row>
        <row r="128">
          <cell r="D128" t="str">
            <v>507 1141 S3A</v>
          </cell>
        </row>
        <row r="129">
          <cell r="D129" t="str">
            <v>507 1142 S7A</v>
          </cell>
        </row>
        <row r="130">
          <cell r="D130" t="str">
            <v>507 1146 S7A</v>
          </cell>
        </row>
        <row r="131">
          <cell r="D131" t="str">
            <v>507 1150 S7A</v>
          </cell>
        </row>
        <row r="132">
          <cell r="D132" t="str">
            <v>507 1173 S3A</v>
          </cell>
        </row>
        <row r="133">
          <cell r="D133" t="str">
            <v>507 1174 S3A</v>
          </cell>
        </row>
        <row r="134">
          <cell r="D134" t="str">
            <v>507 1175 S7A</v>
          </cell>
        </row>
        <row r="135">
          <cell r="D135" t="str">
            <v>507 1176 S7A</v>
          </cell>
        </row>
        <row r="136">
          <cell r="D136" t="str">
            <v>507 1177 S7A</v>
          </cell>
        </row>
        <row r="137">
          <cell r="D137" t="str">
            <v>507 1178 S7A</v>
          </cell>
        </row>
        <row r="138">
          <cell r="D138" t="str">
            <v>507 1188 S7A</v>
          </cell>
        </row>
        <row r="139">
          <cell r="D139" t="str">
            <v>507 1189 S7A</v>
          </cell>
        </row>
        <row r="140">
          <cell r="D140" t="str">
            <v>507 1190 S7A</v>
          </cell>
        </row>
        <row r="141">
          <cell r="D141" t="str">
            <v>507 1191 27A</v>
          </cell>
        </row>
        <row r="142">
          <cell r="D142" t="str">
            <v>507 1191 FMA</v>
          </cell>
        </row>
        <row r="143">
          <cell r="D143" t="str">
            <v>507 1192 27A</v>
          </cell>
        </row>
        <row r="144">
          <cell r="D144" t="str">
            <v>507 1192 FMA</v>
          </cell>
        </row>
        <row r="145">
          <cell r="D145" t="str">
            <v>507 1193 27A</v>
          </cell>
        </row>
        <row r="146">
          <cell r="D146" t="str">
            <v>507 1193 FMA</v>
          </cell>
        </row>
        <row r="147">
          <cell r="D147" t="str">
            <v>507 1194 27A</v>
          </cell>
        </row>
        <row r="148">
          <cell r="D148" t="str">
            <v>507 1194 FMA</v>
          </cell>
        </row>
        <row r="149">
          <cell r="D149" t="str">
            <v>507 1195 27A</v>
          </cell>
        </row>
        <row r="150">
          <cell r="D150" t="str">
            <v>507 1195 FMA</v>
          </cell>
        </row>
        <row r="151">
          <cell r="D151" t="str">
            <v>507 1196 27A</v>
          </cell>
        </row>
        <row r="152">
          <cell r="D152" t="str">
            <v>507 1196 FMA</v>
          </cell>
        </row>
        <row r="153">
          <cell r="D153" t="str">
            <v>507 1197 27A</v>
          </cell>
        </row>
        <row r="154">
          <cell r="D154" t="str">
            <v>507 1197 FMA</v>
          </cell>
        </row>
        <row r="155">
          <cell r="D155" t="str">
            <v>507 1198 27A</v>
          </cell>
        </row>
        <row r="156">
          <cell r="D156" t="str">
            <v>507 1198 FMA</v>
          </cell>
        </row>
        <row r="157">
          <cell r="D157" t="str">
            <v>507 1202 S7A</v>
          </cell>
        </row>
        <row r="158">
          <cell r="D158" t="str">
            <v>507 1203 S7A</v>
          </cell>
        </row>
        <row r="159">
          <cell r="D159" t="str">
            <v>507 1218 S7A</v>
          </cell>
        </row>
        <row r="160">
          <cell r="D160" t="str">
            <v>507 1227 S7A</v>
          </cell>
        </row>
        <row r="161">
          <cell r="D161" t="str">
            <v>507 1228 S7A</v>
          </cell>
        </row>
        <row r="162">
          <cell r="D162" t="str">
            <v>507 1230 22A</v>
          </cell>
        </row>
        <row r="163">
          <cell r="D163" t="str">
            <v>507 1230 22A</v>
          </cell>
        </row>
        <row r="164">
          <cell r="D164" t="str">
            <v>507 1231 01A</v>
          </cell>
        </row>
        <row r="165">
          <cell r="D165" t="str">
            <v>508 1254 84A</v>
          </cell>
        </row>
        <row r="166">
          <cell r="D166" t="str">
            <v>507 1280 S7A</v>
          </cell>
        </row>
        <row r="167">
          <cell r="D167" t="str">
            <v>508 1291 84A</v>
          </cell>
        </row>
        <row r="168">
          <cell r="D168" t="str">
            <v>508 1292 84A</v>
          </cell>
        </row>
        <row r="169">
          <cell r="D169" t="str">
            <v>508 1293 84A</v>
          </cell>
        </row>
        <row r="170">
          <cell r="D170" t="str">
            <v>510 0006 01A</v>
          </cell>
        </row>
        <row r="171">
          <cell r="D171" t="str">
            <v>510 0006 77</v>
          </cell>
        </row>
        <row r="172">
          <cell r="D172" t="str">
            <v>511 0433 S3A</v>
          </cell>
        </row>
        <row r="173">
          <cell r="D173" t="str">
            <v>511 0667 N2A</v>
          </cell>
        </row>
        <row r="174">
          <cell r="D174" t="str">
            <v>511 0710 05A</v>
          </cell>
        </row>
        <row r="175">
          <cell r="D175" t="str">
            <v>511 0711 81A</v>
          </cell>
        </row>
        <row r="176">
          <cell r="D176" t="str">
            <v>511 0716 S3A</v>
          </cell>
        </row>
        <row r="177">
          <cell r="D177" t="str">
            <v>511 0717 01 A</v>
          </cell>
        </row>
        <row r="178">
          <cell r="D178" t="str">
            <v>511 0725 27A</v>
          </cell>
        </row>
        <row r="179">
          <cell r="D179" t="str">
            <v>511 0725 92A</v>
          </cell>
        </row>
        <row r="180">
          <cell r="D180" t="str">
            <v>511 0725 FMA</v>
          </cell>
        </row>
        <row r="181">
          <cell r="D181" t="str">
            <v>511 0750 S3A</v>
          </cell>
        </row>
        <row r="182">
          <cell r="D182" t="str">
            <v>511 0782 82A</v>
          </cell>
        </row>
        <row r="183">
          <cell r="D183" t="str">
            <v>511 0804 E1A</v>
          </cell>
        </row>
        <row r="184">
          <cell r="D184" t="str">
            <v>511 0805 E1A</v>
          </cell>
        </row>
        <row r="185">
          <cell r="D185" t="str">
            <v>511 0852 00A</v>
          </cell>
        </row>
        <row r="186">
          <cell r="D186" t="str">
            <v>511 0852 01A</v>
          </cell>
        </row>
        <row r="187">
          <cell r="D187" t="str">
            <v>511 0852 77A</v>
          </cell>
        </row>
        <row r="188">
          <cell r="D188" t="str">
            <v>511 0852 IND</v>
          </cell>
        </row>
        <row r="189">
          <cell r="D189" t="str">
            <v>511 0852 N1A</v>
          </cell>
        </row>
        <row r="190">
          <cell r="D190" t="str">
            <v>511 0852 TKA</v>
          </cell>
        </row>
        <row r="191">
          <cell r="D191" t="str">
            <v>511 0890 E1A</v>
          </cell>
        </row>
        <row r="192">
          <cell r="D192" t="str">
            <v>511 0891 E1A</v>
          </cell>
        </row>
        <row r="193">
          <cell r="D193" t="str">
            <v>511 1345 01A</v>
          </cell>
        </row>
        <row r="194">
          <cell r="D194" t="str">
            <v>511 1602 01A</v>
          </cell>
        </row>
        <row r="195">
          <cell r="D195" t="str">
            <v>511 1603 01A</v>
          </cell>
        </row>
        <row r="196">
          <cell r="D196" t="str">
            <v>511 1606 65A</v>
          </cell>
        </row>
        <row r="197">
          <cell r="D197" t="str">
            <v>511 1607 65A</v>
          </cell>
        </row>
        <row r="198">
          <cell r="D198" t="str">
            <v>511 1615 05A</v>
          </cell>
        </row>
        <row r="199">
          <cell r="D199" t="str">
            <v>511 1742 01B</v>
          </cell>
        </row>
        <row r="200">
          <cell r="D200" t="str">
            <v>511 1743 01B</v>
          </cell>
        </row>
        <row r="201">
          <cell r="D201" t="str">
            <v>511 1792 01B</v>
          </cell>
        </row>
        <row r="202">
          <cell r="D202" t="str">
            <v>511 1793 01B</v>
          </cell>
        </row>
        <row r="203">
          <cell r="D203" t="str">
            <v>511 1942 00A</v>
          </cell>
        </row>
        <row r="204">
          <cell r="D204" t="str">
            <v>511 1958 00A</v>
          </cell>
        </row>
        <row r="205">
          <cell r="D205" t="str">
            <v>511 2496 01A</v>
          </cell>
        </row>
        <row r="206">
          <cell r="D206" t="str">
            <v>511 2616 01A</v>
          </cell>
        </row>
        <row r="207">
          <cell r="D207" t="str">
            <v>511 2625 81A</v>
          </cell>
        </row>
        <row r="208">
          <cell r="D208" t="str">
            <v>511 2638 81A</v>
          </cell>
        </row>
        <row r="209">
          <cell r="D209" t="str">
            <v>511 2640 81A</v>
          </cell>
        </row>
        <row r="210">
          <cell r="D210" t="str">
            <v>511 2641 S3A</v>
          </cell>
        </row>
        <row r="211">
          <cell r="D211" t="str">
            <v>511 2677 81A</v>
          </cell>
        </row>
        <row r="212">
          <cell r="D212" t="str">
            <v>511 2796 D1A</v>
          </cell>
        </row>
        <row r="213">
          <cell r="D213" t="str">
            <v>511 2993 85A</v>
          </cell>
        </row>
        <row r="214">
          <cell r="D214" t="str">
            <v>511 3001 81B</v>
          </cell>
        </row>
        <row r="215">
          <cell r="D215" t="str">
            <v>511 3186 83A</v>
          </cell>
        </row>
        <row r="216">
          <cell r="D216" t="str">
            <v>511 3187 85A</v>
          </cell>
        </row>
        <row r="217">
          <cell r="D217" t="str">
            <v>511 3960 00A</v>
          </cell>
        </row>
        <row r="218">
          <cell r="D218" t="str">
            <v>511 4231 00A</v>
          </cell>
        </row>
        <row r="219">
          <cell r="D219" t="str">
            <v>511 4482 00A</v>
          </cell>
        </row>
        <row r="220">
          <cell r="D220" t="str">
            <v>511 4483 00A</v>
          </cell>
        </row>
        <row r="221">
          <cell r="D221" t="str">
            <v>511 4825 00A</v>
          </cell>
        </row>
        <row r="222">
          <cell r="D222" t="str">
            <v>511 5424 00A</v>
          </cell>
        </row>
        <row r="223">
          <cell r="D223" t="str">
            <v>511 5425 00A</v>
          </cell>
        </row>
        <row r="224">
          <cell r="D224" t="str">
            <v>511 5677 GRA</v>
          </cell>
        </row>
        <row r="225">
          <cell r="D225" t="str">
            <v>511 5677 GSA</v>
          </cell>
        </row>
        <row r="226">
          <cell r="D226" t="str">
            <v>511 5733 FXA</v>
          </cell>
        </row>
        <row r="227">
          <cell r="D227" t="str">
            <v>511 5762 RA</v>
          </cell>
        </row>
        <row r="228">
          <cell r="D228" t="str">
            <v>511 5762 SA</v>
          </cell>
        </row>
        <row r="229">
          <cell r="D229" t="str">
            <v>516 1458 SGA</v>
          </cell>
        </row>
        <row r="230">
          <cell r="D230" t="str">
            <v>517 3372 E2A</v>
          </cell>
        </row>
        <row r="231">
          <cell r="D231" t="str">
            <v>517 3373 E2A</v>
          </cell>
        </row>
        <row r="232">
          <cell r="D232" t="str">
            <v>517 3379 E2A</v>
          </cell>
        </row>
        <row r="233">
          <cell r="D233" t="str">
            <v>5200-4000</v>
          </cell>
        </row>
        <row r="234">
          <cell r="D234" t="str">
            <v>546 0719 52A</v>
          </cell>
        </row>
        <row r="235">
          <cell r="D235" t="str">
            <v>546 0720 52A</v>
          </cell>
        </row>
        <row r="236">
          <cell r="D236" t="str">
            <v>560 0506 22C</v>
          </cell>
        </row>
        <row r="237">
          <cell r="D237" t="str">
            <v>560 0838 22A</v>
          </cell>
        </row>
        <row r="238">
          <cell r="D238" t="str">
            <v>560 0839 22B</v>
          </cell>
        </row>
        <row r="239">
          <cell r="D239" t="str">
            <v>560 0890 22A</v>
          </cell>
        </row>
        <row r="240">
          <cell r="D240" t="str">
            <v>560 0890 22B</v>
          </cell>
        </row>
        <row r="241">
          <cell r="D241" t="str">
            <v>560 1301 22A</v>
          </cell>
        </row>
        <row r="242">
          <cell r="D242" t="str">
            <v>560 1447 22Z</v>
          </cell>
        </row>
        <row r="243">
          <cell r="D243" t="str">
            <v>560 1939 22B</v>
          </cell>
        </row>
        <row r="244">
          <cell r="D244" t="str">
            <v>560 2204 02D</v>
          </cell>
        </row>
        <row r="245">
          <cell r="D245" t="str">
            <v>566 0986 00C</v>
          </cell>
        </row>
        <row r="246">
          <cell r="D246" t="str">
            <v>566 2492 11B</v>
          </cell>
        </row>
        <row r="247">
          <cell r="D247" t="str">
            <v>570 1515 00F</v>
          </cell>
        </row>
        <row r="248">
          <cell r="D248" t="str">
            <v>570 1516 00F</v>
          </cell>
        </row>
        <row r="249">
          <cell r="D249" t="str">
            <v>601 4178 18A</v>
          </cell>
        </row>
        <row r="250">
          <cell r="D250" t="str">
            <v>601 4178 19A</v>
          </cell>
        </row>
        <row r="251">
          <cell r="D251" t="str">
            <v>601 4180 16A</v>
          </cell>
        </row>
        <row r="252">
          <cell r="D252" t="str">
            <v>601 4180 17A</v>
          </cell>
        </row>
        <row r="253">
          <cell r="D253" t="str">
            <v>603 9076 GRA</v>
          </cell>
        </row>
        <row r="254">
          <cell r="D254" t="str">
            <v>603 9076 GSA</v>
          </cell>
        </row>
        <row r="255">
          <cell r="D255" t="str">
            <v>603 9376 00A</v>
          </cell>
        </row>
        <row r="256">
          <cell r="D256" t="str">
            <v>604 0080 00B</v>
          </cell>
        </row>
        <row r="257">
          <cell r="D257" t="str">
            <v>604 1960 03A</v>
          </cell>
        </row>
        <row r="258">
          <cell r="D258" t="str">
            <v>604 1960 04A</v>
          </cell>
        </row>
        <row r="259">
          <cell r="D259" t="str">
            <v>604 3060 00B</v>
          </cell>
        </row>
        <row r="260">
          <cell r="D260" t="str">
            <v>604 3062 00B</v>
          </cell>
        </row>
        <row r="261">
          <cell r="D261" t="str">
            <v>604 3063 00B</v>
          </cell>
        </row>
        <row r="262">
          <cell r="D262" t="str">
            <v>604 3066 00B</v>
          </cell>
        </row>
        <row r="263">
          <cell r="D263" t="str">
            <v>604 3067 00B</v>
          </cell>
        </row>
        <row r="264">
          <cell r="D264" t="str">
            <v>604 3068 00B</v>
          </cell>
        </row>
        <row r="265">
          <cell r="D265" t="str">
            <v>604 6954 00</v>
          </cell>
        </row>
        <row r="266">
          <cell r="D266" t="str">
            <v>604 6957 01</v>
          </cell>
        </row>
        <row r="267">
          <cell r="D267" t="str">
            <v>604 6954 02</v>
          </cell>
        </row>
        <row r="268">
          <cell r="D268" t="str">
            <v>604 6957 02</v>
          </cell>
        </row>
        <row r="269">
          <cell r="D269" t="str">
            <v>604 6960 00A</v>
          </cell>
        </row>
        <row r="270">
          <cell r="D270" t="str">
            <v>604 6961 00</v>
          </cell>
        </row>
        <row r="271">
          <cell r="D271" t="str">
            <v>C0102-055-0RA</v>
          </cell>
        </row>
        <row r="272">
          <cell r="D272" t="str">
            <v>C0102-122-0RA</v>
          </cell>
        </row>
        <row r="273">
          <cell r="D273" t="str">
            <v>C0103-114-0RA</v>
          </cell>
        </row>
        <row r="274">
          <cell r="D274" t="str">
            <v>C0103-118-0RA</v>
          </cell>
        </row>
        <row r="275">
          <cell r="D275" t="str">
            <v>C0104-034-0BA</v>
          </cell>
        </row>
        <row r="276">
          <cell r="D276" t="str">
            <v>C0202-048-0RA</v>
          </cell>
        </row>
        <row r="277">
          <cell r="D277" t="str">
            <v>C0202-049-0RA</v>
          </cell>
        </row>
        <row r="278">
          <cell r="D278" t="str">
            <v>C8803-008-0RA</v>
          </cell>
        </row>
        <row r="279">
          <cell r="D279" t="str">
            <v>C8803-010-0RA</v>
          </cell>
        </row>
        <row r="280">
          <cell r="D280" t="str">
            <v>C8806-121-0GM</v>
          </cell>
        </row>
        <row r="281">
          <cell r="D281" t="str">
            <v>E0103-202-0RA</v>
          </cell>
        </row>
        <row r="282">
          <cell r="D282" t="str">
            <v>E0105-010-0GF</v>
          </cell>
        </row>
        <row r="283">
          <cell r="D283" t="str">
            <v>E0105-010-AGB</v>
          </cell>
        </row>
        <row r="284">
          <cell r="D284" t="str">
            <v>E0105-072-0RA</v>
          </cell>
        </row>
        <row r="285">
          <cell r="D285" t="str">
            <v>E0105-011-0GJ</v>
          </cell>
        </row>
        <row r="286">
          <cell r="D286" t="str">
            <v>E0106-001-0GF</v>
          </cell>
        </row>
        <row r="287">
          <cell r="D287" t="str">
            <v>E0106-001-AGB</v>
          </cell>
        </row>
        <row r="288">
          <cell r="D288" t="str">
            <v>E0106-012-0GE</v>
          </cell>
        </row>
        <row r="289">
          <cell r="D289" t="str">
            <v>E0199 270-0DH</v>
          </cell>
        </row>
        <row r="290">
          <cell r="D290" t="str">
            <v>E0199-024-0BA</v>
          </cell>
        </row>
        <row r="291">
          <cell r="D291" t="str">
            <v>E0199-079-0RA</v>
          </cell>
        </row>
        <row r="292">
          <cell r="D292" t="str">
            <v>E0199-270-AGB</v>
          </cell>
        </row>
        <row r="293">
          <cell r="D293" t="str">
            <v>E0202-053-0RA</v>
          </cell>
        </row>
        <row r="294">
          <cell r="D294" t="str">
            <v>E0202-214-0RA</v>
          </cell>
        </row>
        <row r="295">
          <cell r="D295" t="str">
            <v>E0202-225-0RA</v>
          </cell>
        </row>
        <row r="296">
          <cell r="D296" t="str">
            <v>E0202-227-0XX</v>
          </cell>
        </row>
        <row r="297">
          <cell r="D297" t="str">
            <v>E0202-228-0XX</v>
          </cell>
        </row>
        <row r="298">
          <cell r="D298" t="str">
            <v>E0301-013-0BA</v>
          </cell>
        </row>
        <row r="299">
          <cell r="D299" t="str">
            <v>E0301-014-0BA</v>
          </cell>
        </row>
        <row r="300">
          <cell r="D300" t="str">
            <v>E0301-172-AGB</v>
          </cell>
        </row>
        <row r="301">
          <cell r="D301" t="str">
            <v>E0301-173-AGB</v>
          </cell>
        </row>
        <row r="302">
          <cell r="D302" t="str">
            <v>E0303-116-0EA</v>
          </cell>
        </row>
        <row r="303">
          <cell r="D303" t="str">
            <v>E0399-116-0JD</v>
          </cell>
        </row>
        <row r="304">
          <cell r="D304" t="str">
            <v>E0399-205-0XX</v>
          </cell>
        </row>
        <row r="305">
          <cell r="D305" t="str">
            <v>E8801-029-0CH</v>
          </cell>
        </row>
        <row r="306">
          <cell r="D306" t="str">
            <v>E8801-028-0CH</v>
          </cell>
        </row>
        <row r="307">
          <cell r="D307" t="str">
            <v>LWG 0083 WLFP</v>
          </cell>
        </row>
        <row r="308">
          <cell r="D308" t="str">
            <v>LWG 0083 WTAL</v>
          </cell>
        </row>
        <row r="309">
          <cell r="D309" t="str">
            <v>NAP 2084 135ZK</v>
          </cell>
        </row>
        <row r="310">
          <cell r="D310" t="str">
            <v>NAP 2933 Z35</v>
          </cell>
        </row>
        <row r="311">
          <cell r="D311" t="str">
            <v>NKLH/020-K8011</v>
          </cell>
        </row>
        <row r="312">
          <cell r="D312" t="str">
            <v>NKLH/020-V1947</v>
          </cell>
        </row>
        <row r="313">
          <cell r="D313" t="str">
            <v>PAI 0008 S3A</v>
          </cell>
        </row>
        <row r="314">
          <cell r="D314" t="str">
            <v>PAI 0009 S3A</v>
          </cell>
        </row>
        <row r="315">
          <cell r="D315" t="str">
            <v>PAI 0010 S3A</v>
          </cell>
        </row>
        <row r="316">
          <cell r="D316" t="str">
            <v>PAI 0011 S3A</v>
          </cell>
        </row>
        <row r="317">
          <cell r="D317" t="str">
            <v>PAI 0012 S3A</v>
          </cell>
        </row>
        <row r="318">
          <cell r="D318" t="str">
            <v>PAI 0016 S3A</v>
          </cell>
        </row>
        <row r="319">
          <cell r="D319" t="str">
            <v>PAI 0017 S3A</v>
          </cell>
        </row>
        <row r="320">
          <cell r="D320" t="str">
            <v>PAI 0023 S7A</v>
          </cell>
        </row>
        <row r="321">
          <cell r="D321" t="str">
            <v>PAI 0023 S7B</v>
          </cell>
        </row>
        <row r="322">
          <cell r="D322" t="str">
            <v>PAI 0024 01A</v>
          </cell>
        </row>
        <row r="323">
          <cell r="D323" t="str">
            <v>PAI 0038 S3A</v>
          </cell>
        </row>
        <row r="324">
          <cell r="D324" t="str">
            <v>PAI 0039 S3A</v>
          </cell>
        </row>
        <row r="325">
          <cell r="D325" t="str">
            <v>PAI 0040 S3A</v>
          </cell>
        </row>
        <row r="326">
          <cell r="D326" t="str">
            <v>PAI 0043 00A</v>
          </cell>
        </row>
        <row r="327">
          <cell r="D327" t="str">
            <v>PAI 0044 00A</v>
          </cell>
        </row>
        <row r="328">
          <cell r="D328" t="str">
            <v>PAI 0045 84A</v>
          </cell>
        </row>
        <row r="329">
          <cell r="D329" t="str">
            <v>PAI 0046 84A</v>
          </cell>
        </row>
        <row r="330">
          <cell r="D330" t="str">
            <v>PAI 0057 00A</v>
          </cell>
        </row>
        <row r="331">
          <cell r="D331" t="str">
            <v>PAI 0058 S3A</v>
          </cell>
        </row>
        <row r="332">
          <cell r="D332" t="str">
            <v>PAI 0066 S3A</v>
          </cell>
        </row>
        <row r="333">
          <cell r="D333" t="str">
            <v>PAI 0068 S7A</v>
          </cell>
        </row>
        <row r="334">
          <cell r="D334" t="str">
            <v>PAI 0107 S7A</v>
          </cell>
        </row>
        <row r="335">
          <cell r="D335" t="str">
            <v>PAI 0121 S7A</v>
          </cell>
        </row>
        <row r="336">
          <cell r="D336" t="str">
            <v>PAI 0154 01A</v>
          </cell>
        </row>
        <row r="337">
          <cell r="D337" t="str">
            <v>PAI 0154 70A</v>
          </cell>
        </row>
        <row r="338">
          <cell r="D338" t="str">
            <v>PAI 0154 77A</v>
          </cell>
        </row>
        <row r="339">
          <cell r="D339" t="str">
            <v>PAI 0155 01A</v>
          </cell>
        </row>
        <row r="340">
          <cell r="D340" t="str">
            <v>PAI 0155 70A</v>
          </cell>
        </row>
        <row r="341">
          <cell r="D341" t="str">
            <v>PAI 0155 77A</v>
          </cell>
        </row>
        <row r="342">
          <cell r="D342" t="str">
            <v>PAI 0252 SA</v>
          </cell>
        </row>
        <row r="343">
          <cell r="D343" t="str">
            <v>PAI 0328 XXA</v>
          </cell>
        </row>
        <row r="344">
          <cell r="D344" t="str">
            <v>PAI 0335 01A</v>
          </cell>
        </row>
        <row r="345">
          <cell r="D345" t="str">
            <v>PAI 0335 44A</v>
          </cell>
        </row>
        <row r="346">
          <cell r="D346" t="str">
            <v>PAI 0335 64A</v>
          </cell>
        </row>
        <row r="347">
          <cell r="D347" t="str">
            <v>PAI 0335 69A</v>
          </cell>
        </row>
        <row r="348">
          <cell r="D348" t="str">
            <v>PAI 0335 76A</v>
          </cell>
        </row>
        <row r="349">
          <cell r="D349" t="str">
            <v>PAI 0335 FMA</v>
          </cell>
        </row>
        <row r="350">
          <cell r="D350" t="str">
            <v>PAI 0335 N1A</v>
          </cell>
        </row>
        <row r="351">
          <cell r="D351" t="str">
            <v>PAI 0361 44A</v>
          </cell>
        </row>
        <row r="352">
          <cell r="D352" t="str">
            <v>PAI 0361 69A</v>
          </cell>
        </row>
        <row r="353">
          <cell r="D353" t="str">
            <v>PAI 0361 FMA</v>
          </cell>
        </row>
        <row r="354">
          <cell r="D354" t="str">
            <v xml:space="preserve">PAI 0361 XXA </v>
          </cell>
        </row>
        <row r="355">
          <cell r="D355" t="str">
            <v>PAI 0362 44A</v>
          </cell>
        </row>
        <row r="356">
          <cell r="D356" t="str">
            <v>PAI 0362 69A</v>
          </cell>
        </row>
        <row r="357">
          <cell r="D357" t="str">
            <v>PAI 0362 FMA</v>
          </cell>
        </row>
        <row r="358">
          <cell r="D358" t="str">
            <v>PAI 0362 XXA</v>
          </cell>
        </row>
        <row r="359">
          <cell r="D359" t="str">
            <v>PAI 0377 XXA</v>
          </cell>
        </row>
        <row r="360">
          <cell r="D360" t="str">
            <v>PAI 0379 84A</v>
          </cell>
        </row>
        <row r="361">
          <cell r="D361" t="str">
            <v>PAI 0382 S7A</v>
          </cell>
        </row>
        <row r="362">
          <cell r="D362" t="str">
            <v>PAI 0400 S3A</v>
          </cell>
        </row>
        <row r="363">
          <cell r="D363" t="str">
            <v>PAI 0400 S7A</v>
          </cell>
        </row>
        <row r="364">
          <cell r="D364" t="str">
            <v>PAI 0515 00 A</v>
          </cell>
        </row>
        <row r="365">
          <cell r="D365" t="str">
            <v>PAI 0757 XXA</v>
          </cell>
        </row>
        <row r="366">
          <cell r="D366" t="str">
            <v>SB 348/47 .39</v>
          </cell>
        </row>
        <row r="367">
          <cell r="D367" t="str">
            <v>SB 348/47 .52</v>
          </cell>
        </row>
        <row r="368">
          <cell r="D368" t="str">
            <v>SB 348/47-5P.63</v>
          </cell>
        </row>
        <row r="369">
          <cell r="D369" t="str">
            <v>SB 348/47-5P.69</v>
          </cell>
        </row>
        <row r="370">
          <cell r="D370" t="str">
            <v>SB 348/47-5P.70</v>
          </cell>
        </row>
        <row r="371">
          <cell r="D371" t="str">
            <v>SB 348/47-5P.71</v>
          </cell>
        </row>
        <row r="372">
          <cell r="D372" t="str">
            <v>ST 039-048 BL</v>
          </cell>
        </row>
        <row r="373">
          <cell r="D373" t="str">
            <v>ST 039-048 GR</v>
          </cell>
        </row>
        <row r="374">
          <cell r="D374" t="str">
            <v>ST 039-048 RE</v>
          </cell>
        </row>
        <row r="375">
          <cell r="D375" t="str">
            <v>ST 039-048 YE</v>
          </cell>
        </row>
        <row r="376">
          <cell r="D376" t="str">
            <v>ST 041-048 BK</v>
          </cell>
        </row>
        <row r="377">
          <cell r="D377" t="str">
            <v>ST 045</v>
          </cell>
        </row>
        <row r="378">
          <cell r="D378" t="str">
            <v>TD 850/37</v>
          </cell>
        </row>
        <row r="379">
          <cell r="D379" t="str">
            <v>WAPB 3104 45ZK</v>
          </cell>
        </row>
        <row r="380">
          <cell r="D380" t="str">
            <v>WAPB 3105 60ZK</v>
          </cell>
        </row>
        <row r="381">
          <cell r="D381" t="str">
            <v>560 7620 22A</v>
          </cell>
        </row>
        <row r="383">
          <cell r="D383" t="str">
            <v>507 2006 00A</v>
          </cell>
        </row>
        <row r="384">
          <cell r="D384" t="str">
            <v>508 2005 00A</v>
          </cell>
        </row>
        <row r="385">
          <cell r="D385" t="str">
            <v>508 2019 00A</v>
          </cell>
        </row>
        <row r="386">
          <cell r="D386" t="str">
            <v>515 1012 SGA</v>
          </cell>
        </row>
        <row r="387">
          <cell r="D387" t="str">
            <v>507 2008 00A</v>
          </cell>
        </row>
        <row r="388">
          <cell r="D388" t="str">
            <v>507 2007 00A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OM IMV IVORY"/>
      <sheetName val="BOM IMV GREY"/>
    </sheetNames>
    <sheetDataSet>
      <sheetData sheetId="0" refreshError="1">
        <row r="7">
          <cell r="D7">
            <v>11148</v>
          </cell>
        </row>
        <row r="8">
          <cell r="D8">
            <v>11359</v>
          </cell>
        </row>
        <row r="9">
          <cell r="D9">
            <v>11475</v>
          </cell>
        </row>
        <row r="10">
          <cell r="D10">
            <v>11616</v>
          </cell>
        </row>
        <row r="11">
          <cell r="D11">
            <v>11722</v>
          </cell>
        </row>
        <row r="12">
          <cell r="D12">
            <v>11767</v>
          </cell>
        </row>
        <row r="13">
          <cell r="D13">
            <v>11936</v>
          </cell>
        </row>
        <row r="14">
          <cell r="D14">
            <v>11937</v>
          </cell>
        </row>
        <row r="15">
          <cell r="D15">
            <v>11941</v>
          </cell>
        </row>
        <row r="16">
          <cell r="D16">
            <v>11942</v>
          </cell>
        </row>
        <row r="17">
          <cell r="D17">
            <v>12036</v>
          </cell>
        </row>
        <row r="18">
          <cell r="D18">
            <v>12040</v>
          </cell>
        </row>
        <row r="19">
          <cell r="D19">
            <v>51634</v>
          </cell>
        </row>
        <row r="20">
          <cell r="D20">
            <v>1020470</v>
          </cell>
        </row>
        <row r="21">
          <cell r="D21">
            <v>10204701</v>
          </cell>
        </row>
        <row r="22">
          <cell r="D22" t="str">
            <v>0313-X 100 BK</v>
          </cell>
        </row>
        <row r="23">
          <cell r="D23" t="str">
            <v>03-978902</v>
          </cell>
        </row>
        <row r="24">
          <cell r="D24" t="str">
            <v>03-98562 G2</v>
          </cell>
        </row>
        <row r="25">
          <cell r="D25" t="str">
            <v>03-985625C5</v>
          </cell>
        </row>
        <row r="26">
          <cell r="D26" t="str">
            <v>10204701IND</v>
          </cell>
        </row>
        <row r="27">
          <cell r="D27" t="str">
            <v>10204701TKA</v>
          </cell>
        </row>
        <row r="28">
          <cell r="D28" t="str">
            <v>11798-063</v>
          </cell>
        </row>
        <row r="29">
          <cell r="D29" t="str">
            <v>1302/020 B</v>
          </cell>
        </row>
        <row r="30">
          <cell r="D30" t="str">
            <v>1302/020 C</v>
          </cell>
        </row>
        <row r="31">
          <cell r="D31" t="str">
            <v>205 2980 0E</v>
          </cell>
        </row>
        <row r="32">
          <cell r="D32" t="str">
            <v>2975-0133A</v>
          </cell>
        </row>
        <row r="33">
          <cell r="D33" t="str">
            <v>507 1003 01A</v>
          </cell>
        </row>
        <row r="34">
          <cell r="D34" t="str">
            <v>507 1003 77A</v>
          </cell>
        </row>
        <row r="35">
          <cell r="D35" t="str">
            <v>507 1004 00A</v>
          </cell>
        </row>
        <row r="36">
          <cell r="D36" t="str">
            <v>507 1004 S7A</v>
          </cell>
        </row>
        <row r="37">
          <cell r="D37" t="str">
            <v>507 1007 S3A</v>
          </cell>
        </row>
        <row r="38">
          <cell r="D38" t="str">
            <v>507 1008 S7A</v>
          </cell>
        </row>
        <row r="39">
          <cell r="D39" t="str">
            <v>507 1009 S7A</v>
          </cell>
        </row>
        <row r="40">
          <cell r="D40" t="str">
            <v>507 1010 S3A</v>
          </cell>
        </row>
        <row r="41">
          <cell r="D41" t="str">
            <v>507 1016 S7A</v>
          </cell>
        </row>
        <row r="42">
          <cell r="D42" t="str">
            <v>507 1017 00A</v>
          </cell>
        </row>
        <row r="43">
          <cell r="D43" t="str">
            <v>507 1018 S7A</v>
          </cell>
        </row>
        <row r="44">
          <cell r="D44" t="str">
            <v>507 1021 00A</v>
          </cell>
        </row>
        <row r="45">
          <cell r="D45" t="str">
            <v>507 1026 00A</v>
          </cell>
        </row>
        <row r="46">
          <cell r="D46" t="str">
            <v>507 1028 S7A</v>
          </cell>
        </row>
        <row r="47">
          <cell r="D47" t="str">
            <v>507 1029 S7A</v>
          </cell>
        </row>
        <row r="48">
          <cell r="D48" t="str">
            <v>507 1030 00A</v>
          </cell>
        </row>
        <row r="49">
          <cell r="D49" t="str">
            <v>507 1031 69A</v>
          </cell>
        </row>
        <row r="50">
          <cell r="D50" t="str">
            <v>507 1033 S7A</v>
          </cell>
        </row>
        <row r="51">
          <cell r="D51" t="str">
            <v>507 1036 00A</v>
          </cell>
        </row>
        <row r="52">
          <cell r="D52" t="str">
            <v>507 1037 S7A</v>
          </cell>
        </row>
        <row r="53">
          <cell r="D53" t="str">
            <v>507 1042 S7A</v>
          </cell>
        </row>
        <row r="54">
          <cell r="D54" t="str">
            <v>507 1043 S7A</v>
          </cell>
        </row>
        <row r="55">
          <cell r="D55" t="str">
            <v>507 1044 S7A</v>
          </cell>
        </row>
        <row r="56">
          <cell r="D56" t="str">
            <v>507 1045 69A</v>
          </cell>
        </row>
        <row r="57">
          <cell r="D57" t="str">
            <v>507 1046 S7A</v>
          </cell>
        </row>
        <row r="58">
          <cell r="D58" t="str">
            <v>507 1047 S3A</v>
          </cell>
        </row>
        <row r="59">
          <cell r="D59" t="str">
            <v>507 1048 01A</v>
          </cell>
        </row>
        <row r="60">
          <cell r="D60" t="str">
            <v>507 1048 44A</v>
          </cell>
        </row>
        <row r="61">
          <cell r="D61" t="str">
            <v>507 1048 45A</v>
          </cell>
        </row>
        <row r="62">
          <cell r="D62" t="str">
            <v>507 1048 69A</v>
          </cell>
        </row>
        <row r="63">
          <cell r="D63" t="str">
            <v>507 1048 N1A</v>
          </cell>
        </row>
        <row r="64">
          <cell r="D64" t="str">
            <v>507 1048 XXA</v>
          </cell>
        </row>
        <row r="65">
          <cell r="D65" t="str">
            <v>507 1049 01A</v>
          </cell>
        </row>
        <row r="66">
          <cell r="D66" t="str">
            <v>507 1049 44A</v>
          </cell>
        </row>
        <row r="67">
          <cell r="D67" t="str">
            <v>507 1049 45A</v>
          </cell>
        </row>
        <row r="68">
          <cell r="D68" t="str">
            <v>507 1049 69A</v>
          </cell>
        </row>
        <row r="69">
          <cell r="D69" t="str">
            <v>507 1049 N1A</v>
          </cell>
        </row>
        <row r="70">
          <cell r="D70" t="str">
            <v>507 1049 XXA</v>
          </cell>
        </row>
        <row r="71">
          <cell r="D71" t="str">
            <v>507 1050 01A</v>
          </cell>
        </row>
        <row r="72">
          <cell r="D72" t="str">
            <v>507 1050 44A</v>
          </cell>
        </row>
        <row r="73">
          <cell r="D73" t="str">
            <v>507 1050 45A</v>
          </cell>
        </row>
        <row r="74">
          <cell r="D74" t="str">
            <v>507 1050 69A</v>
          </cell>
        </row>
        <row r="75">
          <cell r="D75" t="str">
            <v>507 1050 N1A</v>
          </cell>
        </row>
        <row r="76">
          <cell r="D76" t="str">
            <v>507 1050 XXA</v>
          </cell>
        </row>
        <row r="77">
          <cell r="D77" t="str">
            <v>507 1052 S7A</v>
          </cell>
        </row>
        <row r="78">
          <cell r="D78" t="str">
            <v>507 1053 S7A</v>
          </cell>
        </row>
        <row r="79">
          <cell r="D79" t="str">
            <v>507 1054 S7A</v>
          </cell>
        </row>
        <row r="80">
          <cell r="D80" t="str">
            <v>507 1055 S7A</v>
          </cell>
        </row>
        <row r="81">
          <cell r="D81" t="str">
            <v>507 1056 S7A</v>
          </cell>
        </row>
        <row r="82">
          <cell r="D82" t="str">
            <v>507 1058 S7A</v>
          </cell>
        </row>
        <row r="83">
          <cell r="D83" t="str">
            <v>507 1060 S7A</v>
          </cell>
        </row>
        <row r="84">
          <cell r="D84" t="str">
            <v>507 1062 S7A</v>
          </cell>
        </row>
        <row r="85">
          <cell r="D85" t="str">
            <v>507 1063 XXA</v>
          </cell>
        </row>
        <row r="86">
          <cell r="D86" t="str">
            <v>507 1064 S7A</v>
          </cell>
        </row>
        <row r="87">
          <cell r="D87" t="str">
            <v>507 1065 S7A</v>
          </cell>
        </row>
        <row r="88">
          <cell r="D88" t="str">
            <v>507 1066 S7A</v>
          </cell>
        </row>
        <row r="89">
          <cell r="D89" t="str">
            <v>507 1068 S7A</v>
          </cell>
        </row>
        <row r="90">
          <cell r="D90" t="str">
            <v>507 1069 00A</v>
          </cell>
        </row>
        <row r="91">
          <cell r="D91" t="str">
            <v>507 1070 S7A</v>
          </cell>
        </row>
        <row r="92">
          <cell r="D92" t="str">
            <v>507 1070 S7B</v>
          </cell>
        </row>
        <row r="93">
          <cell r="D93" t="str">
            <v>507 1071 84A</v>
          </cell>
        </row>
        <row r="94">
          <cell r="D94" t="str">
            <v>507 1072 84A</v>
          </cell>
        </row>
        <row r="95">
          <cell r="D95" t="str">
            <v>507 1075 S7A</v>
          </cell>
        </row>
        <row r="96">
          <cell r="D96" t="str">
            <v>507 1076 S7A</v>
          </cell>
        </row>
        <row r="97">
          <cell r="D97" t="str">
            <v>507 1078 S7A</v>
          </cell>
        </row>
        <row r="98">
          <cell r="D98" t="str">
            <v>507 1079 84A</v>
          </cell>
        </row>
        <row r="99">
          <cell r="D99" t="str">
            <v>507 1080 S7A</v>
          </cell>
        </row>
        <row r="100">
          <cell r="D100" t="str">
            <v>507 1081 S7A</v>
          </cell>
        </row>
        <row r="101">
          <cell r="D101" t="str">
            <v>507 1082 S7A</v>
          </cell>
        </row>
        <row r="102">
          <cell r="D102" t="str">
            <v>507 1083 S7A</v>
          </cell>
        </row>
        <row r="103">
          <cell r="D103" t="str">
            <v>507 1084 S7A</v>
          </cell>
        </row>
        <row r="104">
          <cell r="D104" t="str">
            <v>507 1086 S7A</v>
          </cell>
        </row>
        <row r="105">
          <cell r="D105" t="str">
            <v>507 1087 S7A</v>
          </cell>
        </row>
        <row r="106">
          <cell r="D106" t="str">
            <v>507 1088 S7A</v>
          </cell>
        </row>
        <row r="107">
          <cell r="D107" t="str">
            <v>507 1089 S7A</v>
          </cell>
        </row>
        <row r="108">
          <cell r="D108" t="str">
            <v>507 1092 78A</v>
          </cell>
        </row>
        <row r="109">
          <cell r="D109" t="str">
            <v>507 1093 44A</v>
          </cell>
        </row>
        <row r="110">
          <cell r="D110" t="str">
            <v>507 1094 S7A</v>
          </cell>
        </row>
        <row r="111">
          <cell r="D111" t="str">
            <v>507 1094 S7B</v>
          </cell>
        </row>
        <row r="112">
          <cell r="D112" t="str">
            <v>507 1095 S7A</v>
          </cell>
        </row>
        <row r="113">
          <cell r="D113" t="str">
            <v>507 1096 S7A</v>
          </cell>
        </row>
        <row r="114">
          <cell r="D114" t="str">
            <v>507 1097 S7A</v>
          </cell>
        </row>
        <row r="115">
          <cell r="D115" t="str">
            <v>507 1098 S7A</v>
          </cell>
        </row>
        <row r="116">
          <cell r="D116" t="str">
            <v>507 1099 S7A</v>
          </cell>
        </row>
        <row r="117">
          <cell r="D117" t="str">
            <v>507 1109 84A</v>
          </cell>
        </row>
        <row r="118">
          <cell r="D118" t="str">
            <v>507 1130 S7A</v>
          </cell>
        </row>
        <row r="119">
          <cell r="D119" t="str">
            <v>507 1131 S7A</v>
          </cell>
        </row>
        <row r="120">
          <cell r="D120" t="str">
            <v>507 1132 S7A</v>
          </cell>
        </row>
        <row r="121">
          <cell r="D121" t="str">
            <v>507 1133 S3A</v>
          </cell>
        </row>
        <row r="122">
          <cell r="D122" t="str">
            <v>507 1134 S7A</v>
          </cell>
        </row>
        <row r="123">
          <cell r="D123" t="str">
            <v>507 1135 S3A</v>
          </cell>
        </row>
        <row r="124">
          <cell r="D124" t="str">
            <v>507 1136 S3A</v>
          </cell>
        </row>
        <row r="125">
          <cell r="D125" t="str">
            <v>507 1137 S3A</v>
          </cell>
        </row>
        <row r="126">
          <cell r="D126" t="str">
            <v>507 1138 S7A</v>
          </cell>
        </row>
        <row r="127">
          <cell r="D127" t="str">
            <v>507 1140 S7A</v>
          </cell>
        </row>
        <row r="128">
          <cell r="D128" t="str">
            <v>507 1141 S3A</v>
          </cell>
        </row>
        <row r="129">
          <cell r="D129" t="str">
            <v>507 1142 S7A</v>
          </cell>
        </row>
        <row r="130">
          <cell r="D130" t="str">
            <v>507 1146 S7A</v>
          </cell>
        </row>
        <row r="131">
          <cell r="D131" t="str">
            <v>507 1150 S7A</v>
          </cell>
        </row>
        <row r="132">
          <cell r="D132" t="str">
            <v>507 1173 S3A</v>
          </cell>
        </row>
        <row r="133">
          <cell r="D133" t="str">
            <v>507 1174 S3A</v>
          </cell>
        </row>
        <row r="134">
          <cell r="D134" t="str">
            <v>507 1175 S7A</v>
          </cell>
        </row>
        <row r="135">
          <cell r="D135" t="str">
            <v>507 1176 S7A</v>
          </cell>
        </row>
        <row r="136">
          <cell r="D136" t="str">
            <v>507 1177 S7A</v>
          </cell>
        </row>
        <row r="137">
          <cell r="D137" t="str">
            <v>507 1178 S7A</v>
          </cell>
        </row>
        <row r="138">
          <cell r="D138" t="str">
            <v>507 1188 S7A</v>
          </cell>
        </row>
        <row r="139">
          <cell r="D139" t="str">
            <v>507 1189 S7A</v>
          </cell>
        </row>
        <row r="140">
          <cell r="D140" t="str">
            <v>507 1190 S7A</v>
          </cell>
        </row>
        <row r="141">
          <cell r="D141" t="str">
            <v>507 1191 27A</v>
          </cell>
        </row>
        <row r="142">
          <cell r="D142" t="str">
            <v>507 1191 FMA</v>
          </cell>
        </row>
        <row r="143">
          <cell r="D143" t="str">
            <v>507 1192 27A</v>
          </cell>
        </row>
        <row r="144">
          <cell r="D144" t="str">
            <v>507 1192 FMA</v>
          </cell>
        </row>
        <row r="145">
          <cell r="D145" t="str">
            <v>507 1193 27A</v>
          </cell>
        </row>
        <row r="146">
          <cell r="D146" t="str">
            <v>507 1193 FMA</v>
          </cell>
        </row>
        <row r="147">
          <cell r="D147" t="str">
            <v>507 1194 27A</v>
          </cell>
        </row>
        <row r="148">
          <cell r="D148" t="str">
            <v>507 1194 FMA</v>
          </cell>
        </row>
        <row r="149">
          <cell r="D149" t="str">
            <v>507 1195 27A</v>
          </cell>
        </row>
        <row r="150">
          <cell r="D150" t="str">
            <v>507 1195 FMA</v>
          </cell>
        </row>
        <row r="151">
          <cell r="D151" t="str">
            <v>507 1196 27A</v>
          </cell>
        </row>
        <row r="152">
          <cell r="D152" t="str">
            <v>507 1196 FMA</v>
          </cell>
        </row>
        <row r="153">
          <cell r="D153" t="str">
            <v>507 1197 27A</v>
          </cell>
        </row>
        <row r="154">
          <cell r="D154" t="str">
            <v>507 1197 FMA</v>
          </cell>
        </row>
        <row r="155">
          <cell r="D155" t="str">
            <v>507 1198 27A</v>
          </cell>
        </row>
        <row r="156">
          <cell r="D156" t="str">
            <v>507 1198 FMA</v>
          </cell>
        </row>
        <row r="157">
          <cell r="D157" t="str">
            <v>507 1202 S7A</v>
          </cell>
        </row>
        <row r="158">
          <cell r="D158" t="str">
            <v>507 1203 S7A</v>
          </cell>
        </row>
        <row r="159">
          <cell r="D159" t="str">
            <v>507 1218 S7A</v>
          </cell>
        </row>
        <row r="160">
          <cell r="D160" t="str">
            <v>507 1227 S7A</v>
          </cell>
        </row>
        <row r="161">
          <cell r="D161" t="str">
            <v>507 1228 S7A</v>
          </cell>
        </row>
        <row r="162">
          <cell r="D162" t="str">
            <v>507 1230 22A</v>
          </cell>
        </row>
        <row r="163">
          <cell r="D163" t="str">
            <v>507 1230 22A</v>
          </cell>
        </row>
        <row r="164">
          <cell r="D164" t="str">
            <v>507 1231 01A</v>
          </cell>
        </row>
        <row r="165">
          <cell r="D165" t="str">
            <v>508 1254 84A</v>
          </cell>
        </row>
        <row r="166">
          <cell r="D166" t="str">
            <v>507 1280 S7A</v>
          </cell>
        </row>
        <row r="167">
          <cell r="D167" t="str">
            <v>508 1291 84A</v>
          </cell>
        </row>
        <row r="168">
          <cell r="D168" t="str">
            <v>508 1292 84A</v>
          </cell>
        </row>
        <row r="169">
          <cell r="D169" t="str">
            <v>508 1293 84A</v>
          </cell>
        </row>
        <row r="170">
          <cell r="D170" t="str">
            <v>510 0006 01A</v>
          </cell>
        </row>
        <row r="171">
          <cell r="D171" t="str">
            <v>510 0006 77</v>
          </cell>
        </row>
        <row r="172">
          <cell r="D172" t="str">
            <v>511 0433 S3A</v>
          </cell>
        </row>
        <row r="173">
          <cell r="D173" t="str">
            <v>511 0667 N2A</v>
          </cell>
        </row>
        <row r="174">
          <cell r="D174" t="str">
            <v>511 0710 05A</v>
          </cell>
        </row>
        <row r="175">
          <cell r="D175" t="str">
            <v>511 0711 81A</v>
          </cell>
        </row>
        <row r="176">
          <cell r="D176" t="str">
            <v>511 0716 S3A</v>
          </cell>
        </row>
        <row r="177">
          <cell r="D177" t="str">
            <v>511 0717 01 A</v>
          </cell>
        </row>
        <row r="178">
          <cell r="D178" t="str">
            <v>511 0725 27A</v>
          </cell>
        </row>
        <row r="179">
          <cell r="D179" t="str">
            <v>511 0725 92A</v>
          </cell>
        </row>
        <row r="180">
          <cell r="D180" t="str">
            <v>511 0725 FMA</v>
          </cell>
        </row>
        <row r="181">
          <cell r="D181" t="str">
            <v>511 0750 S3A</v>
          </cell>
        </row>
        <row r="182">
          <cell r="D182" t="str">
            <v>511 0782 82A</v>
          </cell>
        </row>
        <row r="183">
          <cell r="D183" t="str">
            <v>511 0804 E1A</v>
          </cell>
        </row>
        <row r="184">
          <cell r="D184" t="str">
            <v>511 0805 E1A</v>
          </cell>
        </row>
        <row r="185">
          <cell r="D185" t="str">
            <v>511 0852 00A</v>
          </cell>
        </row>
        <row r="186">
          <cell r="D186" t="str">
            <v>511 0852 01A</v>
          </cell>
        </row>
        <row r="187">
          <cell r="D187" t="str">
            <v>511 0852 77A</v>
          </cell>
        </row>
        <row r="188">
          <cell r="D188" t="str">
            <v>511 0852 IND</v>
          </cell>
        </row>
        <row r="189">
          <cell r="D189" t="str">
            <v>511 0852 N1A</v>
          </cell>
        </row>
        <row r="190">
          <cell r="D190" t="str">
            <v>511 0852 TKA</v>
          </cell>
        </row>
        <row r="191">
          <cell r="D191" t="str">
            <v>511 0890 E1A</v>
          </cell>
        </row>
        <row r="192">
          <cell r="D192" t="str">
            <v>511 0891 E1A</v>
          </cell>
        </row>
        <row r="193">
          <cell r="D193" t="str">
            <v>511 1345 01A</v>
          </cell>
        </row>
        <row r="194">
          <cell r="D194" t="str">
            <v>511 1602 01A</v>
          </cell>
        </row>
        <row r="195">
          <cell r="D195" t="str">
            <v>511 1603 01A</v>
          </cell>
        </row>
        <row r="196">
          <cell r="D196" t="str">
            <v>511 1606 65A</v>
          </cell>
        </row>
        <row r="197">
          <cell r="D197" t="str">
            <v>511 1607 65A</v>
          </cell>
        </row>
        <row r="198">
          <cell r="D198" t="str">
            <v>511 1615 05A</v>
          </cell>
        </row>
        <row r="199">
          <cell r="D199" t="str">
            <v>511 1742 01B</v>
          </cell>
        </row>
        <row r="200">
          <cell r="D200" t="str">
            <v>511 1743 01B</v>
          </cell>
        </row>
        <row r="201">
          <cell r="D201" t="str">
            <v>511 1792 01B</v>
          </cell>
        </row>
        <row r="202">
          <cell r="D202" t="str">
            <v>511 1793 01B</v>
          </cell>
        </row>
        <row r="203">
          <cell r="D203" t="str">
            <v>511 1942 00A</v>
          </cell>
        </row>
        <row r="204">
          <cell r="D204" t="str">
            <v>511 1958 00A</v>
          </cell>
        </row>
        <row r="205">
          <cell r="D205" t="str">
            <v>511 2496 01A</v>
          </cell>
        </row>
        <row r="206">
          <cell r="D206" t="str">
            <v>511 2616 01A</v>
          </cell>
        </row>
        <row r="207">
          <cell r="D207" t="str">
            <v>511 2625 81A</v>
          </cell>
        </row>
        <row r="208">
          <cell r="D208" t="str">
            <v>511 2638 81A</v>
          </cell>
        </row>
        <row r="209">
          <cell r="D209" t="str">
            <v>511 2640 81A</v>
          </cell>
        </row>
        <row r="210">
          <cell r="D210" t="str">
            <v>511 2641 S3A</v>
          </cell>
        </row>
        <row r="211">
          <cell r="D211" t="str">
            <v>511 2677 81A</v>
          </cell>
        </row>
        <row r="212">
          <cell r="D212" t="str">
            <v>511 2796 D1A</v>
          </cell>
        </row>
        <row r="213">
          <cell r="D213" t="str">
            <v>511 2993 85A</v>
          </cell>
        </row>
        <row r="214">
          <cell r="D214" t="str">
            <v>511 3001 81B</v>
          </cell>
        </row>
        <row r="215">
          <cell r="D215" t="str">
            <v>511 3186 83A</v>
          </cell>
        </row>
        <row r="216">
          <cell r="D216" t="str">
            <v>511 3187 85A</v>
          </cell>
        </row>
        <row r="217">
          <cell r="D217" t="str">
            <v>511 3960 00A</v>
          </cell>
        </row>
        <row r="218">
          <cell r="D218" t="str">
            <v>511 4231 00A</v>
          </cell>
        </row>
        <row r="219">
          <cell r="D219" t="str">
            <v>511 4482 00A</v>
          </cell>
        </row>
        <row r="220">
          <cell r="D220" t="str">
            <v>511 4483 00A</v>
          </cell>
        </row>
        <row r="221">
          <cell r="D221" t="str">
            <v>511 4825 00A</v>
          </cell>
        </row>
        <row r="222">
          <cell r="D222" t="str">
            <v>511 5424 00A</v>
          </cell>
        </row>
        <row r="223">
          <cell r="D223" t="str">
            <v>511 5425 00A</v>
          </cell>
        </row>
        <row r="224">
          <cell r="D224" t="str">
            <v>511 5677 GRA</v>
          </cell>
        </row>
        <row r="225">
          <cell r="D225" t="str">
            <v>511 5677 GSA</v>
          </cell>
        </row>
        <row r="226">
          <cell r="D226" t="str">
            <v>511 5733 FXA</v>
          </cell>
        </row>
        <row r="227">
          <cell r="D227" t="str">
            <v>511 5762 RA</v>
          </cell>
        </row>
        <row r="228">
          <cell r="D228" t="str">
            <v>511 5762 SA</v>
          </cell>
        </row>
        <row r="229">
          <cell r="D229" t="str">
            <v>516 1458 SGA</v>
          </cell>
        </row>
        <row r="230">
          <cell r="D230" t="str">
            <v>517 3372 E2A</v>
          </cell>
        </row>
        <row r="231">
          <cell r="D231" t="str">
            <v>517 3373 E2A</v>
          </cell>
        </row>
        <row r="232">
          <cell r="D232" t="str">
            <v>517 3379 E2A</v>
          </cell>
        </row>
        <row r="233">
          <cell r="D233" t="str">
            <v>5200-4000</v>
          </cell>
        </row>
        <row r="234">
          <cell r="D234" t="str">
            <v>546 0719 52A</v>
          </cell>
        </row>
        <row r="235">
          <cell r="D235" t="str">
            <v>546 0720 52A</v>
          </cell>
        </row>
        <row r="236">
          <cell r="D236" t="str">
            <v>560 0506 22C</v>
          </cell>
        </row>
        <row r="237">
          <cell r="D237" t="str">
            <v>560 0838 22A</v>
          </cell>
        </row>
        <row r="238">
          <cell r="D238" t="str">
            <v>560 0839 22B</v>
          </cell>
        </row>
        <row r="239">
          <cell r="D239" t="str">
            <v>560 0890 22A</v>
          </cell>
        </row>
        <row r="240">
          <cell r="D240" t="str">
            <v>560 0890 22B</v>
          </cell>
        </row>
        <row r="241">
          <cell r="D241" t="str">
            <v>560 1301 22A</v>
          </cell>
        </row>
        <row r="242">
          <cell r="D242" t="str">
            <v>560 1447 22Z</v>
          </cell>
        </row>
        <row r="243">
          <cell r="D243" t="str">
            <v>560 1939 22B</v>
          </cell>
        </row>
        <row r="244">
          <cell r="D244" t="str">
            <v>560 2204 02D</v>
          </cell>
        </row>
        <row r="245">
          <cell r="D245" t="str">
            <v>566 0986 00C</v>
          </cell>
        </row>
        <row r="246">
          <cell r="D246" t="str">
            <v>566 2492 11B</v>
          </cell>
        </row>
        <row r="247">
          <cell r="D247" t="str">
            <v>570 1515 00F</v>
          </cell>
        </row>
        <row r="248">
          <cell r="D248" t="str">
            <v>570 1516 00F</v>
          </cell>
        </row>
        <row r="249">
          <cell r="D249" t="str">
            <v>601 4178 18A</v>
          </cell>
        </row>
        <row r="250">
          <cell r="D250" t="str">
            <v>601 4178 19A</v>
          </cell>
        </row>
        <row r="251">
          <cell r="D251" t="str">
            <v>601 4180 16A</v>
          </cell>
        </row>
        <row r="252">
          <cell r="D252" t="str">
            <v>601 4180 17A</v>
          </cell>
        </row>
        <row r="253">
          <cell r="D253" t="str">
            <v>603 9076 GRA</v>
          </cell>
        </row>
        <row r="254">
          <cell r="D254" t="str">
            <v>603 9076 GSA</v>
          </cell>
        </row>
        <row r="255">
          <cell r="D255" t="str">
            <v>603 9376 00A</v>
          </cell>
        </row>
        <row r="256">
          <cell r="D256" t="str">
            <v>604 0080 00B</v>
          </cell>
        </row>
        <row r="257">
          <cell r="D257" t="str">
            <v>604 1960 03A</v>
          </cell>
        </row>
        <row r="258">
          <cell r="D258" t="str">
            <v>604 1960 04A</v>
          </cell>
        </row>
        <row r="259">
          <cell r="D259" t="str">
            <v>604 3060 00B</v>
          </cell>
        </row>
        <row r="260">
          <cell r="D260" t="str">
            <v>604 3062 00B</v>
          </cell>
        </row>
        <row r="261">
          <cell r="D261" t="str">
            <v>604 3063 00B</v>
          </cell>
        </row>
        <row r="262">
          <cell r="D262" t="str">
            <v>604 3066 00B</v>
          </cell>
        </row>
        <row r="263">
          <cell r="D263" t="str">
            <v>604 3067 00B</v>
          </cell>
        </row>
        <row r="264">
          <cell r="D264" t="str">
            <v>604 3068 00B</v>
          </cell>
        </row>
        <row r="265">
          <cell r="D265" t="str">
            <v>604 6954 00</v>
          </cell>
        </row>
        <row r="266">
          <cell r="D266" t="str">
            <v>604 6957 01</v>
          </cell>
        </row>
        <row r="267">
          <cell r="D267" t="str">
            <v>604 6954 02</v>
          </cell>
        </row>
        <row r="268">
          <cell r="D268" t="str">
            <v>604 6957 02</v>
          </cell>
        </row>
        <row r="269">
          <cell r="D269" t="str">
            <v>604 6960 00A</v>
          </cell>
        </row>
        <row r="270">
          <cell r="D270" t="str">
            <v>604 6961 00</v>
          </cell>
        </row>
        <row r="271">
          <cell r="D271" t="str">
            <v>C0102-055-0RA</v>
          </cell>
        </row>
        <row r="272">
          <cell r="D272" t="str">
            <v>C0102-122-0RA</v>
          </cell>
        </row>
        <row r="273">
          <cell r="D273" t="str">
            <v>C0103-114-0RA</v>
          </cell>
        </row>
        <row r="274">
          <cell r="D274" t="str">
            <v>C0103-118-0RA</v>
          </cell>
        </row>
        <row r="275">
          <cell r="D275" t="str">
            <v>C0104-034-0BA</v>
          </cell>
        </row>
        <row r="276">
          <cell r="D276" t="str">
            <v>C0202-048-0RA</v>
          </cell>
        </row>
        <row r="277">
          <cell r="D277" t="str">
            <v>C0202-049-0RA</v>
          </cell>
        </row>
        <row r="278">
          <cell r="D278" t="str">
            <v>C8803-008-0RA</v>
          </cell>
        </row>
        <row r="279">
          <cell r="D279" t="str">
            <v>C8803-010-0RA</v>
          </cell>
        </row>
        <row r="280">
          <cell r="D280" t="str">
            <v>C8806-121-0GM</v>
          </cell>
        </row>
        <row r="281">
          <cell r="D281" t="str">
            <v>E0103-202-0RA</v>
          </cell>
        </row>
        <row r="282">
          <cell r="D282" t="str">
            <v>E0105-010-0GF</v>
          </cell>
        </row>
        <row r="283">
          <cell r="D283" t="str">
            <v>E0105-010-AGB</v>
          </cell>
        </row>
        <row r="284">
          <cell r="D284" t="str">
            <v>E0105-072-0RA</v>
          </cell>
        </row>
        <row r="285">
          <cell r="D285" t="str">
            <v>E0105-011-0GJ</v>
          </cell>
        </row>
        <row r="286">
          <cell r="D286" t="str">
            <v>E0106-001-0GF</v>
          </cell>
        </row>
        <row r="287">
          <cell r="D287" t="str">
            <v>E0106-001-AGB</v>
          </cell>
        </row>
        <row r="288">
          <cell r="D288" t="str">
            <v>E0106-012-0GE</v>
          </cell>
        </row>
        <row r="289">
          <cell r="D289" t="str">
            <v>E0199 270-0DH</v>
          </cell>
        </row>
        <row r="290">
          <cell r="D290" t="str">
            <v>E0199-024-0BA</v>
          </cell>
        </row>
        <row r="291">
          <cell r="D291" t="str">
            <v>E0199-079-0RA</v>
          </cell>
        </row>
        <row r="292">
          <cell r="D292" t="str">
            <v>E0199-270-AGB</v>
          </cell>
        </row>
        <row r="293">
          <cell r="D293" t="str">
            <v>E0202-053-0RA</v>
          </cell>
        </row>
        <row r="294">
          <cell r="D294" t="str">
            <v>E0202-214-0RA</v>
          </cell>
        </row>
        <row r="295">
          <cell r="D295" t="str">
            <v>E0202-225-0RA</v>
          </cell>
        </row>
        <row r="296">
          <cell r="D296" t="str">
            <v>E0202-227-0XX</v>
          </cell>
        </row>
        <row r="297">
          <cell r="D297" t="str">
            <v>E0202-228-0XX</v>
          </cell>
        </row>
        <row r="298">
          <cell r="D298" t="str">
            <v>E0301-013-0BA</v>
          </cell>
        </row>
        <row r="299">
          <cell r="D299" t="str">
            <v>E0301-014-0BA</v>
          </cell>
        </row>
        <row r="300">
          <cell r="D300" t="str">
            <v>E0301-172-AGB</v>
          </cell>
        </row>
        <row r="301">
          <cell r="D301" t="str">
            <v>E0301-173-AGB</v>
          </cell>
        </row>
        <row r="302">
          <cell r="D302" t="str">
            <v>E0303-116-0EA</v>
          </cell>
        </row>
        <row r="303">
          <cell r="D303" t="str">
            <v>E0399-116-0JD</v>
          </cell>
        </row>
        <row r="304">
          <cell r="D304" t="str">
            <v>E0399-205-0XX</v>
          </cell>
        </row>
        <row r="305">
          <cell r="D305" t="str">
            <v>E8801-029-0CH</v>
          </cell>
        </row>
        <row r="306">
          <cell r="D306" t="str">
            <v>E8801-028-0CH</v>
          </cell>
        </row>
        <row r="307">
          <cell r="D307" t="str">
            <v>LWG 0083 WLFP</v>
          </cell>
        </row>
        <row r="308">
          <cell r="D308" t="str">
            <v>LWG 0083 WTAL</v>
          </cell>
        </row>
        <row r="309">
          <cell r="D309" t="str">
            <v>NAP 2084 135ZK</v>
          </cell>
        </row>
        <row r="310">
          <cell r="D310" t="str">
            <v>NAP 2933 Z35</v>
          </cell>
        </row>
        <row r="311">
          <cell r="D311" t="str">
            <v>NKLH/020-K8011</v>
          </cell>
        </row>
        <row r="312">
          <cell r="D312" t="str">
            <v>NKLH/020-V1947</v>
          </cell>
        </row>
        <row r="313">
          <cell r="D313" t="str">
            <v>PAI 0008 S3A</v>
          </cell>
        </row>
        <row r="314">
          <cell r="D314" t="str">
            <v>PAI 0009 S3A</v>
          </cell>
        </row>
        <row r="315">
          <cell r="D315" t="str">
            <v>PAI 0010 S3A</v>
          </cell>
        </row>
        <row r="316">
          <cell r="D316" t="str">
            <v>PAI 0011 S3A</v>
          </cell>
        </row>
        <row r="317">
          <cell r="D317" t="str">
            <v>PAI 0012 S3A</v>
          </cell>
        </row>
        <row r="318">
          <cell r="D318" t="str">
            <v>PAI 0016 S3A</v>
          </cell>
        </row>
        <row r="319">
          <cell r="D319" t="str">
            <v>PAI 0017 S3A</v>
          </cell>
        </row>
        <row r="320">
          <cell r="D320" t="str">
            <v>PAI 0023 S7A</v>
          </cell>
        </row>
        <row r="321">
          <cell r="D321" t="str">
            <v>PAI 0023 S7B</v>
          </cell>
        </row>
        <row r="322">
          <cell r="D322" t="str">
            <v>PAI 0024 01A</v>
          </cell>
        </row>
        <row r="323">
          <cell r="D323" t="str">
            <v>PAI 0038 S3A</v>
          </cell>
        </row>
        <row r="324">
          <cell r="D324" t="str">
            <v>PAI 0039 S3A</v>
          </cell>
        </row>
        <row r="325">
          <cell r="D325" t="str">
            <v>PAI 0040 S3A</v>
          </cell>
        </row>
        <row r="326">
          <cell r="D326" t="str">
            <v>PAI 0043 00A</v>
          </cell>
        </row>
        <row r="327">
          <cell r="D327" t="str">
            <v>PAI 0044 00A</v>
          </cell>
        </row>
        <row r="328">
          <cell r="D328" t="str">
            <v>PAI 0045 84A</v>
          </cell>
        </row>
        <row r="329">
          <cell r="D329" t="str">
            <v>PAI 0046 84A</v>
          </cell>
        </row>
        <row r="330">
          <cell r="D330" t="str">
            <v>PAI 0057 00A</v>
          </cell>
        </row>
        <row r="331">
          <cell r="D331" t="str">
            <v>PAI 0058 S3A</v>
          </cell>
        </row>
        <row r="332">
          <cell r="D332" t="str">
            <v>PAI 0066 S3A</v>
          </cell>
        </row>
        <row r="333">
          <cell r="D333" t="str">
            <v>PAI 0068 S7A</v>
          </cell>
        </row>
        <row r="334">
          <cell r="D334" t="str">
            <v>PAI 0107 S7A</v>
          </cell>
        </row>
        <row r="335">
          <cell r="D335" t="str">
            <v>PAI 0121 S7A</v>
          </cell>
        </row>
        <row r="336">
          <cell r="D336" t="str">
            <v>PAI 0154 01A</v>
          </cell>
        </row>
        <row r="337">
          <cell r="D337" t="str">
            <v>PAI 0154 70A</v>
          </cell>
        </row>
        <row r="338">
          <cell r="D338" t="str">
            <v>PAI 0154 77A</v>
          </cell>
        </row>
        <row r="339">
          <cell r="D339" t="str">
            <v>PAI 0155 01A</v>
          </cell>
        </row>
        <row r="340">
          <cell r="D340" t="str">
            <v>PAI 0155 70A</v>
          </cell>
        </row>
        <row r="341">
          <cell r="D341" t="str">
            <v>PAI 0155 77A</v>
          </cell>
        </row>
        <row r="342">
          <cell r="D342" t="str">
            <v>PAI 0252 SA</v>
          </cell>
        </row>
        <row r="343">
          <cell r="D343" t="str">
            <v>PAI 0328 XXA</v>
          </cell>
        </row>
        <row r="344">
          <cell r="D344" t="str">
            <v>PAI 0335 01A</v>
          </cell>
        </row>
        <row r="345">
          <cell r="D345" t="str">
            <v>PAI 0335 44A</v>
          </cell>
        </row>
        <row r="346">
          <cell r="D346" t="str">
            <v>PAI 0335 64A</v>
          </cell>
        </row>
        <row r="347">
          <cell r="D347" t="str">
            <v>PAI 0335 69A</v>
          </cell>
        </row>
        <row r="348">
          <cell r="D348" t="str">
            <v>PAI 0335 76A</v>
          </cell>
        </row>
        <row r="349">
          <cell r="D349" t="str">
            <v>PAI 0335 FMA</v>
          </cell>
        </row>
        <row r="350">
          <cell r="D350" t="str">
            <v>PAI 0335 N1A</v>
          </cell>
        </row>
        <row r="351">
          <cell r="D351" t="str">
            <v>PAI 0361 44A</v>
          </cell>
        </row>
        <row r="352">
          <cell r="D352" t="str">
            <v>PAI 0361 69A</v>
          </cell>
        </row>
        <row r="353">
          <cell r="D353" t="str">
            <v>PAI 0361 FMA</v>
          </cell>
        </row>
        <row r="354">
          <cell r="D354" t="str">
            <v xml:space="preserve">PAI 0361 XXA </v>
          </cell>
        </row>
        <row r="355">
          <cell r="D355" t="str">
            <v>PAI 0362 44A</v>
          </cell>
        </row>
        <row r="356">
          <cell r="D356" t="str">
            <v>PAI 0362 69A</v>
          </cell>
        </row>
        <row r="357">
          <cell r="D357" t="str">
            <v>PAI 0362 FMA</v>
          </cell>
        </row>
        <row r="358">
          <cell r="D358" t="str">
            <v>PAI 0362 XXA</v>
          </cell>
        </row>
        <row r="359">
          <cell r="D359" t="str">
            <v>PAI 0377 XXA</v>
          </cell>
        </row>
        <row r="360">
          <cell r="D360" t="str">
            <v>PAI 0379 84A</v>
          </cell>
        </row>
        <row r="361">
          <cell r="D361" t="str">
            <v>PAI 0382 S7A</v>
          </cell>
        </row>
        <row r="362">
          <cell r="D362" t="str">
            <v>PAI 0400 S3A</v>
          </cell>
        </row>
        <row r="363">
          <cell r="D363" t="str">
            <v>PAI 0400 S7A</v>
          </cell>
        </row>
        <row r="364">
          <cell r="D364" t="str">
            <v>PAI 0515 00 A</v>
          </cell>
        </row>
        <row r="365">
          <cell r="D365" t="str">
            <v>PAI 0757 XXA</v>
          </cell>
        </row>
        <row r="366">
          <cell r="D366" t="str">
            <v>SB 348/47 .39</v>
          </cell>
        </row>
        <row r="367">
          <cell r="D367" t="str">
            <v>SB 348/47 .52</v>
          </cell>
        </row>
        <row r="368">
          <cell r="D368" t="str">
            <v>SB 348/47-5P.63</v>
          </cell>
        </row>
        <row r="369">
          <cell r="D369" t="str">
            <v>SB 348/47-5P.69</v>
          </cell>
        </row>
        <row r="370">
          <cell r="D370" t="str">
            <v>SB 348/47-5P.70</v>
          </cell>
        </row>
        <row r="371">
          <cell r="D371" t="str">
            <v>SB 348/47-5P.71</v>
          </cell>
        </row>
        <row r="372">
          <cell r="D372" t="str">
            <v>ST 039-048 BL</v>
          </cell>
        </row>
        <row r="373">
          <cell r="D373" t="str">
            <v>ST 039-048 GR</v>
          </cell>
        </row>
        <row r="374">
          <cell r="D374" t="str">
            <v>ST 039-048 RE</v>
          </cell>
        </row>
        <row r="375">
          <cell r="D375" t="str">
            <v>ST 039-048 YE</v>
          </cell>
        </row>
        <row r="376">
          <cell r="D376" t="str">
            <v>ST 041-048 BK</v>
          </cell>
        </row>
        <row r="377">
          <cell r="D377" t="str">
            <v>ST 045</v>
          </cell>
        </row>
        <row r="378">
          <cell r="D378" t="str">
            <v>TD 850/37</v>
          </cell>
        </row>
        <row r="379">
          <cell r="D379" t="str">
            <v>WAPB 3104 45ZK</v>
          </cell>
        </row>
        <row r="380">
          <cell r="D380" t="str">
            <v>WAPB 3105 60ZK</v>
          </cell>
        </row>
        <row r="381">
          <cell r="D381" t="str">
            <v>560 7620 22A</v>
          </cell>
        </row>
        <row r="383">
          <cell r="D383" t="str">
            <v>507 2006 00A</v>
          </cell>
        </row>
        <row r="384">
          <cell r="D384" t="str">
            <v>508 2005 00A</v>
          </cell>
        </row>
        <row r="385">
          <cell r="D385" t="str">
            <v>508 2019 00A</v>
          </cell>
        </row>
        <row r="386">
          <cell r="D386" t="str">
            <v>515 1012 SGA</v>
          </cell>
        </row>
        <row r="387">
          <cell r="D387" t="str">
            <v>507 2008 00A</v>
          </cell>
        </row>
        <row r="388">
          <cell r="D388" t="str">
            <v>507 2007 00A</v>
          </cell>
        </row>
      </sheetData>
      <sheetData sheetId="1" refreshError="1"/>
      <sheetData sheetId="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gtm ANNUAL"/>
      <sheetName val="sum_cvj ANNUAL"/>
      <sheetName val="sum_total ANNUAL"/>
      <sheetName val="SPAREPARTS"/>
      <sheetName val="PRDN-REP"/>
      <sheetName val="GROUPINS"/>
      <sheetName val="COMMUNI"/>
      <sheetName val="variable"/>
      <sheetName val="VARIABLEMOH1"/>
      <sheetName val="VARIABLEMOH2"/>
      <sheetName val="VOHsection"/>
      <sheetName val="VARIABLEMOH"/>
      <sheetName val="VARMOH"/>
      <sheetName val="VARMOHrev"/>
      <sheetName val="sum_gtm"/>
      <sheetName val="sum_cvj"/>
      <sheetName val="sum_total"/>
      <sheetName val="LABORallocation"/>
      <sheetName val="salbud03"/>
      <sheetName val="officers' payroll"/>
      <sheetName val="tax"/>
      <sheetName val="CVJ-OTHER"/>
      <sheetName val="schedule"/>
      <sheetName val="278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Sheet1"/>
      <sheetName val="PREMIUM FEE"/>
      <sheetName val="3-1-3"/>
      <sheetName val="AHM"/>
      <sheetName val="YAMAHA"/>
      <sheetName val="SIM 2W"/>
      <sheetName val="HPM"/>
      <sheetName val="SIM 4W"/>
      <sheetName val="HYUNDAI"/>
      <sheetName val="VOLVO"/>
      <sheetName val="HITACHI"/>
      <sheetName val="KOMATSU"/>
      <sheetName val="SAKAI"/>
      <sheetName val="SUMITOMO"/>
      <sheetName val="6-3-6"/>
      <sheetName val="Sheet3"/>
      <sheetName val="TMMIN"/>
      <sheetName val="TMMIN (2)"/>
      <sheetName val="MMKI"/>
      <sheetName val="MMKI Q85"/>
      <sheetName val="Lead Part"/>
      <sheetName val="Lead Part (2)"/>
      <sheetName val="SOKON"/>
      <sheetName val="Sheet4"/>
      <sheetName val="SOKON (2)"/>
      <sheetName val="HINO"/>
      <sheetName val="HINO (2)"/>
      <sheetName val="HINO N100"/>
      <sheetName val="KTB"/>
      <sheetName val="Sheet2"/>
      <sheetName val="SUMITOMO2"/>
      <sheetName val="TVS"/>
    </sheetNames>
    <sheetDataSet>
      <sheetData sheetId="0"/>
      <sheetData sheetId="1"/>
      <sheetData sheetId="2"/>
      <sheetData sheetId="3">
        <row r="13">
          <cell r="C13" t="str">
            <v>OCT - DEC</v>
          </cell>
        </row>
        <row r="14">
          <cell r="C14">
            <v>2022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QUALITY"/>
      <sheetName val="COST"/>
      <sheetName val="DELIVERY"/>
      <sheetName val="MORAL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D"/>
      <sheetName val="Plan Vs Actual"/>
      <sheetName val="FEB 05"/>
      <sheetName val="2002"/>
      <sheetName val="C100-KICK"/>
      <sheetName val="INDEX"/>
      <sheetName val="Form"/>
      <sheetName val="Analisa WWT"/>
      <sheetName val="RSM Total"/>
      <sheetName val="Sheet2"/>
      <sheetName val="Data"/>
      <sheetName val="CALCULATION"/>
      <sheetName val="ｺﾝY条件BD"/>
      <sheetName val="Agustus 2007"/>
      <sheetName val="karylengkap"/>
      <sheetName val="Report7"/>
      <sheetName val="RADIO CONTROLS"/>
      <sheetName val="ANGGARAN"/>
      <sheetName val="PERF TEST Pre MP"/>
      <sheetName val="MECH-TRAINING &amp; pdi"/>
      <sheetName val="KPB"/>
      <sheetName val="Asset"/>
      <sheetName val="Original+CC"/>
      <sheetName val="Sheet8"/>
      <sheetName val="Training"/>
      <sheetName val="QCC"/>
      <sheetName val="SS"/>
      <sheetName val="BUDGET_1999"/>
      <sheetName val="CustomerList"/>
      <sheetName val="Chart Monthly"/>
      <sheetName val="1.Total"/>
      <sheetName val="pola prod"/>
      <sheetName val="Calendar"/>
      <sheetName val="Indr"/>
      <sheetName val="GBY_C企"/>
      <sheetName val="Beli Mtr"/>
      <sheetName val="Beli Mtr 08"/>
      <sheetName val="Kepri"/>
      <sheetName val="RIDAR"/>
      <sheetName val="AHQIC"/>
      <sheetName val="SM-13仕様一覧"/>
      <sheetName val="原単位表00M"/>
      <sheetName val="GBY.C企"/>
      <sheetName val="EPS ALL ITEM"/>
      <sheetName val="Status Q"/>
      <sheetName val="Bandung"/>
      <sheetName val="Cirebon"/>
      <sheetName val="Karawang"/>
      <sheetName val="H2"/>
      <sheetName val="SHEET6"/>
      <sheetName val="JLSNER-HD99_"/>
      <sheetName val="ocean_voyage"/>
      <sheetName val="5y_pm"/>
      <sheetName val="1y_pm_"/>
      <sheetName val="act_plan_1y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general_info_"/>
      <sheetName val="5_YRs_POLICY"/>
      <sheetName val="STRG_INITIATIVES_2004-2008"/>
      <sheetName val="STRG_INITIATIVES_04"/>
      <sheetName val="Activity_Plan"/>
      <sheetName val="Juklak_Act__Plan"/>
      <sheetName val="MH_Mar"/>
      <sheetName val="Plan_vs_Aktual_PI"/>
      <sheetName val="Akurasi_stock_PI"/>
      <sheetName val="Plan_VS_Aktual_beban_PTPL"/>
      <sheetName val="Part_mth"/>
      <sheetName val="Stk_Mth_Akt"/>
      <sheetName val="FG_PTPL"/>
      <sheetName val="Stk_FG_PTPL_Akt"/>
      <sheetName val="Rim_&amp;_Plt"/>
      <sheetName val="Wheel_Assy_1"/>
      <sheetName val="MP_S1"/>
      <sheetName val="MP_S2"/>
      <sheetName val="MP_S3"/>
      <sheetName val="Plan_Vs_Actual"/>
      <sheetName val="FEB_05"/>
      <sheetName val="Analisa_WWT"/>
      <sheetName val="RSM_Total"/>
      <sheetName val="RADIO_CONTROLS"/>
      <sheetName val="Agustus_2007"/>
      <sheetName val="PERF_TEST_Pre_MP"/>
      <sheetName val="COE AHM"/>
      <sheetName val="JLSNER_HD99_"/>
      <sheetName val="Original_CC"/>
      <sheetName val="ocean_voyage1"/>
      <sheetName val="5y_pm1"/>
      <sheetName val="1y_pm_1"/>
      <sheetName val="act_plan_1y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general_info_1"/>
      <sheetName val="5_YRs_POLICY1"/>
      <sheetName val="STRG_INITIATIVES_2004-20081"/>
      <sheetName val="STRG_INITIATIVES_041"/>
      <sheetName val="Activity_Plan1"/>
      <sheetName val="Juklak_Act__Plan1"/>
      <sheetName val="MH_Mar1"/>
      <sheetName val="Plan_vs_Aktual_PI1"/>
      <sheetName val="Akurasi_stock_PI1"/>
      <sheetName val="Plan_VS_Aktual_beban_PTPL1"/>
      <sheetName val="Part_mth1"/>
      <sheetName val="Stk_Mth_Akt1"/>
      <sheetName val="FG_PTPL1"/>
      <sheetName val="Stk_FG_PTPL_Akt1"/>
      <sheetName val="Rim_&amp;_Plt1"/>
      <sheetName val="Wheel_Assy_11"/>
      <sheetName val="MP_S11"/>
      <sheetName val="MP_S21"/>
      <sheetName val="MP_S31"/>
      <sheetName val="Plan_Vs_Actual1"/>
      <sheetName val="FEB_051"/>
      <sheetName val="Analisa_WWT1"/>
      <sheetName val="RSM_Total1"/>
      <sheetName val="Agustus_20071"/>
      <sheetName val="RADIO_CONTROLS1"/>
      <sheetName val="MECH-TRAINING_&amp;_pdi"/>
      <sheetName val="PERF_TEST_Pre_MP1"/>
      <sheetName val="pola_prod"/>
      <sheetName val="EPS_ALL_ITEM"/>
      <sheetName val="Status_Q"/>
      <sheetName val="Résultats"/>
      <sheetName val="Resume"/>
      <sheetName val="機種別実績"/>
      <sheetName val="form-pm"/>
      <sheetName val="1"/>
      <sheetName val="AHASS BINTANG"/>
      <sheetName val="Dt_Act Mek"/>
      <sheetName val="Grp_ Time S_ Mech trg"/>
      <sheetName val="Master H1"/>
      <sheetName val="Master H2"/>
      <sheetName val="Master H3"/>
      <sheetName val="M3-07-14"/>
      <sheetName val="ph"/>
      <sheetName val="GRAFIK "/>
      <sheetName val="TIRE DIVISION"/>
      <sheetName val="INPUT"/>
      <sheetName val="Grafik1"/>
      <sheetName val="0220"/>
      <sheetName val="OPEX Parent"/>
      <sheetName val="COGS var fix"/>
      <sheetName val="Cont Mc"/>
      <sheetName val="Dt_ Act Mech H2"/>
      <sheetName val="Grp_ Turn Over"/>
      <sheetName val="Mech_Out"/>
      <sheetName val="Dt_ Act Mech PDI"/>
      <sheetName val="Grp_Mech &amp; PDI Man trg"/>
      <sheetName val="_x0000_£f_x0006__x0002_Q"/>
      <sheetName val="[form-pm.xls]_x0000__x0000__x0000__x0000__x0000__x0000__x0000__x0000__x0000__x0000__x0000_L_x001e__x0000_[b~"/>
      <sheetName val="CompSal"/>
      <sheetName val="Polreg Series"/>
      <sheetName val="Ner"/>
      <sheetName val="SPD AP"/>
      <sheetName val="TTP STNK"/>
      <sheetName val="?£f_x0006__x0002_Q"/>
      <sheetName val="[form-pm.xls]???????????L_x001e_?[b~"/>
      <sheetName val="grafik distribusu trhotle cable"/>
      <sheetName val="kerylengkap"/>
      <sheetName val="KVBS PROJECT"/>
      <sheetName val="SOURCE"/>
      <sheetName val="Nop_05"/>
      <sheetName val="_x005f_x0000_£f_x005f_x0006__x005f_x0002_Q"/>
      <sheetName val="_x005f_x0000__x005f_x0000__x005f_x0000__x005f_x0000__x0"/>
      <sheetName val="_£f_x005f_x0006__x005f_x0002_Q"/>
      <sheetName val="___________L_x005f_x001e___b~__x0002"/>
      <sheetName val="Service Rate"/>
      <sheetName val="dbH1"/>
      <sheetName val="Wulan"/>
      <sheetName val="ocean_voyage2"/>
      <sheetName val="5y_pm2"/>
      <sheetName val="1y_pm_2"/>
      <sheetName val="act_plan_1y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general_info_2"/>
      <sheetName val="5_YRs_POLICY2"/>
      <sheetName val="STRG_INITIATIVES_2004-20082"/>
      <sheetName val="STRG_INITIATIVES_042"/>
      <sheetName val="Activity_Plan2"/>
      <sheetName val="Juklak_Act__Plan2"/>
      <sheetName val="MH_Mar2"/>
      <sheetName val="Plan_vs_Aktual_PI2"/>
      <sheetName val="Akurasi_stock_PI2"/>
      <sheetName val="Plan_VS_Aktual_beban_PTPL2"/>
      <sheetName val="Part_mth2"/>
      <sheetName val="Stk_Mth_Akt2"/>
      <sheetName val="FG_PTPL2"/>
      <sheetName val="Stk_FG_PTPL_Akt2"/>
      <sheetName val="Rim_&amp;_Plt2"/>
      <sheetName val="Wheel_Assy_12"/>
      <sheetName val="MP_S12"/>
      <sheetName val="MP_S22"/>
      <sheetName val="MP_S32"/>
      <sheetName val="Plan_Vs_Actual2"/>
      <sheetName val="FEB_052"/>
      <sheetName val="Analisa_WWT2"/>
      <sheetName val="RSM_Total2"/>
      <sheetName val="Agustus_20072"/>
      <sheetName val="RADIO_CONTROLS2"/>
      <sheetName val="PERF_TEST_Pre_MP2"/>
      <sheetName val="MECH-TRAINING_&amp;_pdi1"/>
      <sheetName val="pola_prod1"/>
      <sheetName val="Beli_Mtr"/>
      <sheetName val="Beli_Mtr_08"/>
      <sheetName val="GBY_C企1"/>
      <sheetName val="EPS_ALL_ITEM1"/>
      <sheetName val="Status_Q1"/>
      <sheetName val="COE_AHM"/>
      <sheetName val="AHASS_BINTANG"/>
      <sheetName val="Dt_Act_Mek"/>
      <sheetName val="Grp__Time_S__Mech_trg"/>
      <sheetName val="Master_H1"/>
      <sheetName val="Master_H2"/>
      <sheetName val="Master_H3"/>
      <sheetName val=""/>
      <sheetName val="_x005f_x005f_x005f_x0000_£f_x005f_x005f_x005f_x0006__x0"/>
      <sheetName val="_x005f_x005f_x005f_x0000__x005f_x005f_x005f_x0000__x005"/>
      <sheetName val="BS Consol"/>
      <sheetName val="AR Karyawan"/>
      <sheetName val="97RAW"/>
      <sheetName val="Estimasi"/>
      <sheetName val="BASE"/>
      <sheetName val="FC"/>
      <sheetName val="ﾊﾟﾚｻｲｽﾞ"/>
      <sheetName val="Sum"/>
      <sheetName val="C"/>
      <sheetName val="_£f_x0006__x0002_Q"/>
      <sheetName val="___________L_x001e___b~__x0002_Q_x001e__V¦Í_x0004__x000b___"/>
      <sheetName val="wire"/>
      <sheetName val="ISPART"/>
      <sheetName val="AUS_EX432"/>
      <sheetName val="IMV"/>
      <sheetName val="Permanent info"/>
      <sheetName val="Asumsi Market"/>
      <sheetName val="MATERIALFINAL"/>
      <sheetName val="FG0298"/>
      <sheetName val="Saleplan"/>
      <sheetName val="Master Updated(517)"/>
      <sheetName val="_£f_x005f_x005f_x005f_x0006__x005f_x005f_x005f_x0002_Q"/>
      <sheetName val="___________L_x005f_x005f_x005f_x001e___b~_"/>
      <sheetName val="EPS_ALL_IT䵲"/>
      <sheetName val="GRAFIK_"/>
      <sheetName val="KVBS_PROJECT"/>
      <sheetName val="Q"/>
      <sheetName val="5TL F"/>
      <sheetName val="PT"/>
      <sheetName val="habis Sep 2005"/>
      <sheetName val="?£f_x005f_x0006__x005f_x0002_Q"/>
      <sheetName val="[form-pm.xls]???????????L_x001"/>
      <sheetName val="工程計画"/>
      <sheetName val="コストＡ"/>
      <sheetName val="Detail"/>
      <sheetName val="GROUP A"/>
      <sheetName val="D-Base_D3_S1"/>
      <sheetName val="[form-pm.xls]_x0000__x0000__x0000__x0000__x0000__x0000__x0000__x0000__x0000__x0000__x0000_˜L_x001e__x0000_[b~"/>
      <sheetName val="COGM-Cast 1,2&amp;3"/>
      <sheetName val="見極①"/>
      <sheetName val="kevf"/>
      <sheetName val="SERKAM 20 JAN"/>
      <sheetName val="100. SUMBER JAYA MAHA SAKTI I"/>
      <sheetName val="97. GARUDA MOTOR I JAJAG"/>
      <sheetName val="99. SUMBER JAYA MAHA SAKTI II"/>
      <sheetName val="94. KARUNIA SEJAHTERA I"/>
      <sheetName val="89. KARUNIA SEJAHTERA II"/>
      <sheetName val="1. MPM SIMPANG"/>
      <sheetName val="12. EKAJAYA KARUNIA"/>
      <sheetName val="16. LUMENINDO"/>
      <sheetName val="3. MPM NGAGEL"/>
      <sheetName val="10. VICTORY"/>
      <sheetName val="9. VICTORY II"/>
      <sheetName val="13. KENCANASARI II"/>
      <sheetName val="19. SETYA WIJAYA"/>
      <sheetName val="7. UTOMO CIPTO"/>
      <sheetName val="18. WIN"/>
      <sheetName val="15. DUNIA MEGAH"/>
      <sheetName val="17. MENUR BEJO"/>
      <sheetName val="14. PILAR MAS"/>
      <sheetName val="2. RAMAYANA"/>
      <sheetName val="6. BUDI UTAMA"/>
      <sheetName val="23. KURNIA ABADI II BATU"/>
      <sheetName val="22. EKA JAYA SEJAHTERA"/>
      <sheetName val="25. MPM BASUKI RACHMAD"/>
      <sheetName val="32. MPM SUKUN"/>
      <sheetName val="21. TIARA MEGAH INDAH JAYA"/>
      <sheetName val="36. PANJI PUTRA HANJAY II TUREN"/>
      <sheetName val="24. KURNIA ABADI MALANG"/>
      <sheetName val="20. MITRA KENCANA PERKASA"/>
      <sheetName val="27. CHANDRA"/>
      <sheetName val="31. MKP DINOYO"/>
      <sheetName val="34. PANJI PUTRA HANJAYA KPANJEN"/>
      <sheetName val="33. CENTRATAMA"/>
      <sheetName val="30. PRO MOTOR AGA"/>
      <sheetName val="35. SARANA KARTIKA"/>
      <sheetName val="39. TIRTO AGUNG BLITAR"/>
      <sheetName val="111. ANUGERAH JAYA"/>
      <sheetName val="106. SURYA AGUNG"/>
      <sheetName val="109. SUMA PAMENANG"/>
      <sheetName val="126. ARIES MOTOR PUTRA"/>
      <sheetName val="120. PRIMA PERDANA"/>
      <sheetName val="116. CAHAYA BONANZA ABADI II"/>
      <sheetName val="117. MAHARANI CITRA ABADI"/>
      <sheetName val="75. WIN PANDAAN"/>
      <sheetName val="160. CUN II"/>
      <sheetName val="43. CENTRATAMA SDA"/>
      <sheetName val="56. TIRTO AGUNG I"/>
      <sheetName val="49. DELTA SARI AGUNG"/>
      <sheetName val="45. PRATAMA METROPOLIS"/>
      <sheetName val="42. MPM GATEWAY"/>
      <sheetName val="52. MPM LARANGAN"/>
      <sheetName val="By Act Cd-CE"/>
      <sheetName val="1A"/>
      <sheetName val="[form-pm.xls]???????????˜L_x001e_?[b~"/>
      <sheetName val="___________˜L_x005f_x001e___b~__x0002"/>
      <sheetName val="___________˜L_x001e___b~__x0002_Q_x001e__V¦Í_x0004__x000b___"/>
      <sheetName val="[form-pm.xls]???????????˜L_x001"/>
      <sheetName val="___________˜L_x005f_x005f_x005f_x001e___b~_"/>
      <sheetName val="grafik"/>
      <sheetName val="DATA PO"/>
      <sheetName val="UE 2011"/>
      <sheetName val="SERKAM ENREKAN"/>
      <sheetName val="Produksi Juli08"/>
      <sheetName val="AHASS PROFILE"/>
      <sheetName val="STOCK LIST don't use"/>
      <sheetName val="部品精度"/>
      <sheetName val="２２,５億の配分案"/>
      <sheetName val="REJECT3"/>
      <sheetName val="5y_p!1"/>
      <sheetName val="11"/>
      <sheetName val="DwgDetail"/>
      <sheetName val="Reactions"/>
      <sheetName val="E3 cost"/>
      <sheetName val="Sheet3"/>
      <sheetName val="HSO"/>
      <sheetName val="工数データ"/>
      <sheetName val="Master"/>
      <sheetName val="A"/>
      <sheetName val="IS_YTD_DEC06_IK"/>
      <sheetName val="PSD-BICUTAN"/>
      <sheetName val="TB IS0907_IKT"/>
      <sheetName val="Data Tahunan"/>
      <sheetName val="TIRE2001"/>
      <sheetName val="BCA_01"/>
      <sheetName val="ACT PROD"/>
      <sheetName val="PLAN PROD"/>
      <sheetName val="Assump"/>
      <sheetName val="Tabel-tabel"/>
      <sheetName val="DEALER"/>
      <sheetName val="dft bns"/>
      <sheetName val="1.SETUP"/>
      <sheetName val="SD"/>
      <sheetName val="Mar"/>
      <sheetName val="fin-smry"/>
      <sheetName val="TIRE_DIVISION"/>
      <sheetName val="ｲﾝﾄﾞﾈｼｱ"/>
      <sheetName val="sales-Rp"/>
      <sheetName val="RIL DS"/>
      <sheetName val="FRN"/>
      <sheetName val="A u g"/>
      <sheetName val="J u l"/>
      <sheetName val="O c t"/>
      <sheetName val="A p r"/>
      <sheetName val="NCastalone"/>
      <sheetName val="Categories(input)"/>
      <sheetName val="isbs"/>
      <sheetName val="ｹｯﾁﾝMT"/>
      <sheetName val="323MPLﾃﾞｰﾀ"/>
      <sheetName val="M a y"/>
      <sheetName val="S e p"/>
      <sheetName val="00 received in 01"/>
      <sheetName val="F e b"/>
      <sheetName val="Per GL J a n"/>
      <sheetName val="J u n"/>
      <sheetName val="M a r"/>
      <sheetName val="cogs"/>
      <sheetName val="OE"/>
      <sheetName val="PL Detail"/>
      <sheetName val="ocean_voyage3"/>
      <sheetName val="Data_Tahunan"/>
      <sheetName val="5y_pm3"/>
      <sheetName val="1y_pm_3"/>
      <sheetName val="act_plan_1y3"/>
      <sheetName val="Tunas_Motor3"/>
      <sheetName val="Bali_Sena_Motor3"/>
      <sheetName val="Prima_Jaya_Motor3"/>
      <sheetName val="Setia_Motor3"/>
      <sheetName val="Akur_Motor_Ps3"/>
      <sheetName val="Akur_Motor_Tlp3"/>
      <sheetName val="Intan_Motor3"/>
      <sheetName val="Surya_Sari_Motor3"/>
      <sheetName val="Jaya_Motor3"/>
      <sheetName val="Bhinneka_Motor3"/>
      <sheetName val="Bhinneka_Motor_23"/>
      <sheetName val="Tunas_Baru_Motor3"/>
      <sheetName val="Lumayan_Motor3"/>
      <sheetName val="Salim_Jaya_Motor3"/>
      <sheetName val="Rona_Motor3"/>
      <sheetName val="Istana_Motor3"/>
      <sheetName val="Honda_Motor3"/>
      <sheetName val="Lampung_Motor_Bk3"/>
      <sheetName val="Lampung_Motor_U23"/>
      <sheetName val="Surya_Kencana_Motor3"/>
      <sheetName val="Metro_Motor3"/>
      <sheetName val="Tunas_Muda_Motor3"/>
      <sheetName val="Tunas_Dwipa_Matra3"/>
      <sheetName val="DAILY_DIST3"/>
      <sheetName val="Dist_Dealer_per_tgl3"/>
      <sheetName val="Distribution_Analysis3"/>
      <sheetName val="general_info_3"/>
      <sheetName val="5_YRs_POLICY3"/>
      <sheetName val="STRG_INITIATIVES_2004-20083"/>
      <sheetName val="STRG_INITIATIVES_043"/>
      <sheetName val="Activity_Plan3"/>
      <sheetName val="Juklak_Act__Plan3"/>
      <sheetName val="MH_Mar3"/>
      <sheetName val="Plan_vs_Aktual_PI3"/>
      <sheetName val="Akurasi_stock_PI3"/>
      <sheetName val="Plan_VS_Aktual_beban_PTPL3"/>
      <sheetName val="Part_mth3"/>
      <sheetName val="Stk_Mth_Akt3"/>
      <sheetName val="FG_PTPL3"/>
      <sheetName val="Stk_FG_PTPL_Akt3"/>
      <sheetName val="Rim_&amp;_Plt3"/>
      <sheetName val="Wheel_Assy_13"/>
      <sheetName val="MP_S13"/>
      <sheetName val="MP_S23"/>
      <sheetName val="MP_S33"/>
      <sheetName val="Plan_Vs_Actual3"/>
      <sheetName val="FEB_053"/>
      <sheetName val="Analisa_WWT3"/>
      <sheetName val="RSM_Total3"/>
      <sheetName val="Agustus_20073"/>
      <sheetName val="RADIO_CONTROLS3"/>
      <sheetName val="PERF_TEST_Pre_MP3"/>
      <sheetName val="MECH-TRAINING_&amp;_pdi2"/>
      <sheetName val="TIRE_DIVISION1"/>
      <sheetName val="Data_Tahunan1"/>
      <sheetName val="pola_prod2"/>
      <sheetName val="Beli_Mtr1"/>
      <sheetName val="Beli_Mtr_081"/>
      <sheetName val="GBY_C企2"/>
      <sheetName val="EPS_ALL_ITEM2"/>
      <sheetName val="Status_Q2"/>
      <sheetName val="COE_AHM1"/>
      <sheetName val="AHASS_BINTANG1"/>
      <sheetName val="Dt_Act_Mek1"/>
      <sheetName val="Grp__Time_S__Mech_trg1"/>
      <sheetName val="Master_H11"/>
      <sheetName val="Master_H21"/>
      <sheetName val="Master_H31"/>
      <sheetName val="GRAFIK_1"/>
      <sheetName val="Bantul"/>
      <sheetName val="indv_ grading KJ1_4"/>
      <sheetName val="dongia (2)"/>
      <sheetName val="giathanh1"/>
      <sheetName val="#REF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[form-pm.xls]____________L___30"/>
      <sheetName val="[form-pm.xls]____________L___31"/>
      <sheetName val="[form-pm.xls]____________L_x_16"/>
      <sheetName val="[form-pm.xls]____________L___32"/>
      <sheetName val="[form-pm.xls]____________L___33"/>
      <sheetName val="[form-pm.xls]____________L_x_17"/>
      <sheetName val="TTP STNK "/>
      <sheetName val="General Parameter"/>
      <sheetName val="ma-pt"/>
      <sheetName val="DI-ESTI"/>
      <sheetName val="Sales"/>
      <sheetName val="ｸﾞﾗﾌﾃﾞｰﾀ"/>
      <sheetName val="IBASE"/>
      <sheetName val="_x005f_x005f_x005f_x005f_x005f_x005f_x005f_x0000_£f_x00"/>
      <sheetName val="_x005f_x005f_x005f_x005f_x005f_x005f_x005f_x0000__x005f"/>
      <sheetName val="_£f_x005f_x005f_x005f_x005f_x005f_x005f_x005f_x0006__x0"/>
      <sheetName val="___________L_x005f_x005f_x005f_x005f_x005f"/>
      <sheetName val="DAILYPACE"/>
      <sheetName val="RUPS95C"/>
      <sheetName val="[form-pm.xls]____________L____2"/>
      <sheetName val="[form-pm.xls]____________L____3"/>
      <sheetName val="[form-pm.xls]____________L_x0_2"/>
      <sheetName val="[form-pm.xls]____________L____4"/>
      <sheetName val="[form-pm.xls]____________L____5"/>
      <sheetName val="[form-pm.xls]____________L_x0_3"/>
      <sheetName val="[form-pm.xls]____________L____6"/>
      <sheetName val="[form-pm.xls]____________L____7"/>
      <sheetName val="[form-pm.xls]____________L_x0_4"/>
      <sheetName val="[form-pm.xls]____________L____8"/>
      <sheetName val="[form-pm.xls]____________L____9"/>
      <sheetName val="[form-pm.xls]____________L_x0_5"/>
      <sheetName val="[form-pm.xls]____________L___10"/>
      <sheetName val="[form-pm.xls]____________L___11"/>
      <sheetName val="[form-pm.xls]____________L_x0_6"/>
      <sheetName val="[form-pm.xls]____________L___12"/>
      <sheetName val="[form-pm.xls]____________L___13"/>
      <sheetName val="[form-pm.xls]____________L_x0_7"/>
      <sheetName val="[form-pm.xls]____________L___14"/>
      <sheetName val="[form-pm.xls]____________L___15"/>
      <sheetName val="[form-pm.xls]____________L_x0_8"/>
      <sheetName val="[form-pm.xls]____________L___16"/>
      <sheetName val="[form-pm.xls]____________L___17"/>
      <sheetName val="[form-pm.xls]____________L_x0_9"/>
      <sheetName val="[form-pm.xls]____________L___18"/>
      <sheetName val="[form-pm.xls]____________L___19"/>
      <sheetName val="[form-pm.xls]____________L_x_10"/>
      <sheetName val="[form-pm.xls]____________L___20"/>
      <sheetName val="[form-pm.xls]____________L___21"/>
      <sheetName val="[form-pm.xls]____________L_x_11"/>
      <sheetName val="[form-pm.xls]____________L___22"/>
      <sheetName val="[form-pm.xls]____________L___23"/>
      <sheetName val="[form-pm.xls]____________L_x_12"/>
      <sheetName val="[form-pm.xls]____________L___24"/>
      <sheetName val="[form-pm.xls]____________L___25"/>
      <sheetName val="[form-pm.xls]____________L_x_13"/>
      <sheetName val="[form-pm.xls]____________L___26"/>
      <sheetName val="[form-pm.xls]____________L___27"/>
      <sheetName val="[form-pm.xls]____________L_x_14"/>
      <sheetName val="[form-pm.xls]____________L___28"/>
      <sheetName val="[form-pm.xls]____________L___29"/>
      <sheetName val="[form-pm.xls]____________L_x_15"/>
      <sheetName val="[form-pm.xls]____________L___34"/>
      <sheetName val="[form-pm.xls]____________L___35"/>
      <sheetName val="[form-pm.xls]____________L_x_18"/>
      <sheetName val="[form-pm.xls]____________L___36"/>
      <sheetName val="[form-pm.xls]____________L___37"/>
      <sheetName val="[form-pm.xls]____________L_x_19"/>
      <sheetName val="form-pm.xls"/>
      <sheetName val="Năng lưc -2010-2S"/>
      <sheetName val="Production Plan 2006"/>
      <sheetName val="Using Jig"/>
      <sheetName val="合計"/>
      <sheetName val="損益（元ネタ）見直除く"/>
      <sheetName val="Komisi All Driver"/>
      <sheetName val="Asumsi"/>
      <sheetName val="HONDA"/>
      <sheetName val="List Area"/>
      <sheetName val="#REF!"/>
      <sheetName val="FO"/>
      <sheetName val="Complaint Report Jan-Des"/>
      <sheetName val="SETTINGS"/>
      <sheetName val="TOTALSLS_CY"/>
      <sheetName val="TOTALSLS_LY"/>
      <sheetName val="TOTALSLS_LY2"/>
      <sheetName val="Daftar Validasi"/>
      <sheetName val="NOTE"/>
      <sheetName val="[form-pm.xls]____________L__106"/>
      <sheetName val="[form-pm.xls]____________L__107"/>
      <sheetName val="[form-pm.xls]____________L_x_54"/>
      <sheetName val="[form-pm.xls]____________L__108"/>
      <sheetName val="[form-pm.xls]____________L__109"/>
      <sheetName val="[form-pm.xls]____________L_x_55"/>
      <sheetName val="[form-pm.xls]____________L___58"/>
      <sheetName val="[form-pm.xls]____________L___59"/>
      <sheetName val="[form-pm.xls]____________L_x_30"/>
      <sheetName val="[form-pm.xls]____________L___60"/>
      <sheetName val="[form-pm.xls]____________L___61"/>
      <sheetName val="[form-pm.xls]____________L_x_31"/>
      <sheetName val="[form-pm.xls]____________L___54"/>
      <sheetName val="[form-pm.xls]____________L___55"/>
      <sheetName val="[form-pm.xls]____________L_x_28"/>
      <sheetName val="[form-pm.xls]____________L___56"/>
      <sheetName val="[form-pm.xls]____________L___57"/>
      <sheetName val="[form-pm.xls]____________L_x_29"/>
      <sheetName val="[form-pm.xls]____________L___38"/>
      <sheetName val="[form-pm.xls]____________L___39"/>
      <sheetName val="[form-pm.xls]____________L_x_20"/>
      <sheetName val="[form-pm.xls]____________L___40"/>
      <sheetName val="[form-pm.xls]____________L___41"/>
      <sheetName val="[form-pm.xls]____________L_x_21"/>
      <sheetName val="[form-pm.xls]____________L___42"/>
      <sheetName val="[form-pm.xls]____________L___43"/>
      <sheetName val="[form-pm.xls]____________L_x_22"/>
      <sheetName val="[form-pm.xls]____________L___44"/>
      <sheetName val="[form-pm.xls]____________L___45"/>
      <sheetName val="[form-pm.xls]____________L_x_23"/>
      <sheetName val="[form-pm.xls]____________L___46"/>
      <sheetName val="[form-pm.xls]____________L___47"/>
      <sheetName val="[form-pm.xls]____________L_x_24"/>
      <sheetName val="[form-pm.xls]____________L___48"/>
      <sheetName val="[form-pm.xls]____________L___49"/>
      <sheetName val="[form-pm.xls]____________L_x_25"/>
      <sheetName val="[form-pm.xls]____________L___50"/>
      <sheetName val="[form-pm.xls]____________L___51"/>
      <sheetName val="[form-pm.xls]____________L_x_26"/>
      <sheetName val="[form-pm.xls]____________L___52"/>
      <sheetName val="[form-pm.xls]____________L___53"/>
      <sheetName val="[form-pm.xls]____________L_x_27"/>
      <sheetName val="[form-pm.xls]____________L___62"/>
      <sheetName val="[form-pm.xls]____________L___63"/>
      <sheetName val="[form-pm.xls]____________L_x_32"/>
      <sheetName val="[form-pm.xls]____________L___64"/>
      <sheetName val="[form-pm.xls]____________L___65"/>
      <sheetName val="[form-pm.xls]____________L_x_33"/>
      <sheetName val="[form-pm.xls]____________L___66"/>
      <sheetName val="[form-pm.xls]____________L___67"/>
      <sheetName val="[form-pm.xls]____________L_x_34"/>
      <sheetName val="[form-pm.xls]____________L___68"/>
      <sheetName val="[form-pm.xls]____________L___69"/>
      <sheetName val="[form-pm.xls]____________L_x_35"/>
      <sheetName val="[form-pm.xls]____________L___90"/>
      <sheetName val="[form-pm.xls]____________L___91"/>
      <sheetName val="[form-pm.xls]____________L_x_46"/>
      <sheetName val="[form-pm.xls]____________L___92"/>
      <sheetName val="[form-pm.xls]____________L___93"/>
      <sheetName val="[form-pm.xls]____________L_x_47"/>
      <sheetName val="[form-pm.xls]____________L___78"/>
      <sheetName val="[form-pm.xls]____________L___79"/>
      <sheetName val="[form-pm.xls]____________L_x_40"/>
      <sheetName val="[form-pm.xls]____________L___80"/>
      <sheetName val="[form-pm.xls]____________L___81"/>
      <sheetName val="[form-pm.xls]____________L_x_41"/>
      <sheetName val="[form-pm.xls]____________L___74"/>
      <sheetName val="[form-pm.xls]____________L___75"/>
      <sheetName val="[form-pm.xls]____________L_x_38"/>
      <sheetName val="[form-pm.xls]____________L___76"/>
      <sheetName val="[form-pm.xls]____________L___77"/>
      <sheetName val="[form-pm.xls]____________L_x_39"/>
      <sheetName val="[form-pm.xls]____________L___70"/>
      <sheetName val="[form-pm.xls]____________L___71"/>
      <sheetName val="[form-pm.xls]____________L_x_36"/>
      <sheetName val="[form-pm.xls]____________L___72"/>
      <sheetName val="[form-pm.xls]____________L___73"/>
      <sheetName val="[form-pm.xls]____________L_x_37"/>
      <sheetName val="[form-pm.xls]____________L___86"/>
      <sheetName val="[form-pm.xls]____________L___87"/>
      <sheetName val="[form-pm.xls]____________L_x_44"/>
      <sheetName val="[form-pm.xls]____________L___88"/>
      <sheetName val="[form-pm.xls]____________L___89"/>
      <sheetName val="[form-pm.xls]____________L_x_45"/>
      <sheetName val="[form-pm.xls]____________L___82"/>
      <sheetName val="[form-pm.xls]____________L___83"/>
      <sheetName val="[form-pm.xls]____________L_x_42"/>
      <sheetName val="[form-pm.xls]____________L___84"/>
      <sheetName val="[form-pm.xls]____________L___85"/>
      <sheetName val="[form-pm.xls]____________L_x_43"/>
      <sheetName val="[form-pm.xls]____________L___98"/>
      <sheetName val="[form-pm.xls]____________L___99"/>
      <sheetName val="[form-pm.xls]____________L_x_50"/>
      <sheetName val="[form-pm.xls]____________L__100"/>
      <sheetName val="[form-pm.xls]____________L__101"/>
      <sheetName val="[form-pm.xls]____________L_x_51"/>
      <sheetName val="[form-pm.xls]____________L___94"/>
      <sheetName val="[form-pm.xls]____________L___95"/>
      <sheetName val="[form-pm.xls]____________L_x_48"/>
      <sheetName val="[form-pm.xls]____________L___96"/>
      <sheetName val="[form-pm.xls]____________L___97"/>
      <sheetName val="[form-pm.xls]____________L_x_49"/>
      <sheetName val="[form-pm.xls]____________L__102"/>
      <sheetName val="[form-pm.xls]____________L__103"/>
      <sheetName val="[form-pm.xls]____________L_x_52"/>
      <sheetName val="[form-pm.xls]____________L__104"/>
      <sheetName val="[form-pm.xls]____________L__105"/>
      <sheetName val="[form-pm.xls]____________L_x_53"/>
      <sheetName val="Reference"/>
      <sheetName val="Grp. Time S. Mech trg"/>
      <sheetName val="_x005f_x005f_x005f_x005f_x005f_x005f_x005f_x005f_x005f_x005f_"/>
      <sheetName val="_x0000__x0000__x0000__x0000__x0"/>
      <sheetName val="___________L_x001e___b~__x0002"/>
      <sheetName val="_x005f_x0000_£f_x005f_x0006__x0"/>
      <sheetName val="_x005f_x0000__x005f_x0000__x005"/>
      <sheetName val="___________L_x005f_x001e___b~_"/>
      <sheetName val="___________˜L_x001e___b~__x0002"/>
      <sheetName val="___________˜L_x005f_x001e___b~_"/>
      <sheetName val="_x005f_x005f_x005f_x0000_£f_x00"/>
      <sheetName val="_x005f_x005f_x005f_x0000__x005f"/>
      <sheetName val="_£f_x005f_x005f_x005f_x0006__x0"/>
      <sheetName val="___________L_x005f_x005f_x005f"/>
      <sheetName val="30 May 2013"/>
      <sheetName val="Scoring methodology"/>
      <sheetName val="capacity"/>
      <sheetName val="Man power"/>
      <sheetName val="corolla"/>
      <sheetName val="月度報告書"/>
      <sheetName val="cover_org"/>
      <sheetName val="Plant II 99-2"/>
      <sheetName val="3ｶ月比A"/>
      <sheetName val="ﾎｲ-ﾙ"/>
      <sheetName val="ﾀﾘﾌ"/>
      <sheetName val="高温放置"/>
      <sheetName val="対象ライン"/>
      <sheetName val="Draft Vehicle Format"/>
      <sheetName val="SE- PU"/>
      <sheetName val="T-VAN-DM"/>
      <sheetName val="[form-pm.xls]____________L__114"/>
      <sheetName val="[form-pm.xls]____________L__115"/>
      <sheetName val="[form-pm.xls]____________L_x_58"/>
      <sheetName val="[form-pm.xls]____________L__116"/>
      <sheetName val="[form-pm.xls]____________L__117"/>
      <sheetName val="[form-pm.xls]____________L_x_59"/>
      <sheetName val="[form-pm.xls]____________L__110"/>
      <sheetName val="[form-pm.xls]____________L__111"/>
      <sheetName val="[form-pm.xls]____________L_x_56"/>
      <sheetName val="[form-pm.xls]____________L__112"/>
      <sheetName val="[form-pm.xls]____________L__113"/>
      <sheetName val="[form-pm.xls]____________L_x_5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 refreshError="1"/>
      <sheetData sheetId="88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A864-920E-4608-833B-94025E637A11}">
  <sheetPr>
    <tabColor rgb="FF00B0F0"/>
  </sheetPr>
  <dimension ref="A1:J63"/>
  <sheetViews>
    <sheetView showGridLines="0" tabSelected="1" topLeftCell="A44" zoomScaleNormal="100" zoomScaleSheetLayoutView="115" workbookViewId="0">
      <selection activeCell="I56" sqref="I56"/>
    </sheetView>
  </sheetViews>
  <sheetFormatPr defaultRowHeight="15" x14ac:dyDescent="0.25"/>
  <cols>
    <col min="1" max="1" width="3.42578125" customWidth="1"/>
    <col min="2" max="2" width="2.5703125" customWidth="1"/>
    <col min="3" max="3" width="23.140625" bestFit="1" customWidth="1"/>
    <col min="4" max="6" width="0" hidden="1" customWidth="1"/>
    <col min="7" max="7" width="5.140625" customWidth="1"/>
    <col min="8" max="8" width="20.85546875" customWidth="1"/>
    <col min="9" max="9" width="12.5703125" bestFit="1" customWidth="1"/>
    <col min="10" max="10" width="17.140625" style="38" customWidth="1"/>
  </cols>
  <sheetData>
    <row r="1" spans="1:10" ht="15.75" x14ac:dyDescent="0.25">
      <c r="A1" s="1"/>
      <c r="B1" s="2"/>
      <c r="C1" s="2"/>
      <c r="D1" s="2"/>
      <c r="E1" s="2"/>
      <c r="F1" s="2"/>
      <c r="G1" s="2"/>
      <c r="H1" s="2"/>
    </row>
    <row r="2" spans="1:10" ht="15.75" x14ac:dyDescent="0.25">
      <c r="A2" s="1"/>
      <c r="B2" s="2"/>
      <c r="C2" s="2"/>
      <c r="D2" s="2"/>
      <c r="E2" s="2"/>
      <c r="F2" s="2"/>
      <c r="G2" s="2"/>
      <c r="H2" s="2"/>
    </row>
    <row r="3" spans="1:10" ht="16.5" thickBot="1" x14ac:dyDescent="0.3">
      <c r="A3" s="3"/>
      <c r="B3" s="2"/>
      <c r="C3" s="2"/>
      <c r="D3" s="2"/>
      <c r="E3" s="2"/>
      <c r="F3" s="4"/>
      <c r="G3" s="2"/>
      <c r="H3" s="4"/>
    </row>
    <row r="4" spans="1:10" ht="16.5" thickBot="1" x14ac:dyDescent="0.3">
      <c r="A4" s="43" t="s">
        <v>0</v>
      </c>
      <c r="B4" s="44" t="s">
        <v>1</v>
      </c>
      <c r="C4" s="44"/>
      <c r="D4" s="5"/>
      <c r="E4" s="5"/>
      <c r="F4" s="45" t="s">
        <v>2</v>
      </c>
      <c r="G4" s="5"/>
      <c r="H4" s="34" t="s">
        <v>18</v>
      </c>
      <c r="J4" s="39" t="s">
        <v>24</v>
      </c>
    </row>
    <row r="5" spans="1:10" ht="16.5" thickBot="1" x14ac:dyDescent="0.3">
      <c r="A5" s="43"/>
      <c r="B5" s="44"/>
      <c r="C5" s="44"/>
      <c r="D5" s="5"/>
      <c r="E5" s="5"/>
      <c r="F5" s="46"/>
      <c r="G5" s="5"/>
      <c r="H5" s="35" t="s">
        <v>19</v>
      </c>
      <c r="J5" s="38" t="s">
        <v>80</v>
      </c>
    </row>
    <row r="6" spans="1:10" ht="15.75" x14ac:dyDescent="0.25">
      <c r="A6" s="6"/>
      <c r="B6" s="7"/>
      <c r="C6" s="8"/>
      <c r="D6" s="2"/>
      <c r="E6" s="2"/>
      <c r="F6" s="6"/>
      <c r="G6" s="2"/>
      <c r="H6" s="6"/>
    </row>
    <row r="7" spans="1:10" ht="15.75" x14ac:dyDescent="0.25">
      <c r="A7" s="9"/>
      <c r="B7" s="10"/>
      <c r="C7" s="11"/>
      <c r="D7" s="2"/>
      <c r="E7" s="2"/>
      <c r="F7" s="12"/>
      <c r="G7" s="2"/>
      <c r="H7" s="12"/>
    </row>
    <row r="8" spans="1:10" ht="15.75" x14ac:dyDescent="0.25">
      <c r="A8" s="9"/>
      <c r="B8" s="13" t="s">
        <v>17</v>
      </c>
      <c r="C8" s="14"/>
      <c r="D8" s="2"/>
      <c r="E8" s="2"/>
      <c r="F8" s="15"/>
      <c r="G8" s="2"/>
      <c r="H8" s="36" t="s">
        <v>20</v>
      </c>
      <c r="J8" s="38" t="s">
        <v>80</v>
      </c>
    </row>
    <row r="9" spans="1:10" ht="15.75" x14ac:dyDescent="0.25">
      <c r="A9" s="9"/>
      <c r="B9" s="13" t="s">
        <v>81</v>
      </c>
      <c r="C9" s="14"/>
      <c r="D9" s="2"/>
      <c r="E9" s="2"/>
      <c r="F9" s="15"/>
      <c r="G9" s="2"/>
      <c r="H9" s="17"/>
      <c r="J9" s="38" t="s">
        <v>59</v>
      </c>
    </row>
    <row r="10" spans="1:10" ht="15.75" x14ac:dyDescent="0.25">
      <c r="A10" s="9"/>
      <c r="B10" s="13" t="s">
        <v>82</v>
      </c>
      <c r="C10" s="14"/>
      <c r="D10" s="2"/>
      <c r="E10" s="2"/>
      <c r="F10" s="15"/>
      <c r="G10" s="2"/>
      <c r="H10" s="17"/>
      <c r="J10" s="38" t="s">
        <v>59</v>
      </c>
    </row>
    <row r="11" spans="1:10" ht="15.75" x14ac:dyDescent="0.25">
      <c r="A11" s="9"/>
      <c r="B11" s="13"/>
      <c r="C11" s="14"/>
      <c r="D11" s="2"/>
      <c r="E11" s="2"/>
      <c r="F11" s="15"/>
      <c r="G11" s="2"/>
      <c r="H11" s="15"/>
    </row>
    <row r="12" spans="1:10" ht="15.75" x14ac:dyDescent="0.25">
      <c r="A12" s="9"/>
      <c r="B12" s="13" t="s">
        <v>3</v>
      </c>
      <c r="C12" s="14"/>
      <c r="D12" s="2"/>
      <c r="E12" s="2"/>
      <c r="F12" s="16">
        <v>2200</v>
      </c>
      <c r="G12" s="2"/>
      <c r="H12" s="17">
        <v>2040.5153318903319</v>
      </c>
      <c r="J12" s="38" t="s">
        <v>59</v>
      </c>
    </row>
    <row r="13" spans="1:10" ht="15.75" x14ac:dyDescent="0.25">
      <c r="A13" s="9"/>
      <c r="B13" s="13" t="s">
        <v>60</v>
      </c>
      <c r="C13" s="14"/>
      <c r="D13" s="2"/>
      <c r="E13" s="2"/>
      <c r="F13" s="18">
        <v>323</v>
      </c>
      <c r="G13" s="2"/>
      <c r="H13" s="18">
        <v>300</v>
      </c>
      <c r="J13" s="38" t="s">
        <v>59</v>
      </c>
    </row>
    <row r="14" spans="1:10" ht="15.75" x14ac:dyDescent="0.25">
      <c r="A14" s="9"/>
      <c r="B14" s="13" t="s">
        <v>61</v>
      </c>
      <c r="C14" s="14"/>
      <c r="D14" s="2"/>
      <c r="E14" s="2"/>
      <c r="F14" s="18"/>
      <c r="G14" s="2"/>
      <c r="H14" s="18">
        <v>300</v>
      </c>
      <c r="J14" s="38" t="s">
        <v>59</v>
      </c>
    </row>
    <row r="15" spans="1:10" ht="15.75" x14ac:dyDescent="0.25">
      <c r="A15" s="9"/>
      <c r="B15" s="13" t="s">
        <v>62</v>
      </c>
      <c r="C15" s="14"/>
      <c r="D15" s="2"/>
      <c r="E15" s="2"/>
      <c r="F15" s="18"/>
      <c r="G15" s="2"/>
      <c r="H15" s="18">
        <v>300</v>
      </c>
      <c r="J15" s="38" t="s">
        <v>59</v>
      </c>
    </row>
    <row r="16" spans="1:10" ht="15.75" x14ac:dyDescent="0.25">
      <c r="A16" s="9"/>
      <c r="B16" s="13" t="s">
        <v>83</v>
      </c>
      <c r="C16" s="14"/>
      <c r="D16" s="2"/>
      <c r="E16" s="2"/>
      <c r="F16" s="16">
        <v>1450</v>
      </c>
      <c r="G16" s="2"/>
      <c r="H16" s="17">
        <v>1731.66</v>
      </c>
      <c r="J16" s="38" t="s">
        <v>59</v>
      </c>
    </row>
    <row r="17" spans="1:10" ht="15.75" x14ac:dyDescent="0.25">
      <c r="A17" s="9"/>
      <c r="B17" s="13" t="s">
        <v>4</v>
      </c>
      <c r="C17" s="14"/>
      <c r="D17" s="2"/>
      <c r="E17" s="2"/>
      <c r="F17" s="16">
        <v>13293</v>
      </c>
      <c r="G17" s="2"/>
      <c r="H17" s="16">
        <v>14834.772727272728</v>
      </c>
      <c r="J17" s="38" t="s">
        <v>59</v>
      </c>
    </row>
    <row r="18" spans="1:10" ht="15.75" x14ac:dyDescent="0.25">
      <c r="A18" s="9"/>
      <c r="B18" s="10"/>
      <c r="C18" s="11"/>
      <c r="D18" s="2"/>
      <c r="E18" s="2"/>
      <c r="F18" s="9"/>
      <c r="G18" s="2"/>
      <c r="H18" s="36" t="str">
        <f>IF('[84]3-1-3'!C13="JAN - MAR",_xlfn.CONCAT("Sep-Nov'",RIGHT('[84]3-1-3'!C14-1,2)),IF('[84]3-1-3'!C13="APR - JUN",_xlfn.CONCAT("Dec-Feb'",RIGHT('[84]3-1-3'!C14,2)),IF('[84]3-1-3'!C13="JUL - SEP",_xlfn.CONCAT("Mar-May'",RIGHT('[84]3-1-3'!C14,2)),IF('[84]3-1-3'!C13="OCT - DEC",_xlfn.CONCAT("Jun-Aug'",RIGHT('[84]3-1-3'!C14,2)),FALSE))))</f>
        <v>Jun-Aug'22</v>
      </c>
    </row>
    <row r="19" spans="1:10" ht="15.75" x14ac:dyDescent="0.25">
      <c r="A19" s="9"/>
      <c r="B19" s="10"/>
      <c r="C19" s="11"/>
      <c r="D19" s="2"/>
      <c r="E19" s="2"/>
      <c r="F19" s="9"/>
      <c r="G19" s="2"/>
      <c r="H19" s="15"/>
    </row>
    <row r="20" spans="1:10" ht="15.75" x14ac:dyDescent="0.25">
      <c r="A20" s="9"/>
      <c r="B20" s="47" t="s">
        <v>5</v>
      </c>
      <c r="C20" s="48"/>
      <c r="D20" s="2"/>
      <c r="E20" s="2"/>
      <c r="F20" s="19"/>
      <c r="G20" s="2"/>
      <c r="H20" s="19"/>
    </row>
    <row r="21" spans="1:10" ht="15.75" x14ac:dyDescent="0.25">
      <c r="A21" s="9"/>
      <c r="B21" s="13"/>
      <c r="C21" s="21" t="s">
        <v>84</v>
      </c>
      <c r="D21" s="2"/>
      <c r="E21" s="2"/>
      <c r="F21" s="22">
        <v>36221.298120000007</v>
      </c>
      <c r="G21" s="2"/>
      <c r="H21" s="23">
        <v>18.34976</v>
      </c>
      <c r="J21" s="38" t="s">
        <v>64</v>
      </c>
    </row>
    <row r="22" spans="1:10" ht="15.75" x14ac:dyDescent="0.25">
      <c r="A22" s="9"/>
      <c r="B22" s="13"/>
      <c r="C22" s="21" t="s">
        <v>66</v>
      </c>
      <c r="D22" s="2"/>
      <c r="E22" s="2"/>
      <c r="F22" s="23">
        <v>18.279183999999997</v>
      </c>
      <c r="G22" s="2"/>
      <c r="H22" s="37">
        <v>0.05</v>
      </c>
      <c r="I22" s="50">
        <v>3.7499343336E+16</v>
      </c>
      <c r="J22" s="38" t="s">
        <v>64</v>
      </c>
    </row>
    <row r="23" spans="1:10" ht="15.75" x14ac:dyDescent="0.25">
      <c r="A23" s="9"/>
      <c r="B23" s="13"/>
      <c r="C23" s="21" t="s">
        <v>67</v>
      </c>
      <c r="D23" s="2"/>
      <c r="E23" s="2"/>
      <c r="F23" s="23"/>
      <c r="G23" s="2"/>
      <c r="H23" s="37">
        <v>0.03</v>
      </c>
      <c r="I23" s="50">
        <v>6881129502156000</v>
      </c>
      <c r="J23" s="38" t="s">
        <v>64</v>
      </c>
    </row>
    <row r="24" spans="1:10" ht="15.75" x14ac:dyDescent="0.25">
      <c r="A24" s="9"/>
      <c r="B24" s="13"/>
      <c r="C24" s="40" t="s">
        <v>68</v>
      </c>
      <c r="D24" s="2"/>
      <c r="E24" s="2"/>
      <c r="F24" s="23"/>
      <c r="G24" s="2"/>
      <c r="H24" s="22">
        <f>(1+(H23+H22))*(H13+H12)*H17/1000</f>
        <v>37498.694054353611</v>
      </c>
      <c r="I24">
        <f>(1+(H22+H23))*(H12+H13)*H17/1000</f>
        <v>37498.694054353611</v>
      </c>
      <c r="J24" s="38" t="s">
        <v>65</v>
      </c>
    </row>
    <row r="25" spans="1:10" ht="15.75" x14ac:dyDescent="0.25">
      <c r="A25" s="9">
        <v>1</v>
      </c>
      <c r="B25" s="13" t="s">
        <v>63</v>
      </c>
      <c r="C25" s="41"/>
      <c r="D25" s="2"/>
      <c r="E25" s="2"/>
      <c r="F25" s="20">
        <v>662095.7730543341</v>
      </c>
      <c r="G25" s="2"/>
      <c r="H25" s="20">
        <f>H24*H21</f>
        <v>688092.03621081577</v>
      </c>
      <c r="I25" s="42">
        <f>H21*I24</f>
        <v>688092.03621081577</v>
      </c>
      <c r="J25" s="38" t="s">
        <v>65</v>
      </c>
    </row>
    <row r="26" spans="1:10" ht="15.75" x14ac:dyDescent="0.25">
      <c r="A26" s="9"/>
      <c r="B26" s="13"/>
      <c r="C26" s="21"/>
      <c r="D26" s="2"/>
      <c r="E26" s="2"/>
      <c r="F26" s="23"/>
      <c r="G26" s="2"/>
      <c r="H26" s="22"/>
    </row>
    <row r="27" spans="1:10" ht="15.75" x14ac:dyDescent="0.25">
      <c r="A27" s="9"/>
      <c r="B27" s="13"/>
      <c r="C27" s="21" t="s">
        <v>85</v>
      </c>
      <c r="D27" s="2"/>
      <c r="E27" s="2"/>
      <c r="F27" s="22">
        <v>36221.298120000007</v>
      </c>
      <c r="G27" s="2"/>
      <c r="H27" s="23">
        <v>2</v>
      </c>
      <c r="J27" s="38" t="s">
        <v>64</v>
      </c>
    </row>
    <row r="28" spans="1:10" ht="15.75" x14ac:dyDescent="0.25">
      <c r="A28" s="9"/>
      <c r="B28" s="13"/>
      <c r="C28" s="21" t="s">
        <v>66</v>
      </c>
      <c r="D28" s="2"/>
      <c r="E28" s="2"/>
      <c r="F28" s="23">
        <v>18.279183999999997</v>
      </c>
      <c r="G28" s="2"/>
      <c r="H28" s="37">
        <v>0.05</v>
      </c>
      <c r="J28" s="38" t="s">
        <v>64</v>
      </c>
    </row>
    <row r="29" spans="1:10" ht="15.75" x14ac:dyDescent="0.25">
      <c r="A29" s="9"/>
      <c r="B29" s="13"/>
      <c r="C29" s="21" t="s">
        <v>67</v>
      </c>
      <c r="D29" s="2"/>
      <c r="E29" s="2"/>
      <c r="F29" s="23"/>
      <c r="G29" s="2"/>
      <c r="H29" s="37">
        <v>0.03</v>
      </c>
      <c r="J29" s="38" t="s">
        <v>64</v>
      </c>
    </row>
    <row r="30" spans="1:10" ht="15.75" x14ac:dyDescent="0.25">
      <c r="A30" s="9"/>
      <c r="B30" s="13"/>
      <c r="C30" s="40" t="s">
        <v>70</v>
      </c>
      <c r="D30" s="2"/>
      <c r="E30" s="2"/>
      <c r="F30" s="23"/>
      <c r="G30" s="2"/>
      <c r="H30" s="22">
        <f>(1+(H29+H28))*(H13+H12)*H17/1000</f>
        <v>37498.694054353611</v>
      </c>
      <c r="I30">
        <f>(1+($H$22+$H$23))*($H$12+H14)*$H$17/1000</f>
        <v>37498.694054353611</v>
      </c>
      <c r="J30" s="38" t="s">
        <v>65</v>
      </c>
    </row>
    <row r="31" spans="1:10" ht="15.75" x14ac:dyDescent="0.25">
      <c r="A31" s="9">
        <v>2</v>
      </c>
      <c r="B31" s="13" t="s">
        <v>69</v>
      </c>
      <c r="C31" s="41"/>
      <c r="D31" s="2"/>
      <c r="E31" s="2"/>
      <c r="F31" s="20">
        <v>662095.7730543341</v>
      </c>
      <c r="G31" s="2"/>
      <c r="H31" s="20">
        <f>H30*H27</f>
        <v>74997.388108707222</v>
      </c>
      <c r="I31" s="42">
        <f>H27*H30</f>
        <v>74997.388108707222</v>
      </c>
      <c r="J31" s="38" t="s">
        <v>65</v>
      </c>
    </row>
    <row r="32" spans="1:10" ht="15.75" x14ac:dyDescent="0.25">
      <c r="A32" s="9"/>
      <c r="B32" s="13"/>
      <c r="C32" s="21"/>
      <c r="D32" s="2"/>
      <c r="E32" s="2"/>
      <c r="F32" s="23"/>
      <c r="G32" s="2"/>
      <c r="H32" s="22"/>
    </row>
    <row r="33" spans="1:10" ht="15.75" x14ac:dyDescent="0.25">
      <c r="A33" s="9"/>
      <c r="B33" s="13"/>
      <c r="C33" s="21" t="s">
        <v>86</v>
      </c>
      <c r="D33" s="2"/>
      <c r="E33" s="2"/>
      <c r="F33" s="22">
        <v>36221.298120000007</v>
      </c>
      <c r="G33" s="2"/>
      <c r="H33" s="23">
        <v>1</v>
      </c>
      <c r="J33" s="38" t="s">
        <v>64</v>
      </c>
    </row>
    <row r="34" spans="1:10" ht="15.75" x14ac:dyDescent="0.25">
      <c r="A34" s="9"/>
      <c r="B34" s="13"/>
      <c r="C34" s="21" t="s">
        <v>66</v>
      </c>
      <c r="D34" s="2"/>
      <c r="E34" s="2"/>
      <c r="F34" s="23">
        <v>18.279183999999997</v>
      </c>
      <c r="G34" s="2"/>
      <c r="H34" s="37">
        <v>0.05</v>
      </c>
      <c r="J34" s="38" t="s">
        <v>64</v>
      </c>
    </row>
    <row r="35" spans="1:10" ht="15.75" x14ac:dyDescent="0.25">
      <c r="A35" s="9"/>
      <c r="B35" s="13"/>
      <c r="C35" s="21" t="s">
        <v>67</v>
      </c>
      <c r="D35" s="2"/>
      <c r="E35" s="2"/>
      <c r="F35" s="23"/>
      <c r="G35" s="2"/>
      <c r="H35" s="37">
        <v>0.03</v>
      </c>
      <c r="J35" s="38" t="s">
        <v>64</v>
      </c>
    </row>
    <row r="36" spans="1:10" ht="15.75" x14ac:dyDescent="0.25">
      <c r="A36" s="9"/>
      <c r="B36" s="13"/>
      <c r="C36" s="40" t="s">
        <v>70</v>
      </c>
      <c r="D36" s="2"/>
      <c r="E36" s="2"/>
      <c r="F36" s="23"/>
      <c r="G36" s="2"/>
      <c r="H36" s="22">
        <f>(1+(H29+H28))*(H13+H12)*H17/1000</f>
        <v>37498.694054353611</v>
      </c>
      <c r="I36">
        <f>(1+($H$22+$H$23))*($H$12+H15)*$H$17/1000</f>
        <v>37498.694054353611</v>
      </c>
      <c r="J36" s="38" t="s">
        <v>65</v>
      </c>
    </row>
    <row r="37" spans="1:10" ht="15.75" x14ac:dyDescent="0.25">
      <c r="A37" s="9">
        <v>3</v>
      </c>
      <c r="B37" s="13" t="s">
        <v>69</v>
      </c>
      <c r="C37" s="41"/>
      <c r="D37" s="2"/>
      <c r="E37" s="2"/>
      <c r="F37" s="20">
        <v>662095.7730543341</v>
      </c>
      <c r="G37" s="2"/>
      <c r="H37" s="20">
        <f>H36*H33</f>
        <v>37498.694054353611</v>
      </c>
      <c r="I37" s="42">
        <f>H33*H36</f>
        <v>37498.694054353611</v>
      </c>
      <c r="J37" s="38" t="s">
        <v>65</v>
      </c>
    </row>
    <row r="38" spans="1:10" ht="15.75" x14ac:dyDescent="0.25">
      <c r="A38" s="9"/>
      <c r="B38" s="13"/>
      <c r="C38" s="21"/>
      <c r="D38" s="2"/>
      <c r="E38" s="2"/>
      <c r="F38" s="23"/>
      <c r="G38" s="2"/>
      <c r="H38" s="22"/>
    </row>
    <row r="39" spans="1:10" ht="15.75" x14ac:dyDescent="0.25">
      <c r="A39" s="9"/>
      <c r="B39" s="13"/>
      <c r="C39" s="21" t="s">
        <v>7</v>
      </c>
      <c r="D39" s="2"/>
      <c r="E39" s="2"/>
      <c r="F39" s="24">
        <v>1.3030649999999997</v>
      </c>
      <c r="G39" s="2"/>
      <c r="H39" s="24">
        <v>1.301806</v>
      </c>
      <c r="J39" s="38" t="s">
        <v>64</v>
      </c>
    </row>
    <row r="40" spans="1:10" ht="15.75" x14ac:dyDescent="0.25">
      <c r="A40" s="9"/>
      <c r="B40" s="13"/>
      <c r="C40" s="21" t="s">
        <v>66</v>
      </c>
      <c r="D40" s="2"/>
      <c r="E40" s="2"/>
      <c r="F40" s="22">
        <v>20816.838</v>
      </c>
      <c r="G40" s="2"/>
      <c r="H40" s="37">
        <v>0.05</v>
      </c>
      <c r="J40" s="38" t="s">
        <v>64</v>
      </c>
    </row>
    <row r="41" spans="1:10" ht="15.75" x14ac:dyDescent="0.25">
      <c r="A41" s="9"/>
      <c r="B41" s="13"/>
      <c r="C41" s="21" t="s">
        <v>67</v>
      </c>
      <c r="D41" s="2"/>
      <c r="E41" s="2"/>
      <c r="F41" s="22"/>
      <c r="G41" s="2"/>
      <c r="H41" s="37">
        <v>0.03</v>
      </c>
      <c r="J41" s="38" t="s">
        <v>64</v>
      </c>
    </row>
    <row r="42" spans="1:10" ht="15.75" x14ac:dyDescent="0.25">
      <c r="A42" s="9"/>
      <c r="B42" s="13"/>
      <c r="C42" s="40" t="s">
        <v>71</v>
      </c>
      <c r="D42" s="2"/>
      <c r="E42" s="2"/>
      <c r="F42" s="22"/>
      <c r="G42" s="2"/>
      <c r="H42" s="22">
        <f>(1+(H40+H41))*(H16*H17/1000)</f>
        <v>27743.885144181822</v>
      </c>
      <c r="I42">
        <f>(1+($H$40+$H$41))*H16*H17/1000</f>
        <v>27743.885144181822</v>
      </c>
      <c r="J42" s="38" t="s">
        <v>76</v>
      </c>
    </row>
    <row r="43" spans="1:10" ht="15.75" x14ac:dyDescent="0.25">
      <c r="A43" s="9">
        <v>4</v>
      </c>
      <c r="B43" s="13" t="s">
        <v>6</v>
      </c>
      <c r="C43" s="41"/>
      <c r="D43" s="2"/>
      <c r="E43" s="2"/>
      <c r="F43" s="20">
        <v>27125.693008469992</v>
      </c>
      <c r="G43" s="2"/>
      <c r="H43" s="20">
        <f>H42*H39</f>
        <v>36117.15614400676</v>
      </c>
      <c r="I43">
        <f>H39*H42</f>
        <v>36117.15614400676</v>
      </c>
      <c r="J43" s="38" t="s">
        <v>76</v>
      </c>
    </row>
    <row r="44" spans="1:10" ht="15.75" x14ac:dyDescent="0.25">
      <c r="A44" s="9"/>
      <c r="B44" s="13"/>
      <c r="C44" s="21"/>
      <c r="D44" s="2"/>
      <c r="E44" s="2"/>
      <c r="F44" s="22"/>
      <c r="G44" s="2"/>
      <c r="H44" s="22"/>
    </row>
    <row r="45" spans="1:10" ht="15.75" x14ac:dyDescent="0.25">
      <c r="A45" s="9">
        <v>5</v>
      </c>
      <c r="B45" s="13" t="s">
        <v>8</v>
      </c>
      <c r="C45" s="14"/>
      <c r="D45" s="2"/>
      <c r="E45" s="2"/>
      <c r="F45" s="16">
        <v>61015.14</v>
      </c>
      <c r="G45" s="2"/>
      <c r="H45" s="16">
        <v>61015.14</v>
      </c>
      <c r="J45" s="38" t="s">
        <v>64</v>
      </c>
    </row>
    <row r="46" spans="1:10" ht="15.75" x14ac:dyDescent="0.25">
      <c r="A46" s="9">
        <v>6</v>
      </c>
      <c r="B46" s="13" t="s">
        <v>79</v>
      </c>
      <c r="C46" s="14"/>
      <c r="D46" s="2"/>
      <c r="E46" s="2"/>
      <c r="F46" s="16">
        <v>39286.26</v>
      </c>
      <c r="G46" s="2"/>
      <c r="H46" s="16">
        <v>39286.26</v>
      </c>
      <c r="J46" s="38" t="s">
        <v>64</v>
      </c>
    </row>
    <row r="47" spans="1:10" ht="15.75" x14ac:dyDescent="0.25">
      <c r="A47" s="9"/>
      <c r="B47" s="13"/>
      <c r="C47" s="41" t="s">
        <v>74</v>
      </c>
      <c r="D47" s="2"/>
      <c r="E47" s="2"/>
      <c r="F47" s="20">
        <v>789522.86606280413</v>
      </c>
      <c r="G47" s="2"/>
      <c r="H47" s="20">
        <f>H46+H45+H43+H37+H31+H25</f>
        <v>937006.67451788334</v>
      </c>
      <c r="I47" t="s">
        <v>92</v>
      </c>
      <c r="J47" s="38" t="s">
        <v>76</v>
      </c>
    </row>
    <row r="48" spans="1:10" ht="15.75" x14ac:dyDescent="0.25">
      <c r="A48" s="9"/>
      <c r="B48" s="13"/>
      <c r="C48" s="14"/>
      <c r="D48" s="2"/>
      <c r="E48" s="2"/>
      <c r="F48" s="20"/>
      <c r="G48" s="2"/>
      <c r="H48" s="20"/>
    </row>
    <row r="49" spans="1:10" ht="15.75" x14ac:dyDescent="0.25">
      <c r="A49" s="9"/>
      <c r="B49" s="49" t="s">
        <v>72</v>
      </c>
      <c r="C49" s="49"/>
      <c r="D49" s="2"/>
      <c r="E49" s="2"/>
      <c r="F49" s="16"/>
      <c r="G49" s="2"/>
      <c r="H49" s="16"/>
    </row>
    <row r="50" spans="1:10" ht="15.75" x14ac:dyDescent="0.25">
      <c r="A50" s="9">
        <v>1</v>
      </c>
      <c r="B50" s="13" t="s">
        <v>10</v>
      </c>
      <c r="C50" s="14"/>
      <c r="D50" s="2"/>
      <c r="E50" s="2"/>
      <c r="F50" s="16">
        <v>21007.435099999999</v>
      </c>
      <c r="G50" s="2"/>
      <c r="H50" s="16">
        <f>22873.8109483553*(1+2.97%)*(1+1.63%)</f>
        <v>23937.079692597854</v>
      </c>
      <c r="J50" s="38" t="s">
        <v>64</v>
      </c>
    </row>
    <row r="51" spans="1:10" ht="15.75" x14ac:dyDescent="0.25">
      <c r="A51" s="9">
        <v>2</v>
      </c>
      <c r="B51" s="13" t="s">
        <v>11</v>
      </c>
      <c r="C51" s="14"/>
      <c r="D51" s="2"/>
      <c r="E51" s="2"/>
      <c r="F51" s="16">
        <v>18402.591799999998</v>
      </c>
      <c r="G51" s="2"/>
      <c r="H51" s="16">
        <f>20037.348022552*(1+2.97%)*(1+1.63%)</f>
        <v>20968.766312140589</v>
      </c>
      <c r="J51" s="38" t="s">
        <v>64</v>
      </c>
    </row>
    <row r="52" spans="1:10" ht="15.75" x14ac:dyDescent="0.25">
      <c r="A52" s="9">
        <v>3</v>
      </c>
      <c r="B52" s="13" t="s">
        <v>12</v>
      </c>
      <c r="C52" s="14"/>
      <c r="D52" s="2"/>
      <c r="E52" s="2"/>
      <c r="F52" s="16">
        <v>13609.969899999998</v>
      </c>
      <c r="G52" s="2"/>
      <c r="H52" s="16">
        <f>14819.1391847318*(1+2.97%)*(1+1.63%)</f>
        <v>15507.993680700181</v>
      </c>
      <c r="J52" s="38" t="s">
        <v>64</v>
      </c>
    </row>
    <row r="53" spans="1:10" ht="15.75" x14ac:dyDescent="0.25">
      <c r="A53" s="9">
        <v>4</v>
      </c>
      <c r="B53" s="13" t="s">
        <v>13</v>
      </c>
      <c r="C53" s="14"/>
      <c r="D53" s="2"/>
      <c r="E53" s="2"/>
      <c r="F53" s="16">
        <v>62844.302499999998</v>
      </c>
      <c r="G53" s="2"/>
      <c r="H53" s="16">
        <f>68428.288482414*(1+2.97%)*(1+1.63%)</f>
        <v>71609.116571342267</v>
      </c>
      <c r="J53" s="38" t="s">
        <v>64</v>
      </c>
    </row>
    <row r="54" spans="1:10" ht="15.75" x14ac:dyDescent="0.25">
      <c r="A54" s="9"/>
      <c r="B54" s="13"/>
      <c r="C54" s="41" t="s">
        <v>73</v>
      </c>
      <c r="D54" s="2"/>
      <c r="E54" s="2"/>
      <c r="F54" s="20">
        <v>115864.29929999998</v>
      </c>
      <c r="G54" s="25"/>
      <c r="H54" s="20">
        <f>+SUM(H50:H53)</f>
        <v>132022.95625678089</v>
      </c>
      <c r="J54" s="38" t="s">
        <v>76</v>
      </c>
    </row>
    <row r="55" spans="1:10" ht="15.75" x14ac:dyDescent="0.25">
      <c r="A55" s="9"/>
      <c r="B55" s="13"/>
      <c r="C55" s="14"/>
      <c r="D55" s="2"/>
      <c r="E55" s="2"/>
      <c r="F55" s="20"/>
      <c r="G55" s="25"/>
      <c r="H55" s="20"/>
    </row>
    <row r="56" spans="1:10" ht="15.75" x14ac:dyDescent="0.25">
      <c r="A56" s="9"/>
      <c r="B56" s="13" t="s">
        <v>9</v>
      </c>
      <c r="C56" s="14"/>
      <c r="D56" s="2"/>
      <c r="E56" s="2"/>
      <c r="F56" s="20"/>
      <c r="G56" s="25"/>
      <c r="H56" s="20">
        <f>H54+H47</f>
        <v>1069029.6307746642</v>
      </c>
      <c r="J56" s="38" t="s">
        <v>76</v>
      </c>
    </row>
    <row r="57" spans="1:10" ht="15.75" x14ac:dyDescent="0.25">
      <c r="A57" s="9"/>
      <c r="B57" s="13"/>
      <c r="C57" s="14"/>
      <c r="D57" s="2"/>
      <c r="E57" s="2"/>
      <c r="F57" s="16"/>
      <c r="G57" s="2"/>
      <c r="H57" s="16"/>
    </row>
    <row r="58" spans="1:10" ht="15.75" x14ac:dyDescent="0.25">
      <c r="A58" s="9"/>
      <c r="B58" s="13" t="s">
        <v>14</v>
      </c>
      <c r="C58" s="14"/>
      <c r="D58" s="2"/>
      <c r="E58" s="2"/>
      <c r="F58" s="16">
        <v>45269.358268140204</v>
      </c>
      <c r="G58" s="2"/>
      <c r="H58" s="16">
        <f>5%*(H54+H47)</f>
        <v>53451.481538733213</v>
      </c>
      <c r="J58" s="38" t="s">
        <v>76</v>
      </c>
    </row>
    <row r="59" spans="1:10" ht="15.75" x14ac:dyDescent="0.25">
      <c r="A59" s="26"/>
      <c r="B59" s="27"/>
      <c r="C59" s="28" t="s">
        <v>77</v>
      </c>
      <c r="D59" s="2"/>
      <c r="E59" s="2"/>
      <c r="F59" s="29"/>
      <c r="G59" s="2"/>
      <c r="H59" s="29">
        <v>10000</v>
      </c>
      <c r="J59" s="38" t="s">
        <v>64</v>
      </c>
    </row>
    <row r="60" spans="1:10" ht="15.75" x14ac:dyDescent="0.25">
      <c r="A60" s="26"/>
      <c r="B60" s="27"/>
      <c r="C60" s="28" t="s">
        <v>75</v>
      </c>
      <c r="D60" s="2"/>
      <c r="E60" s="2"/>
      <c r="F60" s="29"/>
      <c r="G60" s="2"/>
      <c r="H60" s="29">
        <v>-36764</v>
      </c>
      <c r="J60" s="38" t="s">
        <v>78</v>
      </c>
    </row>
    <row r="61" spans="1:10" ht="15.75" x14ac:dyDescent="0.25">
      <c r="A61" s="26"/>
      <c r="B61" s="27"/>
      <c r="C61" s="28"/>
      <c r="D61" s="2"/>
      <c r="E61" s="2"/>
      <c r="F61" s="29"/>
      <c r="G61" s="2"/>
      <c r="H61" s="29"/>
    </row>
    <row r="62" spans="1:10" ht="15.75" x14ac:dyDescent="0.25">
      <c r="A62" s="26"/>
      <c r="B62" s="27"/>
      <c r="C62" s="28"/>
      <c r="D62" s="2"/>
      <c r="E62" s="2"/>
      <c r="F62" s="29"/>
      <c r="G62" s="2"/>
      <c r="H62" s="29"/>
    </row>
    <row r="63" spans="1:10" ht="16.5" thickBot="1" x14ac:dyDescent="0.3">
      <c r="A63" s="30"/>
      <c r="B63" s="31" t="s">
        <v>16</v>
      </c>
      <c r="C63" s="32"/>
      <c r="D63" s="2"/>
      <c r="E63" s="2"/>
      <c r="F63" s="33">
        <v>950660</v>
      </c>
      <c r="G63" s="2"/>
      <c r="H63" s="33">
        <f>H56+H58+H59+H60</f>
        <v>1095717.1123133975</v>
      </c>
    </row>
  </sheetData>
  <mergeCells count="5">
    <mergeCell ref="A4:A5"/>
    <mergeCell ref="B4:C5"/>
    <mergeCell ref="F4:F5"/>
    <mergeCell ref="B20:C20"/>
    <mergeCell ref="B49:C49"/>
  </mergeCells>
  <pageMargins left="0.7" right="0.7" top="0.75" bottom="0.75" header="0.3" footer="0.3"/>
  <pageSetup paperSize="9" scale="7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02E46F2-BC02-43A0-B3D9-9F570AB60A0C}">
          <x14:formula1>
            <xm:f>Sheet2!$C$2:$C$14</xm:f>
          </x14:formula1>
          <xm:sqref>H5</xm:sqref>
        </x14:dataValidation>
        <x14:dataValidation type="list" allowBlank="1" showInputMessage="1" showErrorMessage="1" xr:uid="{1B337C02-BE72-42B2-A5B0-CA01D585645A}">
          <x14:formula1>
            <xm:f>Sheet2!$A$2:$A$23</xm:f>
          </x14:formula1>
          <xm:sqref>H8 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35C2-ABAA-490F-B1FB-4FB6C28EB573}">
  <dimension ref="A1:F22"/>
  <sheetViews>
    <sheetView topLeftCell="A6" workbookViewId="0">
      <selection activeCell="A23" sqref="A23"/>
    </sheetView>
  </sheetViews>
  <sheetFormatPr defaultRowHeight="15" x14ac:dyDescent="0.25"/>
  <cols>
    <col min="1" max="2" width="21.5703125" customWidth="1"/>
    <col min="3" max="3" width="19.5703125" customWidth="1"/>
  </cols>
  <sheetData>
    <row r="1" spans="1:6" x14ac:dyDescent="0.25">
      <c r="A1" t="s">
        <v>21</v>
      </c>
      <c r="C1" t="s">
        <v>41</v>
      </c>
      <c r="D1" t="s">
        <v>22</v>
      </c>
      <c r="E1" t="s">
        <v>23</v>
      </c>
      <c r="F1" t="s">
        <v>15</v>
      </c>
    </row>
    <row r="2" spans="1:6" x14ac:dyDescent="0.25">
      <c r="A2" t="s">
        <v>25</v>
      </c>
      <c r="C2" t="s">
        <v>48</v>
      </c>
    </row>
    <row r="3" spans="1:6" x14ac:dyDescent="0.25">
      <c r="A3" t="s">
        <v>26</v>
      </c>
      <c r="C3" t="s">
        <v>42</v>
      </c>
    </row>
    <row r="4" spans="1:6" x14ac:dyDescent="0.25">
      <c r="A4" t="s">
        <v>27</v>
      </c>
      <c r="C4" t="s">
        <v>43</v>
      </c>
    </row>
    <row r="5" spans="1:6" x14ac:dyDescent="0.25">
      <c r="A5" t="s">
        <v>28</v>
      </c>
      <c r="C5" t="s">
        <v>44</v>
      </c>
    </row>
    <row r="6" spans="1:6" x14ac:dyDescent="0.25">
      <c r="A6" t="s">
        <v>29</v>
      </c>
      <c r="C6" t="s">
        <v>45</v>
      </c>
    </row>
    <row r="7" spans="1:6" x14ac:dyDescent="0.25">
      <c r="A7" t="s">
        <v>30</v>
      </c>
      <c r="C7" t="s">
        <v>46</v>
      </c>
    </row>
    <row r="8" spans="1:6" x14ac:dyDescent="0.25">
      <c r="A8" t="s">
        <v>31</v>
      </c>
      <c r="C8" t="s">
        <v>47</v>
      </c>
    </row>
    <row r="9" spans="1:6" x14ac:dyDescent="0.25">
      <c r="A9" t="s">
        <v>20</v>
      </c>
      <c r="C9" t="s">
        <v>49</v>
      </c>
    </row>
    <row r="10" spans="1:6" x14ac:dyDescent="0.25">
      <c r="A10" t="s">
        <v>32</v>
      </c>
      <c r="C10" t="s">
        <v>50</v>
      </c>
    </row>
    <row r="11" spans="1:6" x14ac:dyDescent="0.25">
      <c r="A11" t="s">
        <v>33</v>
      </c>
      <c r="C11" t="s">
        <v>51</v>
      </c>
    </row>
    <row r="12" spans="1:6" x14ac:dyDescent="0.25">
      <c r="A12" t="s">
        <v>34</v>
      </c>
      <c r="C12" t="s">
        <v>52</v>
      </c>
    </row>
    <row r="13" spans="1:6" x14ac:dyDescent="0.25">
      <c r="A13" t="s">
        <v>35</v>
      </c>
      <c r="C13" t="s">
        <v>53</v>
      </c>
    </row>
    <row r="14" spans="1:6" x14ac:dyDescent="0.25">
      <c r="A14" t="s">
        <v>36</v>
      </c>
      <c r="C14" t="s">
        <v>54</v>
      </c>
    </row>
    <row r="15" spans="1:6" x14ac:dyDescent="0.25">
      <c r="A15" t="s">
        <v>37</v>
      </c>
    </row>
    <row r="16" spans="1:6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BE72-D864-4AF4-A852-81082B5CA83A}">
  <sheetPr>
    <tabColor rgb="FF00B0F0"/>
  </sheetPr>
  <dimension ref="A1:H64"/>
  <sheetViews>
    <sheetView showGridLines="0" zoomScaleNormal="100" zoomScaleSheetLayoutView="115" workbookViewId="0">
      <selection activeCell="H20" sqref="H20"/>
    </sheetView>
  </sheetViews>
  <sheetFormatPr defaultRowHeight="15" x14ac:dyDescent="0.25"/>
  <cols>
    <col min="1" max="1" width="3.42578125" customWidth="1"/>
    <col min="2" max="2" width="2.5703125" customWidth="1"/>
    <col min="3" max="3" width="23.140625" bestFit="1" customWidth="1"/>
    <col min="4" max="6" width="0" hidden="1" customWidth="1"/>
    <col min="7" max="7" width="5.140625" customWidth="1"/>
    <col min="8" max="8" width="20.85546875" customWidth="1"/>
  </cols>
  <sheetData>
    <row r="1" spans="1:8" ht="15.75" x14ac:dyDescent="0.25">
      <c r="A1" s="1"/>
      <c r="B1" s="2"/>
      <c r="C1" s="2"/>
      <c r="D1" s="2"/>
      <c r="E1" s="2"/>
      <c r="F1" s="2"/>
      <c r="G1" s="2"/>
      <c r="H1" s="2"/>
    </row>
    <row r="2" spans="1:8" ht="15.75" x14ac:dyDescent="0.25">
      <c r="A2" s="1"/>
      <c r="B2" s="2"/>
      <c r="C2" s="2" t="s">
        <v>87</v>
      </c>
      <c r="D2" s="2"/>
      <c r="E2" s="2"/>
      <c r="F2" s="2"/>
      <c r="G2" s="2" t="s">
        <v>88</v>
      </c>
      <c r="H2" s="2"/>
    </row>
    <row r="3" spans="1:8" ht="15.75" x14ac:dyDescent="0.25">
      <c r="A3" s="3"/>
      <c r="B3" s="2"/>
      <c r="C3" s="2" t="s">
        <v>41</v>
      </c>
      <c r="D3" s="2"/>
      <c r="E3" s="2"/>
      <c r="F3" s="4"/>
      <c r="G3" s="2" t="s">
        <v>89</v>
      </c>
      <c r="H3" s="4"/>
    </row>
    <row r="4" spans="1:8" ht="15.75" x14ac:dyDescent="0.25">
      <c r="A4" s="3"/>
      <c r="B4" s="2"/>
      <c r="C4" s="2" t="s">
        <v>90</v>
      </c>
      <c r="D4" s="2"/>
      <c r="E4" s="2"/>
      <c r="F4" s="4"/>
      <c r="G4" s="2" t="s">
        <v>91</v>
      </c>
      <c r="H4" s="4"/>
    </row>
    <row r="5" spans="1:8" ht="16.5" thickBot="1" x14ac:dyDescent="0.3">
      <c r="A5" s="3"/>
      <c r="B5" s="2"/>
      <c r="C5" s="2"/>
      <c r="D5" s="2"/>
      <c r="E5" s="2"/>
      <c r="F5" s="4"/>
      <c r="G5" s="2"/>
      <c r="H5" s="4"/>
    </row>
    <row r="6" spans="1:8" ht="16.5" thickBot="1" x14ac:dyDescent="0.3">
      <c r="A6" s="43" t="s">
        <v>0</v>
      </c>
      <c r="B6" s="44" t="s">
        <v>1</v>
      </c>
      <c r="C6" s="44"/>
      <c r="D6" s="5"/>
      <c r="E6" s="5"/>
      <c r="F6" s="45" t="s">
        <v>2</v>
      </c>
      <c r="G6" s="5"/>
      <c r="H6" s="34" t="s">
        <v>18</v>
      </c>
    </row>
    <row r="7" spans="1:8" ht="16.5" thickBot="1" x14ac:dyDescent="0.3">
      <c r="A7" s="43"/>
      <c r="B7" s="44"/>
      <c r="C7" s="44"/>
      <c r="D7" s="5"/>
      <c r="E7" s="5"/>
      <c r="F7" s="46"/>
      <c r="G7" s="5"/>
      <c r="H7" s="35" t="s">
        <v>19</v>
      </c>
    </row>
    <row r="8" spans="1:8" ht="15.75" x14ac:dyDescent="0.25">
      <c r="A8" s="6"/>
      <c r="B8" s="7"/>
      <c r="C8" s="8"/>
      <c r="D8" s="2"/>
      <c r="E8" s="2"/>
      <c r="F8" s="6"/>
      <c r="G8" s="2"/>
      <c r="H8" s="6"/>
    </row>
    <row r="9" spans="1:8" ht="15.75" x14ac:dyDescent="0.25">
      <c r="A9" s="9"/>
      <c r="B9" s="10"/>
      <c r="C9" s="11"/>
      <c r="D9" s="2"/>
      <c r="E9" s="2"/>
      <c r="F9" s="12"/>
      <c r="G9" s="2"/>
      <c r="H9" s="12"/>
    </row>
    <row r="10" spans="1:8" ht="15.75" x14ac:dyDescent="0.25">
      <c r="A10" s="9"/>
      <c r="B10" s="13" t="s">
        <v>17</v>
      </c>
      <c r="C10" s="14"/>
      <c r="D10" s="2"/>
      <c r="E10" s="2"/>
      <c r="F10" s="15"/>
      <c r="G10" s="2"/>
      <c r="H10" s="36" t="s">
        <v>20</v>
      </c>
    </row>
    <row r="11" spans="1:8" ht="15.75" x14ac:dyDescent="0.25">
      <c r="A11" s="9"/>
      <c r="B11" s="13" t="s">
        <v>81</v>
      </c>
      <c r="C11" s="14"/>
      <c r="D11" s="2"/>
      <c r="E11" s="2"/>
      <c r="F11" s="15"/>
      <c r="G11" s="2"/>
      <c r="H11" s="17"/>
    </row>
    <row r="12" spans="1:8" ht="15.75" x14ac:dyDescent="0.25">
      <c r="A12" s="9"/>
      <c r="B12" s="13" t="s">
        <v>82</v>
      </c>
      <c r="C12" s="14"/>
      <c r="D12" s="2"/>
      <c r="E12" s="2"/>
      <c r="F12" s="15"/>
      <c r="G12" s="2"/>
      <c r="H12" s="17"/>
    </row>
    <row r="13" spans="1:8" ht="15.75" x14ac:dyDescent="0.25">
      <c r="A13" s="9"/>
      <c r="B13" s="13"/>
      <c r="C13" s="14"/>
      <c r="D13" s="2"/>
      <c r="E13" s="2"/>
      <c r="F13" s="15"/>
      <c r="G13" s="2"/>
      <c r="H13" s="15"/>
    </row>
    <row r="14" spans="1:8" ht="15.75" x14ac:dyDescent="0.25">
      <c r="A14" s="9"/>
      <c r="B14" s="13" t="s">
        <v>3</v>
      </c>
      <c r="C14" s="14"/>
      <c r="D14" s="2"/>
      <c r="E14" s="2"/>
      <c r="F14" s="16">
        <v>2200</v>
      </c>
      <c r="G14" s="2"/>
      <c r="H14" s="17">
        <v>2040.5153318903319</v>
      </c>
    </row>
    <row r="15" spans="1:8" ht="15.75" x14ac:dyDescent="0.25">
      <c r="A15" s="9"/>
      <c r="B15" s="13" t="s">
        <v>60</v>
      </c>
      <c r="C15" s="14"/>
      <c r="D15" s="2"/>
      <c r="E15" s="2"/>
      <c r="F15" s="18">
        <v>323</v>
      </c>
      <c r="G15" s="2"/>
      <c r="H15" s="18">
        <v>300</v>
      </c>
    </row>
    <row r="16" spans="1:8" ht="15.75" x14ac:dyDescent="0.25">
      <c r="A16" s="9"/>
      <c r="B16" s="13" t="s">
        <v>61</v>
      </c>
      <c r="C16" s="14"/>
      <c r="D16" s="2"/>
      <c r="E16" s="2"/>
      <c r="F16" s="18"/>
      <c r="G16" s="2"/>
      <c r="H16" s="18">
        <v>300</v>
      </c>
    </row>
    <row r="17" spans="1:8" ht="15.75" x14ac:dyDescent="0.25">
      <c r="A17" s="9"/>
      <c r="B17" s="13" t="s">
        <v>62</v>
      </c>
      <c r="C17" s="14"/>
      <c r="D17" s="2"/>
      <c r="E17" s="2"/>
      <c r="F17" s="18"/>
      <c r="G17" s="2"/>
      <c r="H17" s="18">
        <v>300</v>
      </c>
    </row>
    <row r="18" spans="1:8" ht="15.75" x14ac:dyDescent="0.25">
      <c r="A18" s="9"/>
      <c r="B18" s="13" t="s">
        <v>83</v>
      </c>
      <c r="C18" s="14"/>
      <c r="D18" s="2"/>
      <c r="E18" s="2"/>
      <c r="F18" s="16">
        <v>1450</v>
      </c>
      <c r="G18" s="2"/>
      <c r="H18" s="17">
        <v>1731.66</v>
      </c>
    </row>
    <row r="19" spans="1:8" ht="15.75" x14ac:dyDescent="0.25">
      <c r="A19" s="9"/>
      <c r="B19" s="13" t="s">
        <v>4</v>
      </c>
      <c r="C19" s="14"/>
      <c r="D19" s="2"/>
      <c r="E19" s="2"/>
      <c r="F19" s="16">
        <v>13293</v>
      </c>
      <c r="G19" s="2"/>
      <c r="H19" s="16">
        <v>14834.772727272728</v>
      </c>
    </row>
    <row r="20" spans="1:8" ht="15.75" x14ac:dyDescent="0.25">
      <c r="A20" s="9"/>
      <c r="B20" s="10"/>
      <c r="C20" s="11"/>
      <c r="D20" s="2"/>
      <c r="E20" s="2"/>
      <c r="F20" s="9"/>
      <c r="G20" s="2"/>
      <c r="H20" s="15" t="str">
        <f>IF('[84]3-1-3'!C13="JAN - MAR",_xlfn.CONCAT("Sep-Nov'",RIGHT('[84]3-1-3'!C14-1,2)),IF('[84]3-1-3'!C13="APR - JUN",_xlfn.CONCAT("Dec-Feb'",RIGHT('[84]3-1-3'!C14,2)),IF('[84]3-1-3'!C13="JUL - SEP",_xlfn.CONCAT("Mar-May'",RIGHT('[84]3-1-3'!C14,2)),IF('[84]3-1-3'!C13="OCT - DEC",_xlfn.CONCAT("Jun-Aug'",RIGHT('[84]3-1-3'!C14,2)),FALSE))))</f>
        <v>Jun-Aug'22</v>
      </c>
    </row>
    <row r="21" spans="1:8" ht="15.75" x14ac:dyDescent="0.25">
      <c r="A21" s="9"/>
      <c r="B21" s="47" t="s">
        <v>5</v>
      </c>
      <c r="C21" s="48"/>
      <c r="D21" s="2"/>
      <c r="E21" s="2"/>
      <c r="F21" s="19"/>
      <c r="G21" s="2"/>
      <c r="H21" s="19"/>
    </row>
    <row r="22" spans="1:8" ht="15.75" x14ac:dyDescent="0.25">
      <c r="A22" s="9"/>
      <c r="B22" s="13"/>
      <c r="C22" s="21" t="s">
        <v>84</v>
      </c>
      <c r="D22" s="2"/>
      <c r="E22" s="2"/>
      <c r="F22" s="22">
        <v>36221.298120000007</v>
      </c>
      <c r="G22" s="2"/>
      <c r="H22" s="23">
        <v>18.34976</v>
      </c>
    </row>
    <row r="23" spans="1:8" ht="15.75" x14ac:dyDescent="0.25">
      <c r="A23" s="9"/>
      <c r="B23" s="13"/>
      <c r="C23" s="21" t="s">
        <v>66</v>
      </c>
      <c r="D23" s="2"/>
      <c r="E23" s="2"/>
      <c r="F23" s="23">
        <v>18.279183999999997</v>
      </c>
      <c r="G23" s="2"/>
      <c r="H23" s="37">
        <v>0.05</v>
      </c>
    </row>
    <row r="24" spans="1:8" ht="15.75" x14ac:dyDescent="0.25">
      <c r="A24" s="9"/>
      <c r="B24" s="13"/>
      <c r="C24" s="21" t="s">
        <v>67</v>
      </c>
      <c r="D24" s="2"/>
      <c r="E24" s="2"/>
      <c r="F24" s="23"/>
      <c r="G24" s="2"/>
      <c r="H24" s="37">
        <v>0.03</v>
      </c>
    </row>
    <row r="25" spans="1:8" ht="15.75" x14ac:dyDescent="0.25">
      <c r="A25" s="9"/>
      <c r="B25" s="13"/>
      <c r="C25" s="21" t="s">
        <v>68</v>
      </c>
      <c r="D25" s="2"/>
      <c r="E25" s="2"/>
      <c r="F25" s="23"/>
      <c r="G25" s="2"/>
      <c r="H25" s="22">
        <f>(1+(H24+H23))*(H15+H14)*H19/1000</f>
        <v>37498.694054353611</v>
      </c>
    </row>
    <row r="26" spans="1:8" ht="15.75" x14ac:dyDescent="0.25">
      <c r="A26" s="9">
        <v>1</v>
      </c>
      <c r="B26" s="13" t="s">
        <v>63</v>
      </c>
      <c r="C26" s="14"/>
      <c r="D26" s="2"/>
      <c r="E26" s="2"/>
      <c r="F26" s="20">
        <v>662095.7730543341</v>
      </c>
      <c r="G26" s="2"/>
      <c r="H26" s="20">
        <f>H25*H22</f>
        <v>688092.03621081577</v>
      </c>
    </row>
    <row r="27" spans="1:8" ht="15.75" x14ac:dyDescent="0.25">
      <c r="A27" s="9"/>
      <c r="B27" s="13"/>
      <c r="C27" s="21"/>
      <c r="D27" s="2"/>
      <c r="E27" s="2"/>
      <c r="F27" s="23"/>
      <c r="G27" s="2"/>
      <c r="H27" s="22"/>
    </row>
    <row r="28" spans="1:8" ht="15.75" x14ac:dyDescent="0.25">
      <c r="A28" s="9"/>
      <c r="B28" s="13"/>
      <c r="C28" s="21" t="s">
        <v>85</v>
      </c>
      <c r="D28" s="2"/>
      <c r="E28" s="2"/>
      <c r="F28" s="22">
        <v>36221.298120000007</v>
      </c>
      <c r="G28" s="2"/>
      <c r="H28" s="23">
        <v>2</v>
      </c>
    </row>
    <row r="29" spans="1:8" ht="15.75" x14ac:dyDescent="0.25">
      <c r="A29" s="9"/>
      <c r="B29" s="13"/>
      <c r="C29" s="21" t="s">
        <v>66</v>
      </c>
      <c r="D29" s="2"/>
      <c r="E29" s="2"/>
      <c r="F29" s="23">
        <v>18.279183999999997</v>
      </c>
      <c r="G29" s="2"/>
      <c r="H29" s="37">
        <v>0.05</v>
      </c>
    </row>
    <row r="30" spans="1:8" ht="15.75" x14ac:dyDescent="0.25">
      <c r="A30" s="9"/>
      <c r="B30" s="13"/>
      <c r="C30" s="21" t="s">
        <v>67</v>
      </c>
      <c r="D30" s="2"/>
      <c r="E30" s="2"/>
      <c r="F30" s="23"/>
      <c r="G30" s="2"/>
      <c r="H30" s="37">
        <v>0.03</v>
      </c>
    </row>
    <row r="31" spans="1:8" ht="15.75" x14ac:dyDescent="0.25">
      <c r="A31" s="9"/>
      <c r="B31" s="13"/>
      <c r="C31" s="21" t="s">
        <v>70</v>
      </c>
      <c r="D31" s="2"/>
      <c r="E31" s="2"/>
      <c r="F31" s="23"/>
      <c r="G31" s="2"/>
      <c r="H31" s="22">
        <f>(1+(H30+H29))*(H15+H14)*H19/1000</f>
        <v>37498.694054353611</v>
      </c>
    </row>
    <row r="32" spans="1:8" ht="15.75" x14ac:dyDescent="0.25">
      <c r="A32" s="9">
        <v>2</v>
      </c>
      <c r="B32" s="13" t="s">
        <v>69</v>
      </c>
      <c r="C32" s="14"/>
      <c r="D32" s="2"/>
      <c r="E32" s="2"/>
      <c r="F32" s="20">
        <v>662095.7730543341</v>
      </c>
      <c r="G32" s="2"/>
      <c r="H32" s="20">
        <f>H31*H28</f>
        <v>74997.388108707222</v>
      </c>
    </row>
    <row r="33" spans="1:8" ht="15.75" x14ac:dyDescent="0.25">
      <c r="A33" s="9"/>
      <c r="B33" s="13"/>
      <c r="C33" s="21"/>
      <c r="D33" s="2"/>
      <c r="E33" s="2"/>
      <c r="F33" s="23"/>
      <c r="G33" s="2"/>
      <c r="H33" s="22"/>
    </row>
    <row r="34" spans="1:8" ht="15.75" x14ac:dyDescent="0.25">
      <c r="A34" s="9"/>
      <c r="B34" s="13"/>
      <c r="C34" s="21" t="s">
        <v>86</v>
      </c>
      <c r="D34" s="2"/>
      <c r="E34" s="2"/>
      <c r="F34" s="22">
        <v>36221.298120000007</v>
      </c>
      <c r="G34" s="2"/>
      <c r="H34" s="23">
        <v>1</v>
      </c>
    </row>
    <row r="35" spans="1:8" ht="15.75" x14ac:dyDescent="0.25">
      <c r="A35" s="9"/>
      <c r="B35" s="13"/>
      <c r="C35" s="21" t="s">
        <v>66</v>
      </c>
      <c r="D35" s="2"/>
      <c r="E35" s="2"/>
      <c r="F35" s="23">
        <v>18.279183999999997</v>
      </c>
      <c r="G35" s="2"/>
      <c r="H35" s="37">
        <v>0.05</v>
      </c>
    </row>
    <row r="36" spans="1:8" ht="15.75" x14ac:dyDescent="0.25">
      <c r="A36" s="9"/>
      <c r="B36" s="13"/>
      <c r="C36" s="21" t="s">
        <v>67</v>
      </c>
      <c r="D36" s="2"/>
      <c r="E36" s="2"/>
      <c r="F36" s="23"/>
      <c r="G36" s="2"/>
      <c r="H36" s="37">
        <v>0.03</v>
      </c>
    </row>
    <row r="37" spans="1:8" ht="15.75" x14ac:dyDescent="0.25">
      <c r="A37" s="9"/>
      <c r="B37" s="13"/>
      <c r="C37" s="21" t="s">
        <v>70</v>
      </c>
      <c r="D37" s="2"/>
      <c r="E37" s="2"/>
      <c r="F37" s="23"/>
      <c r="G37" s="2"/>
      <c r="H37" s="22">
        <f>(1+(H30+H29))*(H15+H14)*H19/1000</f>
        <v>37498.694054353611</v>
      </c>
    </row>
    <row r="38" spans="1:8" ht="15.75" x14ac:dyDescent="0.25">
      <c r="A38" s="9">
        <v>3</v>
      </c>
      <c r="B38" s="13" t="s">
        <v>69</v>
      </c>
      <c r="C38" s="14"/>
      <c r="D38" s="2"/>
      <c r="E38" s="2"/>
      <c r="F38" s="20">
        <v>662095.7730543341</v>
      </c>
      <c r="G38" s="2"/>
      <c r="H38" s="20">
        <f>H37*H34</f>
        <v>37498.694054353611</v>
      </c>
    </row>
    <row r="39" spans="1:8" ht="15.75" x14ac:dyDescent="0.25">
      <c r="A39" s="9"/>
      <c r="B39" s="13"/>
      <c r="C39" s="21"/>
      <c r="D39" s="2"/>
      <c r="E39" s="2"/>
      <c r="F39" s="23"/>
      <c r="G39" s="2"/>
      <c r="H39" s="22"/>
    </row>
    <row r="40" spans="1:8" ht="15.75" x14ac:dyDescent="0.25">
      <c r="A40" s="9"/>
      <c r="B40" s="13"/>
      <c r="C40" s="21" t="s">
        <v>7</v>
      </c>
      <c r="D40" s="2"/>
      <c r="E40" s="2"/>
      <c r="F40" s="24">
        <v>1.3030649999999997</v>
      </c>
      <c r="G40" s="2"/>
      <c r="H40" s="24">
        <v>1.301806</v>
      </c>
    </row>
    <row r="41" spans="1:8" ht="15.75" x14ac:dyDescent="0.25">
      <c r="A41" s="9"/>
      <c r="B41" s="13"/>
      <c r="C41" s="21" t="s">
        <v>66</v>
      </c>
      <c r="D41" s="2"/>
      <c r="E41" s="2"/>
      <c r="F41" s="22">
        <v>20816.838</v>
      </c>
      <c r="G41" s="2"/>
      <c r="H41" s="37">
        <v>0.05</v>
      </c>
    </row>
    <row r="42" spans="1:8" ht="15.75" x14ac:dyDescent="0.25">
      <c r="A42" s="9"/>
      <c r="B42" s="13"/>
      <c r="C42" s="21" t="s">
        <v>67</v>
      </c>
      <c r="D42" s="2"/>
      <c r="E42" s="2"/>
      <c r="F42" s="22"/>
      <c r="G42" s="2"/>
      <c r="H42" s="37">
        <v>0.03</v>
      </c>
    </row>
    <row r="43" spans="1:8" ht="15.75" x14ac:dyDescent="0.25">
      <c r="A43" s="9"/>
      <c r="B43" s="13"/>
      <c r="C43" s="21" t="s">
        <v>71</v>
      </c>
      <c r="D43" s="2"/>
      <c r="E43" s="2"/>
      <c r="F43" s="22"/>
      <c r="G43" s="2"/>
      <c r="H43" s="22">
        <f>(1+(H41+H42))*(H18*H19/1000)</f>
        <v>27743.885144181822</v>
      </c>
    </row>
    <row r="44" spans="1:8" ht="15.75" x14ac:dyDescent="0.25">
      <c r="A44" s="9">
        <v>4</v>
      </c>
      <c r="B44" s="13" t="s">
        <v>6</v>
      </c>
      <c r="C44" s="14"/>
      <c r="D44" s="2"/>
      <c r="E44" s="2"/>
      <c r="F44" s="20">
        <v>27125.693008469992</v>
      </c>
      <c r="G44" s="2"/>
      <c r="H44" s="20">
        <f>H43*H40</f>
        <v>36117.15614400676</v>
      </c>
    </row>
    <row r="45" spans="1:8" ht="15.75" x14ac:dyDescent="0.25">
      <c r="A45" s="9"/>
      <c r="B45" s="13"/>
      <c r="C45" s="21"/>
      <c r="D45" s="2"/>
      <c r="E45" s="2"/>
      <c r="F45" s="22"/>
      <c r="G45" s="2"/>
      <c r="H45" s="22"/>
    </row>
    <row r="46" spans="1:8" ht="15.75" x14ac:dyDescent="0.25">
      <c r="A46" s="9">
        <v>5</v>
      </c>
      <c r="B46" s="13" t="s">
        <v>8</v>
      </c>
      <c r="C46" s="14"/>
      <c r="D46" s="2"/>
      <c r="E46" s="2"/>
      <c r="F46" s="16">
        <v>61015.14</v>
      </c>
      <c r="G46" s="2"/>
      <c r="H46" s="16">
        <v>61015.14</v>
      </c>
    </row>
    <row r="47" spans="1:8" ht="15.75" x14ac:dyDescent="0.25">
      <c r="A47" s="9">
        <v>6</v>
      </c>
      <c r="B47" s="13" t="s">
        <v>79</v>
      </c>
      <c r="C47" s="14"/>
      <c r="D47" s="2"/>
      <c r="E47" s="2"/>
      <c r="F47" s="16">
        <v>39286.26</v>
      </c>
      <c r="G47" s="2"/>
      <c r="H47" s="16">
        <v>39286.26</v>
      </c>
    </row>
    <row r="48" spans="1:8" ht="15.75" x14ac:dyDescent="0.25">
      <c r="A48" s="9"/>
      <c r="B48" s="13"/>
      <c r="C48" s="14" t="s">
        <v>74</v>
      </c>
      <c r="D48" s="2"/>
      <c r="E48" s="2"/>
      <c r="F48" s="20">
        <v>789522.86606280413</v>
      </c>
      <c r="G48" s="2"/>
      <c r="H48" s="20">
        <f>H47+H46+H44+H38+H32+H26</f>
        <v>937006.67451788334</v>
      </c>
    </row>
    <row r="49" spans="1:8" ht="15.75" x14ac:dyDescent="0.25">
      <c r="A49" s="9"/>
      <c r="B49" s="13"/>
      <c r="C49" s="14"/>
      <c r="D49" s="2"/>
      <c r="E49" s="2"/>
      <c r="F49" s="20"/>
      <c r="G49" s="2"/>
      <c r="H49" s="20"/>
    </row>
    <row r="50" spans="1:8" ht="15.75" x14ac:dyDescent="0.25">
      <c r="A50" s="9"/>
      <c r="B50" s="49" t="s">
        <v>72</v>
      </c>
      <c r="C50" s="49"/>
      <c r="D50" s="2"/>
      <c r="E50" s="2"/>
      <c r="F50" s="16"/>
      <c r="G50" s="2"/>
      <c r="H50" s="16"/>
    </row>
    <row r="51" spans="1:8" ht="15.75" x14ac:dyDescent="0.25">
      <c r="A51" s="9">
        <v>1</v>
      </c>
      <c r="B51" s="13" t="s">
        <v>10</v>
      </c>
      <c r="C51" s="14"/>
      <c r="D51" s="2"/>
      <c r="E51" s="2"/>
      <c r="F51" s="16">
        <v>21007.435099999999</v>
      </c>
      <c r="G51" s="2"/>
      <c r="H51" s="16">
        <f>22873.8109483553*(1+2.97%)*(1+1.63%)</f>
        <v>23937.079692597854</v>
      </c>
    </row>
    <row r="52" spans="1:8" ht="15.75" x14ac:dyDescent="0.25">
      <c r="A52" s="9">
        <v>2</v>
      </c>
      <c r="B52" s="13" t="s">
        <v>11</v>
      </c>
      <c r="C52" s="14"/>
      <c r="D52" s="2"/>
      <c r="E52" s="2"/>
      <c r="F52" s="16">
        <v>18402.591799999998</v>
      </c>
      <c r="G52" s="2"/>
      <c r="H52" s="16">
        <f>20037.348022552*(1+2.97%)*(1+1.63%)</f>
        <v>20968.766312140589</v>
      </c>
    </row>
    <row r="53" spans="1:8" ht="15.75" x14ac:dyDescent="0.25">
      <c r="A53" s="9">
        <v>3</v>
      </c>
      <c r="B53" s="13" t="s">
        <v>12</v>
      </c>
      <c r="C53" s="14"/>
      <c r="D53" s="2"/>
      <c r="E53" s="2"/>
      <c r="F53" s="16">
        <v>13609.969899999998</v>
      </c>
      <c r="G53" s="2"/>
      <c r="H53" s="16">
        <f>14819.1391847318*(1+2.97%)*(1+1.63%)</f>
        <v>15507.993680700181</v>
      </c>
    </row>
    <row r="54" spans="1:8" ht="15.75" x14ac:dyDescent="0.25">
      <c r="A54" s="9">
        <v>4</v>
      </c>
      <c r="B54" s="13" t="s">
        <v>13</v>
      </c>
      <c r="C54" s="14"/>
      <c r="D54" s="2"/>
      <c r="E54" s="2"/>
      <c r="F54" s="16">
        <v>62844.302499999998</v>
      </c>
      <c r="G54" s="2"/>
      <c r="H54" s="16">
        <f>68428.288482414*(1+2.97%)*(1+1.63%)</f>
        <v>71609.116571342267</v>
      </c>
    </row>
    <row r="55" spans="1:8" ht="15.75" x14ac:dyDescent="0.25">
      <c r="A55" s="9"/>
      <c r="B55" s="13"/>
      <c r="C55" s="14" t="s">
        <v>73</v>
      </c>
      <c r="D55" s="2"/>
      <c r="E55" s="2"/>
      <c r="F55" s="20">
        <v>115864.29929999998</v>
      </c>
      <c r="G55" s="25"/>
      <c r="H55" s="20">
        <f>+SUM(H51:H54)</f>
        <v>132022.95625678089</v>
      </c>
    </row>
    <row r="56" spans="1:8" ht="15.75" x14ac:dyDescent="0.25">
      <c r="A56" s="9"/>
      <c r="B56" s="13"/>
      <c r="C56" s="14"/>
      <c r="D56" s="2"/>
      <c r="E56" s="2"/>
      <c r="F56" s="20"/>
      <c r="G56" s="25"/>
      <c r="H56" s="20"/>
    </row>
    <row r="57" spans="1:8" ht="15.75" x14ac:dyDescent="0.25">
      <c r="A57" s="9"/>
      <c r="B57" s="13" t="s">
        <v>9</v>
      </c>
      <c r="C57" s="14"/>
      <c r="D57" s="2"/>
      <c r="E57" s="2"/>
      <c r="F57" s="20"/>
      <c r="G57" s="25"/>
      <c r="H57" s="20">
        <f>H55+H48</f>
        <v>1069029.6307746642</v>
      </c>
    </row>
    <row r="58" spans="1:8" ht="15.75" x14ac:dyDescent="0.25">
      <c r="A58" s="9"/>
      <c r="B58" s="13"/>
      <c r="C58" s="14"/>
      <c r="D58" s="2"/>
      <c r="E58" s="2"/>
      <c r="F58" s="16"/>
      <c r="G58" s="2"/>
      <c r="H58" s="16"/>
    </row>
    <row r="59" spans="1:8" ht="15.75" x14ac:dyDescent="0.25">
      <c r="A59" s="9"/>
      <c r="B59" s="13" t="s">
        <v>14</v>
      </c>
      <c r="C59" s="14"/>
      <c r="D59" s="2"/>
      <c r="E59" s="2"/>
      <c r="F59" s="16">
        <v>45269.358268140204</v>
      </c>
      <c r="G59" s="2"/>
      <c r="H59" s="16">
        <f>5%*(H55+H48)</f>
        <v>53451.481538733213</v>
      </c>
    </row>
    <row r="60" spans="1:8" ht="15.75" x14ac:dyDescent="0.25">
      <c r="A60" s="26"/>
      <c r="B60" s="27"/>
      <c r="C60" s="28" t="s">
        <v>77</v>
      </c>
      <c r="D60" s="2"/>
      <c r="E60" s="2"/>
      <c r="F60" s="29"/>
      <c r="G60" s="2"/>
      <c r="H60" s="29">
        <v>10000</v>
      </c>
    </row>
    <row r="61" spans="1:8" ht="15.75" x14ac:dyDescent="0.25">
      <c r="A61" s="26"/>
      <c r="B61" s="27"/>
      <c r="C61" s="28" t="s">
        <v>75</v>
      </c>
      <c r="D61" s="2"/>
      <c r="E61" s="2"/>
      <c r="F61" s="29"/>
      <c r="G61" s="2"/>
      <c r="H61" s="29">
        <v>-36764</v>
      </c>
    </row>
    <row r="62" spans="1:8" ht="15.75" x14ac:dyDescent="0.25">
      <c r="A62" s="26"/>
      <c r="B62" s="27"/>
      <c r="C62" s="28"/>
      <c r="D62" s="2"/>
      <c r="E62" s="2"/>
      <c r="F62" s="29"/>
      <c r="G62" s="2"/>
      <c r="H62" s="29"/>
    </row>
    <row r="63" spans="1:8" ht="15.75" x14ac:dyDescent="0.25">
      <c r="A63" s="26"/>
      <c r="B63" s="27"/>
      <c r="C63" s="28"/>
      <c r="D63" s="2"/>
      <c r="E63" s="2"/>
      <c r="F63" s="29"/>
      <c r="G63" s="2"/>
      <c r="H63" s="29"/>
    </row>
    <row r="64" spans="1:8" ht="16.5" thickBot="1" x14ac:dyDescent="0.3">
      <c r="A64" s="30"/>
      <c r="B64" s="31" t="s">
        <v>16</v>
      </c>
      <c r="C64" s="32"/>
      <c r="D64" s="2"/>
      <c r="E64" s="2"/>
      <c r="F64" s="33">
        <v>950660</v>
      </c>
      <c r="G64" s="2"/>
      <c r="H64" s="33">
        <f>H57+H59+H60+H61</f>
        <v>1095717.1123133975</v>
      </c>
    </row>
  </sheetData>
  <mergeCells count="5">
    <mergeCell ref="A6:A7"/>
    <mergeCell ref="B6:C7"/>
    <mergeCell ref="F6:F7"/>
    <mergeCell ref="B21:C21"/>
    <mergeCell ref="B50:C50"/>
  </mergeCells>
  <pageMargins left="0.7" right="0.7" top="0.75" bottom="0.75" header="0.3" footer="0.3"/>
  <pageSetup paperSize="9" scale="78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1CA21E-855D-462B-BD5D-D2CA6E11CA0A}">
          <x14:formula1>
            <xm:f>Sheet2!$A$2:$A$23</xm:f>
          </x14:formula1>
          <xm:sqref>H10 H13</xm:sqref>
        </x14:dataValidation>
        <x14:dataValidation type="list" allowBlank="1" showInputMessage="1" showErrorMessage="1" xr:uid="{D5BC9111-CB8C-4752-B9DF-58ED678D5A08}">
          <x14:formula1>
            <xm:f>Sheet2!$C$2:$C$14</xm:f>
          </x14:formula1>
          <xm:sqref>H7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738D-0C06-4AA4-8A24-C7372DBAFC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HYUNDAI</vt:lpstr>
      <vt:lpstr>Sheet2</vt:lpstr>
      <vt:lpstr>Breakdown</vt:lpstr>
      <vt:lpstr>Sheet1</vt:lpstr>
      <vt:lpstr>Breakdown!Print_Area</vt:lpstr>
      <vt:lpstr>HYUNDAI!Print_Area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Khoirur Rofiq</dc:creator>
  <cp:lastModifiedBy>Omar Fanani</cp:lastModifiedBy>
  <cp:lastPrinted>2022-09-29T02:33:27Z</cp:lastPrinted>
  <dcterms:created xsi:type="dcterms:W3CDTF">2022-09-28T02:23:26Z</dcterms:created>
  <dcterms:modified xsi:type="dcterms:W3CDTF">2022-10-26T14:07:51Z</dcterms:modified>
</cp:coreProperties>
</file>