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ilTagsAccuracy" sheetId="1" r:id="rId4"/>
  </sheets>
  <definedNames/>
  <calcPr/>
</workbook>
</file>

<file path=xl/sharedStrings.xml><?xml version="1.0" encoding="utf-8"?>
<sst xmlns="http://schemas.openxmlformats.org/spreadsheetml/2006/main" count="32" uniqueCount="14">
  <si>
    <t>NB: i termini "con fatica" e "con molta fatica" indicano che il riconosimento dei tag è avvenuto con difficolta a causa di una rilevazione ad intermittenza</t>
  </si>
  <si>
    <t>1920x1080</t>
  </si>
  <si>
    <t>errore RMS</t>
  </si>
  <si>
    <t>480x640</t>
  </si>
  <si>
    <t>Dist. reale(m)</t>
  </si>
  <si>
    <t>Dist. stimata(m)</t>
  </si>
  <si>
    <t>differenza(m)</t>
  </si>
  <si>
    <t>Disparità(px)</t>
  </si>
  <si>
    <t>Err(disparità)</t>
  </si>
  <si>
    <t>Differenza(m)</t>
  </si>
  <si>
    <t>non rilevabile</t>
  </si>
  <si>
    <t>con fatica</t>
  </si>
  <si>
    <t>con molta fatica</t>
  </si>
  <si>
    <t xml:space="preserve">con molta fatica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</si>
</sst>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Accuratezza(1080p)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reale</c:v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9"/>
            <c:marker>
              <c:symbol val="none"/>
            </c:marker>
          </c:dPt>
          <c:dPt>
            <c:idx val="30"/>
            <c:marker>
              <c:symbol val="none"/>
            </c:marker>
          </c:dPt>
          <c:dPt>
            <c:idx val="40"/>
            <c:marker>
              <c:symbol val="none"/>
            </c:marker>
          </c:dPt>
          <c:cat>
            <c:strRef>
              <c:f>AprilTagsAccuracy!$A$5:$A$104</c:f>
            </c:strRef>
          </c:cat>
          <c:val>
            <c:numRef>
              <c:f>AprilTagsAccuracy!$B$5:$B$104</c:f>
              <c:numCache/>
            </c:numRef>
          </c:val>
          <c:smooth val="0"/>
        </c:ser>
        <c:ser>
          <c:idx val="1"/>
          <c:order val="1"/>
          <c:tx>
            <c:v>stimata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AprilTagsAccuracy!$A$5:$A$104</c:f>
            </c:strRef>
          </c:cat>
          <c:val>
            <c:numRef>
              <c:f>AprilTagsAccuracy!$C$5:$C$104</c:f>
              <c:numCache/>
            </c:numRef>
          </c:val>
          <c:smooth val="0"/>
        </c:ser>
        <c:ser>
          <c:idx val="2"/>
          <c:order val="2"/>
          <c:tx>
            <c:v>errore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AprilTagsAccuracy!$A$5:$A$104</c:f>
            </c:strRef>
          </c:cat>
          <c:val>
            <c:numRef>
              <c:f>AprilTagsAccuracy!$D$5:$D$104</c:f>
              <c:numCache/>
            </c:numRef>
          </c:val>
          <c:smooth val="0"/>
        </c:ser>
        <c:axId val="1918694676"/>
        <c:axId val="297644974"/>
      </c:lineChart>
      <c:catAx>
        <c:axId val="1918694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644974"/>
      </c:catAx>
      <c:valAx>
        <c:axId val="297644974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694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Accuratezza(480pp)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reale</c:v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9"/>
            <c:marker>
              <c:symbol val="none"/>
            </c:marker>
          </c:dPt>
          <c:dPt>
            <c:idx val="30"/>
            <c:marker>
              <c:symbol val="none"/>
            </c:marker>
          </c:dPt>
          <c:dPt>
            <c:idx val="40"/>
            <c:marker>
              <c:symbol val="none"/>
            </c:marker>
          </c:dPt>
          <c:cat>
            <c:strRef>
              <c:f>AprilTagsAccuracy!$K$5:$K$104</c:f>
            </c:strRef>
          </c:cat>
          <c:val>
            <c:numRef>
              <c:f>AprilTagsAccuracy!$L$5:$L$104</c:f>
              <c:numCache/>
            </c:numRef>
          </c:val>
          <c:smooth val="0"/>
        </c:ser>
        <c:ser>
          <c:idx val="1"/>
          <c:order val="1"/>
          <c:tx>
            <c:v>stimata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AprilTagsAccuracy!$K$5:$K$104</c:f>
            </c:strRef>
          </c:cat>
          <c:val>
            <c:numRef>
              <c:f>AprilTagsAccuracy!$M$5:$M$104</c:f>
              <c:numCache/>
            </c:numRef>
          </c:val>
          <c:smooth val="0"/>
        </c:ser>
        <c:ser>
          <c:idx val="2"/>
          <c:order val="2"/>
          <c:tx>
            <c:v>errore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AprilTagsAccuracy!$K$5:$K$104</c:f>
            </c:strRef>
          </c:cat>
          <c:val>
            <c:numRef>
              <c:f>AprilTagsAccuracy!$N$5:$N$104</c:f>
              <c:numCache/>
            </c:numRef>
          </c:val>
          <c:smooth val="0"/>
        </c:ser>
        <c:axId val="1712944014"/>
        <c:axId val="1890818608"/>
      </c:lineChart>
      <c:catAx>
        <c:axId val="1712944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818608"/>
      </c:catAx>
      <c:valAx>
        <c:axId val="1890818608"/>
        <c:scaling>
          <c:orientation val="minMax"/>
          <c:max val="2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944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171450</xdr:colOff>
      <xdr:row>0</xdr:row>
      <xdr:rowOff>190500</xdr:rowOff>
    </xdr:from>
    <xdr:ext cx="8105775" cy="49530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171450</xdr:colOff>
      <xdr:row>30</xdr:row>
      <xdr:rowOff>19050</xdr:rowOff>
    </xdr:from>
    <xdr:ext cx="8105775" cy="50196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13"/>
  </cols>
  <sheetData>
    <row r="1" ht="52.5" customHeight="1">
      <c r="C1" s="1" t="s">
        <v>0</v>
      </c>
    </row>
    <row r="3">
      <c r="B3" s="2" t="s">
        <v>1</v>
      </c>
      <c r="G3" s="3" t="s">
        <v>2</v>
      </c>
      <c r="L3" s="2" t="s">
        <v>3</v>
      </c>
      <c r="Q3" s="3" t="s">
        <v>2</v>
      </c>
    </row>
    <row r="4"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3">
        <v>0.224</v>
      </c>
      <c r="L4" s="4" t="s">
        <v>4</v>
      </c>
      <c r="M4" s="4" t="s">
        <v>5</v>
      </c>
      <c r="N4" s="4" t="s">
        <v>9</v>
      </c>
      <c r="O4" s="4" t="s">
        <v>7</v>
      </c>
      <c r="P4" s="4" t="s">
        <v>8</v>
      </c>
      <c r="Q4" s="3">
        <v>0.219</v>
      </c>
    </row>
    <row r="5">
      <c r="A5" s="4">
        <v>1.0</v>
      </c>
      <c r="B5" s="4">
        <v>0.3</v>
      </c>
      <c r="C5" s="5" t="s">
        <v>10</v>
      </c>
      <c r="K5" s="4">
        <v>1.0</v>
      </c>
      <c r="L5" s="4">
        <v>0.3</v>
      </c>
      <c r="M5" s="5" t="s">
        <v>10</v>
      </c>
    </row>
    <row r="6">
      <c r="A6" s="4">
        <v>2.0</v>
      </c>
      <c r="B6" s="6">
        <f t="shared" ref="B6:B94" si="1">B5+0.3</f>
        <v>0.6</v>
      </c>
      <c r="C6" s="4">
        <v>0.65</v>
      </c>
      <c r="D6" s="4">
        <f t="shared" ref="D6:D94" si="2">B6-C6</f>
        <v>-0.05</v>
      </c>
      <c r="E6" s="4">
        <v>272.0</v>
      </c>
      <c r="F6" s="7">
        <f t="shared" ref="F6:F92" si="3">$G$4/E6</f>
        <v>0.0008235294118</v>
      </c>
      <c r="K6" s="4">
        <v>2.0</v>
      </c>
      <c r="L6" s="6">
        <f t="shared" ref="L6:L64" si="4">L5+0.3</f>
        <v>0.6</v>
      </c>
      <c r="M6" s="5" t="s">
        <v>10</v>
      </c>
    </row>
    <row r="7">
      <c r="A7" s="4">
        <v>3.0</v>
      </c>
      <c r="B7" s="6">
        <f t="shared" si="1"/>
        <v>0.9</v>
      </c>
      <c r="C7" s="4">
        <v>0.96</v>
      </c>
      <c r="D7" s="4">
        <f t="shared" si="2"/>
        <v>-0.06</v>
      </c>
      <c r="E7" s="4">
        <v>185.5</v>
      </c>
      <c r="F7" s="7">
        <f t="shared" si="3"/>
        <v>0.00120754717</v>
      </c>
      <c r="K7" s="4">
        <v>3.0</v>
      </c>
      <c r="L7" s="6">
        <f t="shared" si="4"/>
        <v>0.9</v>
      </c>
      <c r="M7" s="4">
        <v>0.87</v>
      </c>
      <c r="N7" s="4">
        <f t="shared" ref="N7:N64" si="5">L7-M7</f>
        <v>0.03</v>
      </c>
      <c r="O7" s="4">
        <v>128.0</v>
      </c>
      <c r="P7" s="7">
        <f t="shared" ref="P7:P58" si="6">$G$4/O7</f>
        <v>0.00175</v>
      </c>
    </row>
    <row r="8">
      <c r="A8" s="4">
        <v>4.0</v>
      </c>
      <c r="B8" s="6">
        <f t="shared" si="1"/>
        <v>1.2</v>
      </c>
      <c r="C8" s="4">
        <v>1.26</v>
      </c>
      <c r="D8" s="4">
        <f t="shared" si="2"/>
        <v>-0.06</v>
      </c>
      <c r="E8" s="4">
        <v>141.0</v>
      </c>
      <c r="F8" s="7">
        <f t="shared" si="3"/>
        <v>0.001588652482</v>
      </c>
      <c r="K8" s="4">
        <v>4.0</v>
      </c>
      <c r="L8" s="6">
        <f t="shared" si="4"/>
        <v>1.2</v>
      </c>
      <c r="M8" s="4">
        <v>1.15</v>
      </c>
      <c r="N8" s="4">
        <f t="shared" si="5"/>
        <v>0.05</v>
      </c>
      <c r="O8" s="4">
        <v>97.2</v>
      </c>
      <c r="P8" s="7">
        <f t="shared" si="6"/>
        <v>0.002304526749</v>
      </c>
    </row>
    <row r="9">
      <c r="A9" s="4">
        <v>5.0</v>
      </c>
      <c r="B9" s="6">
        <f t="shared" si="1"/>
        <v>1.5</v>
      </c>
      <c r="C9" s="4">
        <v>1.56</v>
      </c>
      <c r="D9" s="4">
        <f t="shared" si="2"/>
        <v>-0.06</v>
      </c>
      <c r="E9" s="4">
        <v>114.0</v>
      </c>
      <c r="F9" s="7">
        <f t="shared" si="3"/>
        <v>0.001964912281</v>
      </c>
      <c r="K9" s="4">
        <v>5.0</v>
      </c>
      <c r="L9" s="6">
        <f t="shared" si="4"/>
        <v>1.5</v>
      </c>
      <c r="M9" s="4">
        <v>1.42</v>
      </c>
      <c r="N9" s="4">
        <f t="shared" si="5"/>
        <v>0.08</v>
      </c>
      <c r="O9" s="4">
        <v>78.8</v>
      </c>
      <c r="P9" s="7">
        <f t="shared" si="6"/>
        <v>0.002842639594</v>
      </c>
    </row>
    <row r="10">
      <c r="A10" s="4">
        <v>6.0</v>
      </c>
      <c r="B10" s="6">
        <f t="shared" si="1"/>
        <v>1.8</v>
      </c>
      <c r="C10" s="4">
        <v>1.85</v>
      </c>
      <c r="D10" s="4">
        <f t="shared" si="2"/>
        <v>-0.05</v>
      </c>
      <c r="E10" s="4">
        <v>96.2</v>
      </c>
      <c r="F10" s="7">
        <f t="shared" si="3"/>
        <v>0.002328482328</v>
      </c>
      <c r="K10" s="4">
        <v>6.0</v>
      </c>
      <c r="L10" s="6">
        <f t="shared" si="4"/>
        <v>1.8</v>
      </c>
      <c r="M10" s="4">
        <v>1.69</v>
      </c>
      <c r="N10" s="4">
        <f t="shared" si="5"/>
        <v>0.11</v>
      </c>
      <c r="O10" s="4">
        <v>66.5</v>
      </c>
      <c r="P10" s="7">
        <f t="shared" si="6"/>
        <v>0.003368421053</v>
      </c>
    </row>
    <row r="11">
      <c r="A11" s="4">
        <v>7.0</v>
      </c>
      <c r="B11" s="6">
        <f t="shared" si="1"/>
        <v>2.1</v>
      </c>
      <c r="C11" s="4">
        <v>2.15</v>
      </c>
      <c r="D11" s="4">
        <f t="shared" si="2"/>
        <v>-0.05</v>
      </c>
      <c r="E11" s="4">
        <v>82.8</v>
      </c>
      <c r="F11" s="7">
        <f t="shared" si="3"/>
        <v>0.00270531401</v>
      </c>
      <c r="K11" s="4">
        <v>7.0</v>
      </c>
      <c r="L11" s="6">
        <f t="shared" si="4"/>
        <v>2.1</v>
      </c>
      <c r="M11" s="4">
        <v>1.96</v>
      </c>
      <c r="N11" s="4">
        <f t="shared" si="5"/>
        <v>0.14</v>
      </c>
      <c r="O11" s="4">
        <v>57.1</v>
      </c>
      <c r="P11" s="7">
        <f t="shared" si="6"/>
        <v>0.003922942207</v>
      </c>
    </row>
    <row r="12">
      <c r="A12" s="4">
        <v>8.0</v>
      </c>
      <c r="B12" s="6">
        <f t="shared" si="1"/>
        <v>2.4</v>
      </c>
      <c r="C12" s="4">
        <v>2.46</v>
      </c>
      <c r="D12" s="4">
        <f t="shared" si="2"/>
        <v>-0.06</v>
      </c>
      <c r="E12" s="4">
        <v>72.2</v>
      </c>
      <c r="F12" s="7">
        <f t="shared" si="3"/>
        <v>0.003102493075</v>
      </c>
      <c r="K12" s="4">
        <v>8.0</v>
      </c>
      <c r="L12" s="6">
        <f t="shared" si="4"/>
        <v>2.4</v>
      </c>
      <c r="M12" s="4">
        <v>2.22</v>
      </c>
      <c r="N12" s="4">
        <f t="shared" si="5"/>
        <v>0.18</v>
      </c>
      <c r="O12" s="4">
        <v>50.5</v>
      </c>
      <c r="P12" s="7">
        <f t="shared" si="6"/>
        <v>0.004435643564</v>
      </c>
    </row>
    <row r="13">
      <c r="A13" s="4">
        <v>9.0</v>
      </c>
      <c r="B13" s="6">
        <f t="shared" si="1"/>
        <v>2.7</v>
      </c>
      <c r="C13" s="4">
        <v>2.75</v>
      </c>
      <c r="D13" s="4">
        <f t="shared" si="2"/>
        <v>-0.05</v>
      </c>
      <c r="E13" s="4">
        <v>64.8</v>
      </c>
      <c r="F13" s="7">
        <f t="shared" si="3"/>
        <v>0.003456790123</v>
      </c>
      <c r="K13" s="4">
        <v>9.0</v>
      </c>
      <c r="L13" s="6">
        <f t="shared" si="4"/>
        <v>2.7</v>
      </c>
      <c r="M13" s="4">
        <v>2.51</v>
      </c>
      <c r="N13" s="4">
        <f t="shared" si="5"/>
        <v>0.19</v>
      </c>
      <c r="O13" s="4">
        <v>44.0</v>
      </c>
      <c r="P13" s="7">
        <f t="shared" si="6"/>
        <v>0.005090909091</v>
      </c>
    </row>
    <row r="14">
      <c r="A14" s="4">
        <v>10.0</v>
      </c>
      <c r="B14" s="6">
        <f t="shared" si="1"/>
        <v>3</v>
      </c>
      <c r="C14" s="4">
        <v>3.06</v>
      </c>
      <c r="D14" s="4">
        <f t="shared" si="2"/>
        <v>-0.06</v>
      </c>
      <c r="E14" s="4">
        <v>58.2</v>
      </c>
      <c r="F14" s="7">
        <f t="shared" si="3"/>
        <v>0.003848797251</v>
      </c>
      <c r="K14" s="4">
        <v>10.0</v>
      </c>
      <c r="L14" s="6">
        <f t="shared" si="4"/>
        <v>3</v>
      </c>
      <c r="M14" s="4">
        <v>2.81</v>
      </c>
      <c r="N14" s="4">
        <f t="shared" si="5"/>
        <v>0.19</v>
      </c>
      <c r="O14" s="4">
        <v>40.0</v>
      </c>
      <c r="P14" s="7">
        <f t="shared" si="6"/>
        <v>0.0056</v>
      </c>
    </row>
    <row r="15">
      <c r="A15" s="4">
        <v>11.0</v>
      </c>
      <c r="B15" s="6">
        <f t="shared" si="1"/>
        <v>3.3</v>
      </c>
      <c r="C15" s="4">
        <v>3.36</v>
      </c>
      <c r="D15" s="4">
        <f t="shared" si="2"/>
        <v>-0.06</v>
      </c>
      <c r="E15" s="4">
        <v>53.2</v>
      </c>
      <c r="F15" s="7">
        <f t="shared" si="3"/>
        <v>0.004210526316</v>
      </c>
      <c r="K15" s="4">
        <v>11.0</v>
      </c>
      <c r="L15" s="6">
        <f t="shared" si="4"/>
        <v>3.3</v>
      </c>
      <c r="M15" s="4">
        <v>3.02</v>
      </c>
      <c r="N15" s="4">
        <f t="shared" si="5"/>
        <v>0.28</v>
      </c>
      <c r="O15" s="4">
        <v>37.0</v>
      </c>
      <c r="P15" s="7">
        <f t="shared" si="6"/>
        <v>0.006054054054</v>
      </c>
    </row>
    <row r="16">
      <c r="A16" s="4">
        <v>12.0</v>
      </c>
      <c r="B16" s="6">
        <f t="shared" si="1"/>
        <v>3.6</v>
      </c>
      <c r="C16" s="4">
        <v>3.66</v>
      </c>
      <c r="D16" s="4">
        <f t="shared" si="2"/>
        <v>-0.06</v>
      </c>
      <c r="E16" s="4">
        <v>48.5</v>
      </c>
      <c r="F16" s="7">
        <f t="shared" si="3"/>
        <v>0.004618556701</v>
      </c>
      <c r="K16" s="4">
        <v>12.0</v>
      </c>
      <c r="L16" s="6">
        <f t="shared" si="4"/>
        <v>3.6</v>
      </c>
      <c r="M16" s="4">
        <v>3.33</v>
      </c>
      <c r="N16" s="4">
        <f t="shared" si="5"/>
        <v>0.27</v>
      </c>
      <c r="O16" s="4">
        <v>33.5</v>
      </c>
      <c r="P16" s="7">
        <f t="shared" si="6"/>
        <v>0.006686567164</v>
      </c>
    </row>
    <row r="17">
      <c r="A17" s="4">
        <v>13.0</v>
      </c>
      <c r="B17" s="6">
        <f t="shared" si="1"/>
        <v>3.9</v>
      </c>
      <c r="C17" s="4">
        <v>3.97</v>
      </c>
      <c r="D17" s="4">
        <f t="shared" si="2"/>
        <v>-0.07</v>
      </c>
      <c r="E17" s="4">
        <v>45.0</v>
      </c>
      <c r="F17" s="7">
        <f t="shared" si="3"/>
        <v>0.004977777778</v>
      </c>
      <c r="K17" s="4">
        <v>13.0</v>
      </c>
      <c r="L17" s="6">
        <f t="shared" si="4"/>
        <v>3.9</v>
      </c>
      <c r="M17" s="4">
        <v>3.78</v>
      </c>
      <c r="N17" s="4">
        <f t="shared" si="5"/>
        <v>0.12</v>
      </c>
      <c r="O17" s="4">
        <v>30.0</v>
      </c>
      <c r="P17" s="7">
        <f t="shared" si="6"/>
        <v>0.007466666667</v>
      </c>
    </row>
    <row r="18">
      <c r="A18" s="4">
        <v>14.0</v>
      </c>
      <c r="B18" s="6">
        <f t="shared" si="1"/>
        <v>4.2</v>
      </c>
      <c r="C18" s="4">
        <v>4.22</v>
      </c>
      <c r="D18" s="4">
        <f t="shared" si="2"/>
        <v>-0.02</v>
      </c>
      <c r="E18" s="4">
        <v>42.5</v>
      </c>
      <c r="F18" s="7">
        <f t="shared" si="3"/>
        <v>0.005270588235</v>
      </c>
      <c r="K18" s="4">
        <v>14.0</v>
      </c>
      <c r="L18" s="6">
        <f t="shared" si="4"/>
        <v>4.2</v>
      </c>
      <c r="M18" s="4">
        <v>4.08</v>
      </c>
      <c r="N18" s="4">
        <f t="shared" si="5"/>
        <v>0.12</v>
      </c>
      <c r="O18" s="4">
        <v>27.2</v>
      </c>
      <c r="P18" s="7">
        <f t="shared" si="6"/>
        <v>0.008235294118</v>
      </c>
    </row>
    <row r="19">
      <c r="A19" s="4">
        <v>15.0</v>
      </c>
      <c r="B19" s="6">
        <f t="shared" si="1"/>
        <v>4.5</v>
      </c>
      <c r="C19" s="4">
        <v>4.52</v>
      </c>
      <c r="D19" s="4">
        <f t="shared" si="2"/>
        <v>-0.02</v>
      </c>
      <c r="E19" s="4">
        <v>39.5</v>
      </c>
      <c r="F19" s="7">
        <f t="shared" si="3"/>
        <v>0.005670886076</v>
      </c>
      <c r="K19" s="4">
        <v>15.0</v>
      </c>
      <c r="L19" s="6">
        <f t="shared" si="4"/>
        <v>4.5</v>
      </c>
      <c r="M19" s="4">
        <v>4.54</v>
      </c>
      <c r="N19" s="4">
        <f t="shared" si="5"/>
        <v>-0.04</v>
      </c>
      <c r="O19" s="4">
        <v>24.8</v>
      </c>
      <c r="P19" s="7">
        <f t="shared" si="6"/>
        <v>0.009032258065</v>
      </c>
    </row>
    <row r="20">
      <c r="A20" s="4">
        <v>16.0</v>
      </c>
      <c r="B20" s="6">
        <f t="shared" si="1"/>
        <v>4.8</v>
      </c>
      <c r="C20" s="4">
        <v>4.77</v>
      </c>
      <c r="D20" s="4">
        <f t="shared" si="2"/>
        <v>0.03</v>
      </c>
      <c r="E20" s="4">
        <v>37.8</v>
      </c>
      <c r="F20" s="7">
        <f t="shared" si="3"/>
        <v>0.005925925926</v>
      </c>
      <c r="K20" s="4">
        <v>16.0</v>
      </c>
      <c r="L20" s="6">
        <f t="shared" si="4"/>
        <v>4.8</v>
      </c>
      <c r="M20" s="4">
        <v>4.92</v>
      </c>
      <c r="N20" s="4">
        <f t="shared" si="5"/>
        <v>-0.12</v>
      </c>
      <c r="O20" s="4">
        <v>22.5</v>
      </c>
      <c r="P20" s="7">
        <f t="shared" si="6"/>
        <v>0.009955555556</v>
      </c>
    </row>
    <row r="21">
      <c r="A21" s="4">
        <v>17.0</v>
      </c>
      <c r="B21" s="6">
        <f t="shared" si="1"/>
        <v>5.1</v>
      </c>
      <c r="C21" s="4">
        <v>5.13</v>
      </c>
      <c r="D21" s="4">
        <f t="shared" si="2"/>
        <v>-0.03</v>
      </c>
      <c r="E21" s="4">
        <v>34.8</v>
      </c>
      <c r="F21" s="7">
        <f t="shared" si="3"/>
        <v>0.006436781609</v>
      </c>
      <c r="K21" s="4">
        <v>17.0</v>
      </c>
      <c r="L21" s="6">
        <f t="shared" si="4"/>
        <v>5.1</v>
      </c>
      <c r="M21" s="4">
        <v>5.14</v>
      </c>
      <c r="N21" s="4">
        <f t="shared" si="5"/>
        <v>-0.04</v>
      </c>
      <c r="O21" s="4">
        <v>21.8</v>
      </c>
      <c r="P21" s="7">
        <f t="shared" si="6"/>
        <v>0.01027522936</v>
      </c>
    </row>
    <row r="22">
      <c r="A22" s="4">
        <v>18.0</v>
      </c>
      <c r="B22" s="6">
        <f t="shared" si="1"/>
        <v>5.4</v>
      </c>
      <c r="C22" s="4">
        <v>5.35</v>
      </c>
      <c r="D22" s="4">
        <f t="shared" si="2"/>
        <v>0.05</v>
      </c>
      <c r="E22" s="4">
        <v>33.2</v>
      </c>
      <c r="F22" s="7">
        <f t="shared" si="3"/>
        <v>0.006746987952</v>
      </c>
      <c r="K22" s="4">
        <v>18.0</v>
      </c>
      <c r="L22" s="6">
        <f t="shared" si="4"/>
        <v>5.4</v>
      </c>
      <c r="M22" s="4">
        <v>5.58</v>
      </c>
      <c r="N22" s="4">
        <f t="shared" si="5"/>
        <v>-0.18</v>
      </c>
      <c r="O22" s="4">
        <v>20.0</v>
      </c>
      <c r="P22" s="7">
        <f t="shared" si="6"/>
        <v>0.0112</v>
      </c>
    </row>
    <row r="23">
      <c r="A23" s="4">
        <v>19.0</v>
      </c>
      <c r="B23" s="6">
        <f t="shared" si="1"/>
        <v>5.7</v>
      </c>
      <c r="C23" s="4">
        <v>5.6</v>
      </c>
      <c r="D23" s="4">
        <f t="shared" si="2"/>
        <v>0.1</v>
      </c>
      <c r="E23" s="4">
        <v>31.5</v>
      </c>
      <c r="F23" s="7">
        <f t="shared" si="3"/>
        <v>0.007111111111</v>
      </c>
      <c r="K23" s="4">
        <v>19.0</v>
      </c>
      <c r="L23" s="6">
        <f t="shared" si="4"/>
        <v>5.7</v>
      </c>
      <c r="M23" s="4">
        <v>5.91</v>
      </c>
      <c r="N23" s="4">
        <f t="shared" si="5"/>
        <v>-0.21</v>
      </c>
      <c r="O23" s="4">
        <v>19.0</v>
      </c>
      <c r="P23" s="7">
        <f t="shared" si="6"/>
        <v>0.01178947368</v>
      </c>
    </row>
    <row r="24">
      <c r="A24" s="4">
        <v>20.0</v>
      </c>
      <c r="B24" s="6">
        <f t="shared" si="1"/>
        <v>6</v>
      </c>
      <c r="C24" s="4">
        <v>5.83</v>
      </c>
      <c r="D24" s="4">
        <f t="shared" si="2"/>
        <v>0.17</v>
      </c>
      <c r="E24" s="4">
        <v>30.8</v>
      </c>
      <c r="F24" s="7">
        <f t="shared" si="3"/>
        <v>0.007272727273</v>
      </c>
      <c r="K24" s="4">
        <v>20.0</v>
      </c>
      <c r="L24" s="6">
        <f t="shared" si="4"/>
        <v>6</v>
      </c>
      <c r="M24" s="4">
        <v>6.26</v>
      </c>
      <c r="N24" s="4">
        <f t="shared" si="5"/>
        <v>-0.26</v>
      </c>
      <c r="O24" s="4">
        <v>17.8</v>
      </c>
      <c r="P24" s="7">
        <f t="shared" si="6"/>
        <v>0.01258426966</v>
      </c>
    </row>
    <row r="25">
      <c r="A25" s="4">
        <v>21.0</v>
      </c>
      <c r="B25" s="6">
        <f t="shared" si="1"/>
        <v>6.3</v>
      </c>
      <c r="C25" s="4">
        <v>6.21</v>
      </c>
      <c r="D25" s="4">
        <f t="shared" si="2"/>
        <v>0.09</v>
      </c>
      <c r="E25" s="4">
        <v>28.8</v>
      </c>
      <c r="F25" s="7">
        <f t="shared" si="3"/>
        <v>0.007777777778</v>
      </c>
      <c r="K25" s="4">
        <v>21.0</v>
      </c>
      <c r="L25" s="6">
        <f t="shared" si="4"/>
        <v>6.3</v>
      </c>
      <c r="M25" s="4">
        <v>6.78</v>
      </c>
      <c r="N25" s="4">
        <f t="shared" si="5"/>
        <v>-0.48</v>
      </c>
      <c r="O25" s="4">
        <v>16.5</v>
      </c>
      <c r="P25" s="7">
        <f t="shared" si="6"/>
        <v>0.01357575758</v>
      </c>
    </row>
    <row r="26">
      <c r="A26" s="4">
        <v>22.0</v>
      </c>
      <c r="B26" s="6">
        <f t="shared" si="1"/>
        <v>6.6</v>
      </c>
      <c r="C26" s="4">
        <v>6.43</v>
      </c>
      <c r="D26" s="4">
        <f t="shared" si="2"/>
        <v>0.17</v>
      </c>
      <c r="E26" s="4">
        <v>27.8</v>
      </c>
      <c r="F26" s="7">
        <f t="shared" si="3"/>
        <v>0.008057553957</v>
      </c>
      <c r="K26" s="4">
        <v>22.0</v>
      </c>
      <c r="L26" s="6">
        <f t="shared" si="4"/>
        <v>6.6</v>
      </c>
      <c r="M26" s="4">
        <v>7.14</v>
      </c>
      <c r="N26" s="4">
        <f t="shared" si="5"/>
        <v>-0.54</v>
      </c>
      <c r="O26" s="4">
        <v>15.8</v>
      </c>
      <c r="P26" s="7">
        <f t="shared" si="6"/>
        <v>0.01417721519</v>
      </c>
    </row>
    <row r="27">
      <c r="A27" s="4">
        <v>23.0</v>
      </c>
      <c r="B27" s="6">
        <f t="shared" si="1"/>
        <v>6.9</v>
      </c>
      <c r="C27" s="4">
        <v>6.72</v>
      </c>
      <c r="D27" s="4">
        <f t="shared" si="2"/>
        <v>0.18</v>
      </c>
      <c r="E27" s="4">
        <v>26.5</v>
      </c>
      <c r="F27" s="7">
        <f t="shared" si="3"/>
        <v>0.008452830189</v>
      </c>
      <c r="K27" s="4">
        <v>23.0</v>
      </c>
      <c r="L27" s="6">
        <f t="shared" si="4"/>
        <v>6.9</v>
      </c>
      <c r="M27" s="4">
        <v>7.56</v>
      </c>
      <c r="N27" s="4">
        <f t="shared" si="5"/>
        <v>-0.66</v>
      </c>
      <c r="O27" s="4">
        <v>14.5</v>
      </c>
      <c r="P27" s="7">
        <f t="shared" si="6"/>
        <v>0.01544827586</v>
      </c>
    </row>
    <row r="28">
      <c r="A28" s="4">
        <v>24.0</v>
      </c>
      <c r="B28" s="6">
        <f t="shared" si="1"/>
        <v>7.2</v>
      </c>
      <c r="C28" s="4">
        <v>6.93</v>
      </c>
      <c r="D28" s="4">
        <f t="shared" si="2"/>
        <v>0.27</v>
      </c>
      <c r="E28" s="4">
        <v>25.8</v>
      </c>
      <c r="F28" s="7">
        <f t="shared" si="3"/>
        <v>0.008682170543</v>
      </c>
      <c r="K28" s="4">
        <v>24.0</v>
      </c>
      <c r="L28" s="6">
        <f t="shared" si="4"/>
        <v>7.2</v>
      </c>
      <c r="M28" s="4">
        <v>8.24</v>
      </c>
      <c r="N28" s="4">
        <f t="shared" si="5"/>
        <v>-1.04</v>
      </c>
      <c r="O28" s="4">
        <v>13.8</v>
      </c>
      <c r="P28" s="7">
        <f t="shared" si="6"/>
        <v>0.01623188406</v>
      </c>
    </row>
    <row r="29">
      <c r="A29" s="4">
        <v>25.0</v>
      </c>
      <c r="B29" s="6">
        <f t="shared" si="1"/>
        <v>7.5</v>
      </c>
      <c r="C29" s="4">
        <v>7.34</v>
      </c>
      <c r="D29" s="4">
        <f t="shared" si="2"/>
        <v>0.16</v>
      </c>
      <c r="E29" s="4">
        <v>24.5</v>
      </c>
      <c r="F29" s="7">
        <f t="shared" si="3"/>
        <v>0.009142857143</v>
      </c>
      <c r="K29" s="4">
        <v>25.0</v>
      </c>
      <c r="L29" s="6">
        <f t="shared" si="4"/>
        <v>7.5</v>
      </c>
      <c r="M29" s="4">
        <v>8.2</v>
      </c>
      <c r="N29" s="4">
        <f t="shared" si="5"/>
        <v>-0.7</v>
      </c>
      <c r="O29" s="4">
        <v>13.5</v>
      </c>
      <c r="P29" s="7">
        <f t="shared" si="6"/>
        <v>0.01659259259</v>
      </c>
    </row>
    <row r="30">
      <c r="A30" s="4">
        <v>26.0</v>
      </c>
      <c r="B30" s="6">
        <f t="shared" si="1"/>
        <v>7.8</v>
      </c>
      <c r="C30" s="4">
        <v>7.58</v>
      </c>
      <c r="D30" s="4">
        <f t="shared" si="2"/>
        <v>0.22</v>
      </c>
      <c r="E30" s="4">
        <v>23.5</v>
      </c>
      <c r="F30" s="7">
        <f t="shared" si="3"/>
        <v>0.009531914894</v>
      </c>
      <c r="K30" s="4">
        <v>26.0</v>
      </c>
      <c r="L30" s="6">
        <f t="shared" si="4"/>
        <v>7.8</v>
      </c>
      <c r="M30" s="4">
        <v>8.71</v>
      </c>
      <c r="N30" s="4">
        <f t="shared" si="5"/>
        <v>-0.91</v>
      </c>
      <c r="O30" s="4">
        <v>12.8</v>
      </c>
      <c r="P30" s="7">
        <f t="shared" si="6"/>
        <v>0.0175</v>
      </c>
    </row>
    <row r="31">
      <c r="A31" s="4">
        <v>27.0</v>
      </c>
      <c r="B31" s="6">
        <f t="shared" si="1"/>
        <v>8.1</v>
      </c>
      <c r="C31" s="4">
        <v>7.86</v>
      </c>
      <c r="D31" s="4">
        <f t="shared" si="2"/>
        <v>0.24</v>
      </c>
      <c r="E31" s="4">
        <v>22.5</v>
      </c>
      <c r="F31" s="7">
        <f t="shared" si="3"/>
        <v>0.009955555556</v>
      </c>
      <c r="K31" s="4">
        <v>27.0</v>
      </c>
      <c r="L31" s="6">
        <f t="shared" si="4"/>
        <v>8.1</v>
      </c>
      <c r="M31" s="4">
        <v>9.15</v>
      </c>
      <c r="N31" s="4">
        <f t="shared" si="5"/>
        <v>-1.05</v>
      </c>
      <c r="O31" s="4">
        <v>12.2</v>
      </c>
      <c r="P31" s="7">
        <f t="shared" si="6"/>
        <v>0.01836065574</v>
      </c>
    </row>
    <row r="32">
      <c r="A32" s="4">
        <v>28.0</v>
      </c>
      <c r="B32" s="6">
        <f t="shared" si="1"/>
        <v>8.4</v>
      </c>
      <c r="C32" s="4">
        <v>8.07</v>
      </c>
      <c r="D32" s="4">
        <f t="shared" si="2"/>
        <v>0.33</v>
      </c>
      <c r="E32" s="4">
        <v>22.0</v>
      </c>
      <c r="F32" s="7">
        <f t="shared" si="3"/>
        <v>0.01018181818</v>
      </c>
      <c r="K32" s="4">
        <v>28.0</v>
      </c>
      <c r="L32" s="6">
        <f t="shared" si="4"/>
        <v>8.4</v>
      </c>
      <c r="M32" s="4">
        <v>9.43</v>
      </c>
      <c r="N32" s="4">
        <f t="shared" si="5"/>
        <v>-1.03</v>
      </c>
      <c r="O32" s="4">
        <v>12.0</v>
      </c>
      <c r="P32" s="7">
        <f t="shared" si="6"/>
        <v>0.01866666667</v>
      </c>
    </row>
    <row r="33">
      <c r="A33" s="4">
        <v>29.0</v>
      </c>
      <c r="B33" s="6">
        <f t="shared" si="1"/>
        <v>8.7</v>
      </c>
      <c r="C33" s="4">
        <v>8.33</v>
      </c>
      <c r="D33" s="4">
        <f t="shared" si="2"/>
        <v>0.37</v>
      </c>
      <c r="E33" s="4">
        <v>21.5</v>
      </c>
      <c r="F33" s="7">
        <f t="shared" si="3"/>
        <v>0.01041860465</v>
      </c>
      <c r="K33" s="4">
        <v>29.0</v>
      </c>
      <c r="L33" s="6">
        <f t="shared" si="4"/>
        <v>8.7</v>
      </c>
      <c r="M33" s="4">
        <v>10.22</v>
      </c>
      <c r="N33" s="4">
        <f t="shared" si="5"/>
        <v>-1.52</v>
      </c>
      <c r="O33" s="4">
        <v>11.0</v>
      </c>
      <c r="P33" s="7">
        <f t="shared" si="6"/>
        <v>0.02036363636</v>
      </c>
    </row>
    <row r="34">
      <c r="A34" s="4">
        <v>30.0</v>
      </c>
      <c r="B34" s="6">
        <f t="shared" si="1"/>
        <v>9</v>
      </c>
      <c r="C34" s="4">
        <v>8.61</v>
      </c>
      <c r="D34" s="4">
        <f t="shared" si="2"/>
        <v>0.39</v>
      </c>
      <c r="E34" s="4">
        <v>20.8</v>
      </c>
      <c r="F34" s="7">
        <f t="shared" si="3"/>
        <v>0.01076923077</v>
      </c>
      <c r="K34" s="4">
        <v>30.0</v>
      </c>
      <c r="L34" s="6">
        <f t="shared" si="4"/>
        <v>9</v>
      </c>
      <c r="M34" s="4">
        <v>10.56</v>
      </c>
      <c r="N34" s="4">
        <f t="shared" si="5"/>
        <v>-1.56</v>
      </c>
      <c r="O34" s="4">
        <v>10.8</v>
      </c>
      <c r="P34" s="7">
        <f t="shared" si="6"/>
        <v>0.02074074074</v>
      </c>
    </row>
    <row r="35">
      <c r="A35" s="4">
        <v>31.0</v>
      </c>
      <c r="B35" s="6">
        <f t="shared" si="1"/>
        <v>9.3</v>
      </c>
      <c r="C35" s="4">
        <v>8.88</v>
      </c>
      <c r="D35" s="4">
        <f t="shared" si="2"/>
        <v>0.42</v>
      </c>
      <c r="E35" s="4">
        <v>20.2</v>
      </c>
      <c r="F35" s="7">
        <f t="shared" si="3"/>
        <v>0.01108910891</v>
      </c>
      <c r="K35" s="4">
        <v>31.0</v>
      </c>
      <c r="L35" s="6">
        <f t="shared" si="4"/>
        <v>9.3</v>
      </c>
      <c r="M35" s="4">
        <v>11.19</v>
      </c>
      <c r="N35" s="4">
        <f t="shared" si="5"/>
        <v>-1.89</v>
      </c>
      <c r="O35" s="4">
        <v>10.2</v>
      </c>
      <c r="P35" s="7">
        <f t="shared" si="6"/>
        <v>0.02196078431</v>
      </c>
    </row>
    <row r="36">
      <c r="A36" s="4">
        <v>32.0</v>
      </c>
      <c r="B36" s="6">
        <f t="shared" si="1"/>
        <v>9.6</v>
      </c>
      <c r="C36" s="4">
        <v>9.12</v>
      </c>
      <c r="D36" s="4">
        <f t="shared" si="2"/>
        <v>0.48</v>
      </c>
      <c r="E36" s="4">
        <v>19.8</v>
      </c>
      <c r="F36" s="7">
        <f t="shared" si="3"/>
        <v>0.01131313131</v>
      </c>
      <c r="K36" s="4">
        <v>32.0</v>
      </c>
      <c r="L36" s="6">
        <f t="shared" si="4"/>
        <v>9.6</v>
      </c>
      <c r="M36" s="4">
        <v>11.52</v>
      </c>
      <c r="N36" s="4">
        <f t="shared" si="5"/>
        <v>-1.92</v>
      </c>
      <c r="O36" s="4">
        <v>9.8</v>
      </c>
      <c r="P36" s="7">
        <f t="shared" si="6"/>
        <v>0.02285714286</v>
      </c>
    </row>
    <row r="37">
      <c r="A37" s="4">
        <v>33.0</v>
      </c>
      <c r="B37" s="6">
        <f t="shared" si="1"/>
        <v>9.9</v>
      </c>
      <c r="C37" s="4">
        <v>9.46</v>
      </c>
      <c r="D37" s="4">
        <f t="shared" si="2"/>
        <v>0.44</v>
      </c>
      <c r="E37" s="4">
        <v>19.0</v>
      </c>
      <c r="F37" s="7">
        <f t="shared" si="3"/>
        <v>0.01178947368</v>
      </c>
      <c r="K37" s="4">
        <v>33.0</v>
      </c>
      <c r="L37" s="6">
        <f t="shared" si="4"/>
        <v>9.9</v>
      </c>
      <c r="M37" s="4">
        <v>12.11</v>
      </c>
      <c r="N37" s="4">
        <f t="shared" si="5"/>
        <v>-2.21</v>
      </c>
      <c r="O37" s="4">
        <v>9.5</v>
      </c>
      <c r="P37" s="7">
        <f t="shared" si="6"/>
        <v>0.02357894737</v>
      </c>
    </row>
    <row r="38">
      <c r="A38" s="4">
        <v>34.0</v>
      </c>
      <c r="B38" s="6">
        <f t="shared" si="1"/>
        <v>10.2</v>
      </c>
      <c r="C38" s="4">
        <v>9.89</v>
      </c>
      <c r="D38" s="4">
        <f t="shared" si="2"/>
        <v>0.31</v>
      </c>
      <c r="E38" s="4">
        <v>18.0</v>
      </c>
      <c r="F38" s="7">
        <f t="shared" si="3"/>
        <v>0.01244444444</v>
      </c>
      <c r="K38" s="4">
        <v>34.0</v>
      </c>
      <c r="L38" s="6">
        <f t="shared" si="4"/>
        <v>10.2</v>
      </c>
      <c r="M38" s="4">
        <v>13.18</v>
      </c>
      <c r="N38" s="4">
        <f t="shared" si="5"/>
        <v>-2.98</v>
      </c>
      <c r="O38" s="4">
        <v>8.5</v>
      </c>
      <c r="P38" s="7">
        <f t="shared" si="6"/>
        <v>0.02635294118</v>
      </c>
    </row>
    <row r="39">
      <c r="A39" s="4">
        <v>35.0</v>
      </c>
      <c r="B39" s="6">
        <f t="shared" si="1"/>
        <v>10.5</v>
      </c>
      <c r="C39" s="4">
        <v>10.08</v>
      </c>
      <c r="D39" s="4">
        <f t="shared" si="2"/>
        <v>0.42</v>
      </c>
      <c r="E39" s="4">
        <v>17.8</v>
      </c>
      <c r="F39" s="7">
        <f t="shared" si="3"/>
        <v>0.01258426966</v>
      </c>
      <c r="K39" s="4">
        <v>35.0</v>
      </c>
      <c r="L39" s="6">
        <f t="shared" si="4"/>
        <v>10.5</v>
      </c>
      <c r="M39" s="4">
        <v>14.2</v>
      </c>
      <c r="N39" s="4">
        <f t="shared" si="5"/>
        <v>-3.7</v>
      </c>
      <c r="O39" s="4">
        <v>8.0</v>
      </c>
      <c r="P39" s="7">
        <f t="shared" si="6"/>
        <v>0.028</v>
      </c>
    </row>
    <row r="40">
      <c r="A40" s="4">
        <v>36.0</v>
      </c>
      <c r="B40" s="6">
        <f t="shared" si="1"/>
        <v>10.8</v>
      </c>
      <c r="C40" s="4">
        <v>10.41</v>
      </c>
      <c r="D40" s="4">
        <f t="shared" si="2"/>
        <v>0.39</v>
      </c>
      <c r="E40" s="4">
        <v>17.2</v>
      </c>
      <c r="F40" s="7">
        <f t="shared" si="3"/>
        <v>0.01302325581</v>
      </c>
      <c r="K40" s="4">
        <v>36.0</v>
      </c>
      <c r="L40" s="6">
        <f t="shared" si="4"/>
        <v>10.8</v>
      </c>
      <c r="M40" s="4">
        <v>14.35</v>
      </c>
      <c r="N40" s="4">
        <f t="shared" si="5"/>
        <v>-3.55</v>
      </c>
      <c r="O40" s="4">
        <v>7.8</v>
      </c>
      <c r="P40" s="7">
        <f t="shared" si="6"/>
        <v>0.02871794872</v>
      </c>
    </row>
    <row r="41">
      <c r="A41" s="4">
        <v>37.0</v>
      </c>
      <c r="B41" s="6">
        <f t="shared" si="1"/>
        <v>11.1</v>
      </c>
      <c r="C41" s="4">
        <v>10.73</v>
      </c>
      <c r="D41" s="4">
        <f t="shared" si="2"/>
        <v>0.37</v>
      </c>
      <c r="E41" s="4">
        <v>16.5</v>
      </c>
      <c r="F41" s="7">
        <f t="shared" si="3"/>
        <v>0.01357575758</v>
      </c>
      <c r="K41" s="4">
        <v>37.0</v>
      </c>
      <c r="L41" s="6">
        <f t="shared" si="4"/>
        <v>11.1</v>
      </c>
      <c r="M41" s="4">
        <v>14.76</v>
      </c>
      <c r="N41" s="4">
        <f t="shared" si="5"/>
        <v>-3.66</v>
      </c>
      <c r="O41" s="4">
        <v>7.5</v>
      </c>
      <c r="P41" s="7">
        <f t="shared" si="6"/>
        <v>0.02986666667</v>
      </c>
    </row>
    <row r="42">
      <c r="A42" s="4">
        <v>38.0</v>
      </c>
      <c r="B42" s="6">
        <f t="shared" si="1"/>
        <v>11.4</v>
      </c>
      <c r="C42" s="4">
        <v>10.8</v>
      </c>
      <c r="D42" s="4">
        <f t="shared" si="2"/>
        <v>0.6</v>
      </c>
      <c r="E42" s="4">
        <v>16.5</v>
      </c>
      <c r="F42" s="7">
        <f t="shared" si="3"/>
        <v>0.01357575758</v>
      </c>
      <c r="K42" s="4">
        <v>38.0</v>
      </c>
      <c r="L42" s="6">
        <f t="shared" si="4"/>
        <v>11.4</v>
      </c>
      <c r="M42" s="4">
        <v>16.15</v>
      </c>
      <c r="N42" s="4">
        <f t="shared" si="5"/>
        <v>-4.75</v>
      </c>
      <c r="O42" s="4">
        <v>7.0</v>
      </c>
      <c r="P42" s="7">
        <f t="shared" si="6"/>
        <v>0.032</v>
      </c>
    </row>
    <row r="43">
      <c r="A43" s="4">
        <v>39.0</v>
      </c>
      <c r="B43" s="6">
        <f t="shared" si="1"/>
        <v>11.7</v>
      </c>
      <c r="C43" s="4">
        <v>11.19</v>
      </c>
      <c r="D43" s="4">
        <f t="shared" si="2"/>
        <v>0.51</v>
      </c>
      <c r="E43" s="4">
        <v>16.0</v>
      </c>
      <c r="F43" s="7">
        <f t="shared" si="3"/>
        <v>0.014</v>
      </c>
      <c r="K43" s="4">
        <v>39.0</v>
      </c>
      <c r="L43" s="6">
        <f t="shared" si="4"/>
        <v>11.7</v>
      </c>
      <c r="M43" s="4">
        <v>16.5</v>
      </c>
      <c r="N43" s="4">
        <f t="shared" si="5"/>
        <v>-4.8</v>
      </c>
      <c r="O43" s="4">
        <v>6.8</v>
      </c>
      <c r="P43" s="7">
        <f t="shared" si="6"/>
        <v>0.03294117647</v>
      </c>
    </row>
    <row r="44">
      <c r="A44" s="4">
        <v>40.0</v>
      </c>
      <c r="B44" s="6">
        <f t="shared" si="1"/>
        <v>12</v>
      </c>
      <c r="C44" s="4">
        <v>11.4</v>
      </c>
      <c r="D44" s="4">
        <f t="shared" si="2"/>
        <v>0.6</v>
      </c>
      <c r="E44" s="4">
        <v>15.5</v>
      </c>
      <c r="F44" s="7">
        <f t="shared" si="3"/>
        <v>0.0144516129</v>
      </c>
      <c r="K44" s="4">
        <v>40.0</v>
      </c>
      <c r="L44" s="6">
        <f t="shared" si="4"/>
        <v>12</v>
      </c>
      <c r="M44" s="4">
        <v>16.84</v>
      </c>
      <c r="N44" s="4">
        <f t="shared" si="5"/>
        <v>-4.84</v>
      </c>
      <c r="O44" s="4">
        <v>6.8</v>
      </c>
      <c r="P44" s="7">
        <f t="shared" si="6"/>
        <v>0.03294117647</v>
      </c>
    </row>
    <row r="45">
      <c r="A45" s="4">
        <v>41.0</v>
      </c>
      <c r="B45" s="6">
        <f t="shared" si="1"/>
        <v>12.3</v>
      </c>
      <c r="C45" s="4">
        <v>11.7</v>
      </c>
      <c r="D45" s="4">
        <f t="shared" si="2"/>
        <v>0.6</v>
      </c>
      <c r="E45" s="4">
        <v>15.2</v>
      </c>
      <c r="F45" s="7">
        <f t="shared" si="3"/>
        <v>0.01473684211</v>
      </c>
      <c r="K45" s="4">
        <v>41.0</v>
      </c>
      <c r="L45" s="6">
        <f t="shared" si="4"/>
        <v>12.3</v>
      </c>
      <c r="M45" s="4">
        <v>13.48</v>
      </c>
      <c r="N45" s="4">
        <f t="shared" si="5"/>
        <v>-1.18</v>
      </c>
      <c r="O45" s="4">
        <v>8.5</v>
      </c>
      <c r="P45" s="7">
        <f t="shared" si="6"/>
        <v>0.02635294118</v>
      </c>
    </row>
    <row r="46">
      <c r="A46" s="4">
        <v>42.0</v>
      </c>
      <c r="B46" s="6">
        <f t="shared" si="1"/>
        <v>12.6</v>
      </c>
      <c r="C46" s="4">
        <v>12.05</v>
      </c>
      <c r="D46" s="4">
        <f t="shared" si="2"/>
        <v>0.55</v>
      </c>
      <c r="E46" s="4">
        <v>14.8</v>
      </c>
      <c r="F46" s="7">
        <f t="shared" si="3"/>
        <v>0.01513513514</v>
      </c>
      <c r="K46" s="4">
        <v>42.0</v>
      </c>
      <c r="L46" s="6">
        <f t="shared" si="4"/>
        <v>12.6</v>
      </c>
      <c r="M46" s="4">
        <v>13.18</v>
      </c>
      <c r="N46" s="4">
        <f t="shared" si="5"/>
        <v>-0.58</v>
      </c>
      <c r="O46" s="4">
        <v>8.5</v>
      </c>
      <c r="P46" s="7">
        <f t="shared" si="6"/>
        <v>0.02635294118</v>
      </c>
    </row>
    <row r="47">
      <c r="A47" s="4">
        <v>43.0</v>
      </c>
      <c r="B47" s="6">
        <f t="shared" si="1"/>
        <v>12.9</v>
      </c>
      <c r="C47" s="4">
        <v>12.54</v>
      </c>
      <c r="D47" s="4">
        <f t="shared" si="2"/>
        <v>0.36</v>
      </c>
      <c r="E47" s="4">
        <v>14.2</v>
      </c>
      <c r="F47" s="7">
        <f t="shared" si="3"/>
        <v>0.01577464789</v>
      </c>
      <c r="K47" s="4">
        <v>43.0</v>
      </c>
      <c r="L47" s="6">
        <f t="shared" si="4"/>
        <v>12.9</v>
      </c>
      <c r="M47" s="4">
        <v>14.01</v>
      </c>
      <c r="N47" s="4">
        <f t="shared" si="5"/>
        <v>-1.11</v>
      </c>
      <c r="O47" s="4">
        <v>8.0</v>
      </c>
      <c r="P47" s="7">
        <f t="shared" si="6"/>
        <v>0.028</v>
      </c>
    </row>
    <row r="48">
      <c r="A48" s="4">
        <v>44.0</v>
      </c>
      <c r="B48" s="6">
        <f t="shared" si="1"/>
        <v>13.2</v>
      </c>
      <c r="C48" s="4">
        <v>12.86</v>
      </c>
      <c r="D48" s="4">
        <f t="shared" si="2"/>
        <v>0.34</v>
      </c>
      <c r="E48" s="4">
        <v>13.8</v>
      </c>
      <c r="F48" s="7">
        <f t="shared" si="3"/>
        <v>0.01623188406</v>
      </c>
      <c r="K48" s="4">
        <v>44.0</v>
      </c>
      <c r="L48" s="6">
        <f t="shared" si="4"/>
        <v>13.2</v>
      </c>
      <c r="M48" s="4">
        <v>14.22</v>
      </c>
      <c r="N48" s="4">
        <f t="shared" si="5"/>
        <v>-1.02</v>
      </c>
      <c r="O48" s="4">
        <v>7.8</v>
      </c>
      <c r="P48" s="7">
        <f t="shared" si="6"/>
        <v>0.02871794872</v>
      </c>
    </row>
    <row r="49">
      <c r="A49" s="4">
        <v>45.0</v>
      </c>
      <c r="B49" s="6">
        <f t="shared" si="1"/>
        <v>13.5</v>
      </c>
      <c r="C49" s="4">
        <v>12.96</v>
      </c>
      <c r="D49" s="4">
        <f t="shared" si="2"/>
        <v>0.54</v>
      </c>
      <c r="E49" s="4">
        <v>13.8</v>
      </c>
      <c r="F49" s="7">
        <f t="shared" si="3"/>
        <v>0.01623188406</v>
      </c>
      <c r="K49" s="4">
        <v>45.0</v>
      </c>
      <c r="L49" s="6">
        <f t="shared" si="4"/>
        <v>13.5</v>
      </c>
      <c r="M49" s="4">
        <v>13.85</v>
      </c>
      <c r="N49" s="4">
        <f t="shared" si="5"/>
        <v>-0.35</v>
      </c>
      <c r="O49" s="4">
        <v>8.0</v>
      </c>
      <c r="P49" s="7">
        <f t="shared" si="6"/>
        <v>0.028</v>
      </c>
    </row>
    <row r="50">
      <c r="A50" s="4">
        <v>46.0</v>
      </c>
      <c r="B50" s="6">
        <f t="shared" si="1"/>
        <v>13.8</v>
      </c>
      <c r="C50" s="4">
        <v>13.42</v>
      </c>
      <c r="D50" s="4">
        <f t="shared" si="2"/>
        <v>0.38</v>
      </c>
      <c r="E50" s="4">
        <v>13.5</v>
      </c>
      <c r="F50" s="7">
        <f t="shared" si="3"/>
        <v>0.01659259259</v>
      </c>
      <c r="K50" s="4">
        <v>46.0</v>
      </c>
      <c r="L50" s="6">
        <f t="shared" si="4"/>
        <v>13.8</v>
      </c>
      <c r="M50" s="4">
        <v>14.9</v>
      </c>
      <c r="N50" s="4">
        <f t="shared" si="5"/>
        <v>-1.1</v>
      </c>
      <c r="O50" s="4">
        <v>7.5</v>
      </c>
      <c r="P50" s="7">
        <f t="shared" si="6"/>
        <v>0.02986666667</v>
      </c>
    </row>
    <row r="51">
      <c r="A51" s="4">
        <v>47.0</v>
      </c>
      <c r="B51" s="6">
        <f t="shared" si="1"/>
        <v>14.1</v>
      </c>
      <c r="C51" s="4">
        <v>13.69</v>
      </c>
      <c r="D51" s="4">
        <f t="shared" si="2"/>
        <v>0.41</v>
      </c>
      <c r="E51" s="4">
        <v>12.8</v>
      </c>
      <c r="F51" s="7">
        <f t="shared" si="3"/>
        <v>0.0175</v>
      </c>
      <c r="K51" s="4">
        <v>47.0</v>
      </c>
      <c r="L51" s="6">
        <f t="shared" si="4"/>
        <v>14.1</v>
      </c>
      <c r="M51" s="4">
        <v>14.94</v>
      </c>
      <c r="N51" s="4">
        <f t="shared" si="5"/>
        <v>-0.84</v>
      </c>
      <c r="O51" s="4">
        <v>7.5</v>
      </c>
      <c r="P51" s="7">
        <f t="shared" si="6"/>
        <v>0.02986666667</v>
      </c>
    </row>
    <row r="52">
      <c r="A52" s="4">
        <v>48.0</v>
      </c>
      <c r="B52" s="6">
        <f t="shared" si="1"/>
        <v>14.4</v>
      </c>
      <c r="C52" s="4">
        <v>13.72</v>
      </c>
      <c r="D52" s="4">
        <f t="shared" si="2"/>
        <v>0.68</v>
      </c>
      <c r="E52" s="4">
        <v>13.0</v>
      </c>
      <c r="F52" s="7">
        <f t="shared" si="3"/>
        <v>0.01723076923</v>
      </c>
      <c r="K52" s="4">
        <v>48.0</v>
      </c>
      <c r="L52" s="6">
        <f t="shared" si="4"/>
        <v>14.4</v>
      </c>
      <c r="M52" s="4">
        <v>15.11</v>
      </c>
      <c r="N52" s="4">
        <f t="shared" si="5"/>
        <v>-0.71</v>
      </c>
      <c r="O52" s="4">
        <v>7.5</v>
      </c>
      <c r="P52" s="7">
        <f t="shared" si="6"/>
        <v>0.02986666667</v>
      </c>
    </row>
    <row r="53">
      <c r="A53" s="4">
        <v>49.0</v>
      </c>
      <c r="B53" s="6">
        <f t="shared" si="1"/>
        <v>14.7</v>
      </c>
      <c r="C53" s="4">
        <v>14.07</v>
      </c>
      <c r="D53" s="4">
        <f t="shared" si="2"/>
        <v>0.63</v>
      </c>
      <c r="E53" s="4">
        <v>12.5</v>
      </c>
      <c r="F53" s="7">
        <f t="shared" si="3"/>
        <v>0.01792</v>
      </c>
      <c r="K53" s="4">
        <v>49.0</v>
      </c>
      <c r="L53" s="6">
        <f t="shared" si="4"/>
        <v>14.7</v>
      </c>
      <c r="M53" s="4">
        <v>15.64</v>
      </c>
      <c r="N53" s="4">
        <f t="shared" si="5"/>
        <v>-0.94</v>
      </c>
      <c r="O53" s="4">
        <v>7.2</v>
      </c>
      <c r="P53" s="7">
        <f t="shared" si="6"/>
        <v>0.03111111111</v>
      </c>
    </row>
    <row r="54">
      <c r="A54" s="4">
        <v>50.0</v>
      </c>
      <c r="B54" s="6">
        <f t="shared" si="1"/>
        <v>15</v>
      </c>
      <c r="C54" s="4">
        <v>14.56</v>
      </c>
      <c r="D54" s="4">
        <f t="shared" si="2"/>
        <v>0.44</v>
      </c>
      <c r="E54" s="4">
        <v>12.2</v>
      </c>
      <c r="F54" s="7">
        <f t="shared" si="3"/>
        <v>0.01836065574</v>
      </c>
      <c r="K54" s="4">
        <v>50.0</v>
      </c>
      <c r="L54" s="6">
        <f t="shared" si="4"/>
        <v>15</v>
      </c>
      <c r="M54" s="4">
        <v>16.13</v>
      </c>
      <c r="N54" s="4">
        <f t="shared" si="5"/>
        <v>-1.13</v>
      </c>
      <c r="O54" s="4">
        <v>7.0</v>
      </c>
      <c r="P54" s="7">
        <f t="shared" si="6"/>
        <v>0.032</v>
      </c>
    </row>
    <row r="55">
      <c r="A55" s="4">
        <v>51.0</v>
      </c>
      <c r="B55" s="6">
        <f t="shared" si="1"/>
        <v>15.3</v>
      </c>
      <c r="C55" s="4">
        <v>14.56</v>
      </c>
      <c r="D55" s="4">
        <f t="shared" si="2"/>
        <v>0.74</v>
      </c>
      <c r="E55" s="4">
        <v>12.2</v>
      </c>
      <c r="F55" s="7">
        <f t="shared" si="3"/>
        <v>0.01836065574</v>
      </c>
      <c r="K55" s="4">
        <v>51.0</v>
      </c>
      <c r="L55" s="6">
        <f t="shared" si="4"/>
        <v>15.3</v>
      </c>
      <c r="M55" s="4">
        <v>17.59</v>
      </c>
      <c r="N55" s="4">
        <f t="shared" si="5"/>
        <v>-2.29</v>
      </c>
      <c r="O55" s="4">
        <v>6.2</v>
      </c>
      <c r="P55" s="7">
        <f t="shared" si="6"/>
        <v>0.03612903226</v>
      </c>
    </row>
    <row r="56">
      <c r="A56" s="4">
        <v>52.0</v>
      </c>
      <c r="B56" s="6">
        <f t="shared" si="1"/>
        <v>15.6</v>
      </c>
      <c r="C56" s="4">
        <v>15.18</v>
      </c>
      <c r="D56" s="4">
        <f t="shared" si="2"/>
        <v>0.42</v>
      </c>
      <c r="E56" s="4">
        <v>11.8</v>
      </c>
      <c r="F56" s="7">
        <f t="shared" si="3"/>
        <v>0.01898305085</v>
      </c>
      <c r="K56" s="4">
        <v>52.0</v>
      </c>
      <c r="L56" s="6">
        <f t="shared" si="4"/>
        <v>15.6</v>
      </c>
      <c r="M56" s="4">
        <v>16.6</v>
      </c>
      <c r="N56" s="4">
        <f t="shared" si="5"/>
        <v>-1</v>
      </c>
      <c r="O56" s="4">
        <v>6.8</v>
      </c>
      <c r="P56" s="7">
        <f t="shared" si="6"/>
        <v>0.03294117647</v>
      </c>
    </row>
    <row r="57">
      <c r="A57" s="4">
        <v>53.0</v>
      </c>
      <c r="B57" s="6">
        <f t="shared" si="1"/>
        <v>15.9</v>
      </c>
      <c r="C57" s="4">
        <v>15.32</v>
      </c>
      <c r="D57" s="4">
        <f t="shared" si="2"/>
        <v>0.58</v>
      </c>
      <c r="E57" s="4">
        <v>12.0</v>
      </c>
      <c r="F57" s="7">
        <f t="shared" si="3"/>
        <v>0.01866666667</v>
      </c>
      <c r="K57" s="4">
        <v>53.0</v>
      </c>
      <c r="L57" s="6">
        <f t="shared" si="4"/>
        <v>15.9</v>
      </c>
      <c r="M57" s="4">
        <v>17.23</v>
      </c>
      <c r="N57" s="4">
        <f t="shared" si="5"/>
        <v>-1.33</v>
      </c>
      <c r="O57" s="4">
        <v>6.8</v>
      </c>
      <c r="P57" s="7">
        <f t="shared" si="6"/>
        <v>0.03294117647</v>
      </c>
    </row>
    <row r="58">
      <c r="A58" s="4">
        <v>54.0</v>
      </c>
      <c r="B58" s="6">
        <f t="shared" si="1"/>
        <v>16.2</v>
      </c>
      <c r="C58" s="4">
        <v>15.8</v>
      </c>
      <c r="D58" s="4">
        <f t="shared" si="2"/>
        <v>0.4</v>
      </c>
      <c r="E58" s="4">
        <v>11.0</v>
      </c>
      <c r="F58" s="7">
        <f t="shared" si="3"/>
        <v>0.02036363636</v>
      </c>
      <c r="K58" s="4">
        <v>54.0</v>
      </c>
      <c r="L58" s="6">
        <f t="shared" si="4"/>
        <v>16.2</v>
      </c>
      <c r="M58" s="4">
        <v>15.1</v>
      </c>
      <c r="N58" s="4">
        <f t="shared" si="5"/>
        <v>1.1</v>
      </c>
      <c r="O58" s="4">
        <v>7.4</v>
      </c>
      <c r="P58" s="7">
        <f t="shared" si="6"/>
        <v>0.03027027027</v>
      </c>
      <c r="Q58" s="4" t="s">
        <v>11</v>
      </c>
    </row>
    <row r="59">
      <c r="A59" s="4">
        <v>55.0</v>
      </c>
      <c r="B59" s="6">
        <f t="shared" si="1"/>
        <v>16.5</v>
      </c>
      <c r="C59" s="4">
        <v>15.84</v>
      </c>
      <c r="D59" s="4">
        <f t="shared" si="2"/>
        <v>0.66</v>
      </c>
      <c r="E59" s="4">
        <v>11.5</v>
      </c>
      <c r="F59" s="7">
        <f t="shared" si="3"/>
        <v>0.01947826087</v>
      </c>
      <c r="K59" s="4">
        <v>55.0</v>
      </c>
      <c r="L59" s="6">
        <f t="shared" si="4"/>
        <v>16.5</v>
      </c>
      <c r="M59" s="4">
        <v>14.8</v>
      </c>
      <c r="N59" s="4">
        <f t="shared" si="5"/>
        <v>1.7</v>
      </c>
      <c r="O59" s="5" t="s">
        <v>10</v>
      </c>
      <c r="Q59" s="4" t="s">
        <v>12</v>
      </c>
    </row>
    <row r="60">
      <c r="A60" s="4">
        <v>56.0</v>
      </c>
      <c r="B60" s="6">
        <f t="shared" si="1"/>
        <v>16.8</v>
      </c>
      <c r="C60" s="4">
        <v>15.86</v>
      </c>
      <c r="D60" s="4">
        <f t="shared" si="2"/>
        <v>0.94</v>
      </c>
      <c r="E60" s="4">
        <v>11.2</v>
      </c>
      <c r="F60" s="7">
        <f t="shared" si="3"/>
        <v>0.02</v>
      </c>
      <c r="K60" s="4">
        <v>56.0</v>
      </c>
      <c r="L60" s="6">
        <f t="shared" si="4"/>
        <v>16.8</v>
      </c>
      <c r="M60" s="4">
        <v>15.12</v>
      </c>
      <c r="N60" s="4">
        <f t="shared" si="5"/>
        <v>1.68</v>
      </c>
      <c r="O60" s="5" t="s">
        <v>10</v>
      </c>
      <c r="Q60" s="4" t="s">
        <v>12</v>
      </c>
    </row>
    <row r="61">
      <c r="A61" s="4">
        <v>57.0</v>
      </c>
      <c r="B61" s="6">
        <f t="shared" si="1"/>
        <v>17.1</v>
      </c>
      <c r="C61" s="4">
        <v>16.31</v>
      </c>
      <c r="D61" s="4">
        <f t="shared" si="2"/>
        <v>0.79</v>
      </c>
      <c r="E61" s="4">
        <v>11.0</v>
      </c>
      <c r="F61" s="7">
        <f t="shared" si="3"/>
        <v>0.02036363636</v>
      </c>
      <c r="K61" s="4">
        <v>57.0</v>
      </c>
      <c r="L61" s="6">
        <f t="shared" si="4"/>
        <v>17.1</v>
      </c>
      <c r="M61" s="4">
        <v>14.73</v>
      </c>
      <c r="N61" s="4">
        <f t="shared" si="5"/>
        <v>2.37</v>
      </c>
      <c r="O61" s="4">
        <v>7.8</v>
      </c>
      <c r="P61" s="7">
        <f t="shared" ref="P61:P62" si="7">$G$4/O61</f>
        <v>0.02871794872</v>
      </c>
    </row>
    <row r="62">
      <c r="A62" s="4">
        <v>58.0</v>
      </c>
      <c r="B62" s="6">
        <f t="shared" si="1"/>
        <v>17.4</v>
      </c>
      <c r="C62" s="4">
        <v>16.44</v>
      </c>
      <c r="D62" s="4">
        <f t="shared" si="2"/>
        <v>0.96</v>
      </c>
      <c r="E62" s="4">
        <v>11.0</v>
      </c>
      <c r="F62" s="7">
        <f t="shared" si="3"/>
        <v>0.02036363636</v>
      </c>
      <c r="K62" s="4">
        <v>58.0</v>
      </c>
      <c r="L62" s="6">
        <f t="shared" si="4"/>
        <v>17.4</v>
      </c>
      <c r="M62" s="4">
        <v>14.46</v>
      </c>
      <c r="N62" s="4">
        <f t="shared" si="5"/>
        <v>2.94</v>
      </c>
      <c r="O62" s="4">
        <v>7.8</v>
      </c>
      <c r="P62" s="7">
        <f t="shared" si="7"/>
        <v>0.02871794872</v>
      </c>
      <c r="Q62" s="4" t="s">
        <v>12</v>
      </c>
    </row>
    <row r="63">
      <c r="A63" s="4">
        <v>59.0</v>
      </c>
      <c r="B63" s="6">
        <f t="shared" si="1"/>
        <v>17.7</v>
      </c>
      <c r="C63" s="4">
        <v>16.6</v>
      </c>
      <c r="D63" s="4">
        <f t="shared" si="2"/>
        <v>1.1</v>
      </c>
      <c r="E63" s="4">
        <v>10.8</v>
      </c>
      <c r="F63" s="7">
        <f t="shared" si="3"/>
        <v>0.02074074074</v>
      </c>
      <c r="K63" s="4">
        <v>59.0</v>
      </c>
      <c r="L63" s="6">
        <f t="shared" si="4"/>
        <v>17.7</v>
      </c>
      <c r="M63" s="4">
        <v>15.76</v>
      </c>
      <c r="N63" s="4">
        <f t="shared" si="5"/>
        <v>1.94</v>
      </c>
      <c r="O63" s="5" t="s">
        <v>10</v>
      </c>
      <c r="Q63" s="4" t="s">
        <v>11</v>
      </c>
    </row>
    <row r="64">
      <c r="A64" s="4">
        <v>60.0</v>
      </c>
      <c r="B64" s="6">
        <f t="shared" si="1"/>
        <v>18</v>
      </c>
      <c r="C64" s="4">
        <v>16.6</v>
      </c>
      <c r="D64" s="4">
        <f t="shared" si="2"/>
        <v>1.4</v>
      </c>
      <c r="E64" s="4">
        <v>10.8</v>
      </c>
      <c r="F64" s="7">
        <f t="shared" si="3"/>
        <v>0.02074074074</v>
      </c>
      <c r="K64" s="4">
        <v>60.0</v>
      </c>
      <c r="L64" s="6">
        <f t="shared" si="4"/>
        <v>18</v>
      </c>
      <c r="M64" s="4">
        <v>16.01</v>
      </c>
      <c r="N64" s="4">
        <f t="shared" si="5"/>
        <v>1.99</v>
      </c>
      <c r="O64" s="5" t="s">
        <v>10</v>
      </c>
      <c r="Q64" s="4" t="s">
        <v>13</v>
      </c>
    </row>
    <row r="65">
      <c r="A65" s="4">
        <v>61.0</v>
      </c>
      <c r="B65" s="6">
        <f t="shared" si="1"/>
        <v>18.3</v>
      </c>
      <c r="C65" s="4">
        <v>16.83</v>
      </c>
      <c r="D65" s="4">
        <f t="shared" si="2"/>
        <v>1.47</v>
      </c>
      <c r="E65" s="4">
        <v>10.8</v>
      </c>
      <c r="F65" s="7">
        <f t="shared" si="3"/>
        <v>0.02074074074</v>
      </c>
    </row>
    <row r="66">
      <c r="A66" s="4">
        <v>62.0</v>
      </c>
      <c r="B66" s="6">
        <f t="shared" si="1"/>
        <v>18.6</v>
      </c>
      <c r="C66" s="4">
        <v>16.99</v>
      </c>
      <c r="D66" s="4">
        <f t="shared" si="2"/>
        <v>1.61</v>
      </c>
      <c r="E66" s="4">
        <v>10.5</v>
      </c>
      <c r="F66" s="7">
        <f t="shared" si="3"/>
        <v>0.02133333333</v>
      </c>
    </row>
    <row r="67">
      <c r="A67" s="4">
        <v>63.0</v>
      </c>
      <c r="B67" s="6">
        <f t="shared" si="1"/>
        <v>18.9</v>
      </c>
      <c r="C67" s="4">
        <v>17.37</v>
      </c>
      <c r="D67" s="4">
        <f t="shared" si="2"/>
        <v>1.53</v>
      </c>
      <c r="E67" s="4">
        <v>10.2</v>
      </c>
      <c r="F67" s="7">
        <f t="shared" si="3"/>
        <v>0.02196078431</v>
      </c>
    </row>
    <row r="68">
      <c r="A68" s="4">
        <v>64.0</v>
      </c>
      <c r="B68" s="6">
        <f t="shared" si="1"/>
        <v>19.2</v>
      </c>
      <c r="C68" s="4">
        <v>17.9</v>
      </c>
      <c r="D68" s="4">
        <f t="shared" si="2"/>
        <v>1.3</v>
      </c>
      <c r="E68" s="4">
        <v>10.0</v>
      </c>
      <c r="F68" s="7">
        <f t="shared" si="3"/>
        <v>0.0224</v>
      </c>
    </row>
    <row r="69">
      <c r="A69" s="4">
        <v>65.0</v>
      </c>
      <c r="B69" s="6">
        <f t="shared" si="1"/>
        <v>19.5</v>
      </c>
      <c r="C69" s="4">
        <v>17.41</v>
      </c>
      <c r="D69" s="4">
        <f t="shared" si="2"/>
        <v>2.09</v>
      </c>
      <c r="E69" s="4">
        <v>10.2</v>
      </c>
      <c r="F69" s="7">
        <f t="shared" si="3"/>
        <v>0.02196078431</v>
      </c>
    </row>
    <row r="70">
      <c r="A70" s="4">
        <v>66.0</v>
      </c>
      <c r="B70" s="6">
        <f t="shared" si="1"/>
        <v>19.8</v>
      </c>
      <c r="C70" s="4">
        <v>17.89</v>
      </c>
      <c r="D70" s="4">
        <f t="shared" si="2"/>
        <v>1.91</v>
      </c>
      <c r="E70" s="4">
        <v>9.5</v>
      </c>
      <c r="F70" s="7">
        <f t="shared" si="3"/>
        <v>0.02357894737</v>
      </c>
    </row>
    <row r="71">
      <c r="A71" s="4">
        <v>67.0</v>
      </c>
      <c r="B71" s="6">
        <f t="shared" si="1"/>
        <v>20.1</v>
      </c>
      <c r="C71" s="4">
        <v>18.5</v>
      </c>
      <c r="D71" s="4">
        <f t="shared" si="2"/>
        <v>1.6</v>
      </c>
      <c r="E71" s="4">
        <v>10.0</v>
      </c>
      <c r="F71" s="7">
        <f t="shared" si="3"/>
        <v>0.0224</v>
      </c>
    </row>
    <row r="72">
      <c r="A72" s="4">
        <v>68.0</v>
      </c>
      <c r="B72" s="6">
        <f t="shared" si="1"/>
        <v>20.4</v>
      </c>
      <c r="C72" s="4">
        <v>19.33</v>
      </c>
      <c r="D72" s="4">
        <f t="shared" si="2"/>
        <v>1.07</v>
      </c>
      <c r="E72" s="4">
        <v>9.5</v>
      </c>
      <c r="F72" s="7">
        <f t="shared" si="3"/>
        <v>0.02357894737</v>
      </c>
    </row>
    <row r="73">
      <c r="A73" s="4">
        <v>69.0</v>
      </c>
      <c r="B73" s="6">
        <f t="shared" si="1"/>
        <v>20.7</v>
      </c>
      <c r="C73" s="4">
        <v>18.56</v>
      </c>
      <c r="D73" s="4">
        <f t="shared" si="2"/>
        <v>2.14</v>
      </c>
      <c r="E73" s="4">
        <v>9.8</v>
      </c>
      <c r="F73" s="7">
        <f t="shared" si="3"/>
        <v>0.02285714286</v>
      </c>
    </row>
    <row r="74">
      <c r="A74" s="4">
        <v>70.0</v>
      </c>
      <c r="B74" s="6">
        <f t="shared" si="1"/>
        <v>21</v>
      </c>
      <c r="C74" s="4">
        <v>19.29</v>
      </c>
      <c r="D74" s="4">
        <f t="shared" si="2"/>
        <v>1.71</v>
      </c>
      <c r="E74" s="4">
        <v>9.2</v>
      </c>
      <c r="F74" s="7">
        <f t="shared" si="3"/>
        <v>0.02434782609</v>
      </c>
    </row>
    <row r="75">
      <c r="A75" s="4">
        <v>71.0</v>
      </c>
      <c r="B75" s="6">
        <f t="shared" si="1"/>
        <v>21.3</v>
      </c>
      <c r="C75" s="4">
        <v>19.4</v>
      </c>
      <c r="D75" s="4">
        <f t="shared" si="2"/>
        <v>1.9</v>
      </c>
      <c r="E75" s="4">
        <v>9.2</v>
      </c>
      <c r="F75" s="7">
        <f t="shared" si="3"/>
        <v>0.02434782609</v>
      </c>
    </row>
    <row r="76">
      <c r="A76" s="4">
        <v>72.0</v>
      </c>
      <c r="B76" s="6">
        <f t="shared" si="1"/>
        <v>21.6</v>
      </c>
      <c r="C76" s="4">
        <v>19.82</v>
      </c>
      <c r="D76" s="4">
        <f t="shared" si="2"/>
        <v>1.78</v>
      </c>
      <c r="E76" s="4">
        <v>9.0</v>
      </c>
      <c r="F76" s="7">
        <f t="shared" si="3"/>
        <v>0.02488888889</v>
      </c>
    </row>
    <row r="77">
      <c r="A77" s="4">
        <v>73.0</v>
      </c>
      <c r="B77" s="6">
        <f t="shared" si="1"/>
        <v>21.9</v>
      </c>
      <c r="C77" s="4">
        <v>20.42</v>
      </c>
      <c r="D77" s="4">
        <f t="shared" si="2"/>
        <v>1.48</v>
      </c>
      <c r="E77" s="4">
        <v>8.5</v>
      </c>
      <c r="F77" s="7">
        <f t="shared" si="3"/>
        <v>0.02635294118</v>
      </c>
    </row>
    <row r="78">
      <c r="A78" s="4">
        <v>74.0</v>
      </c>
      <c r="B78" s="6">
        <f t="shared" si="1"/>
        <v>22.2</v>
      </c>
      <c r="C78" s="4">
        <v>20.03</v>
      </c>
      <c r="D78" s="4">
        <f t="shared" si="2"/>
        <v>2.17</v>
      </c>
      <c r="E78" s="4">
        <v>9.0</v>
      </c>
      <c r="F78" s="7">
        <f t="shared" si="3"/>
        <v>0.02488888889</v>
      </c>
    </row>
    <row r="79">
      <c r="A79" s="4">
        <v>75.0</v>
      </c>
      <c r="B79" s="6">
        <f t="shared" si="1"/>
        <v>22.5</v>
      </c>
      <c r="C79" s="4">
        <v>20.01</v>
      </c>
      <c r="D79" s="4">
        <f t="shared" si="2"/>
        <v>2.49</v>
      </c>
      <c r="E79" s="4">
        <v>9.0</v>
      </c>
      <c r="F79" s="7">
        <f t="shared" si="3"/>
        <v>0.02488888889</v>
      </c>
    </row>
    <row r="80">
      <c r="A80" s="4">
        <v>76.0</v>
      </c>
      <c r="B80" s="6">
        <f t="shared" si="1"/>
        <v>22.8</v>
      </c>
      <c r="C80" s="4">
        <v>20.54</v>
      </c>
      <c r="D80" s="4">
        <f t="shared" si="2"/>
        <v>2.26</v>
      </c>
      <c r="E80" s="4">
        <v>8.8</v>
      </c>
      <c r="F80" s="7">
        <f t="shared" si="3"/>
        <v>0.02545454545</v>
      </c>
    </row>
    <row r="81">
      <c r="A81" s="4">
        <v>77.0</v>
      </c>
      <c r="B81" s="6">
        <f t="shared" si="1"/>
        <v>23.1</v>
      </c>
      <c r="C81" s="4">
        <v>21.63</v>
      </c>
      <c r="D81" s="4">
        <f t="shared" si="2"/>
        <v>1.47</v>
      </c>
      <c r="E81" s="4">
        <v>8.2</v>
      </c>
      <c r="F81" s="7">
        <f t="shared" si="3"/>
        <v>0.02731707317</v>
      </c>
    </row>
    <row r="82">
      <c r="A82" s="4">
        <v>78.0</v>
      </c>
      <c r="B82" s="6">
        <f t="shared" si="1"/>
        <v>23.4</v>
      </c>
      <c r="C82" s="4">
        <v>21.55</v>
      </c>
      <c r="D82" s="4">
        <f t="shared" si="2"/>
        <v>1.85</v>
      </c>
      <c r="E82" s="4">
        <v>8.2</v>
      </c>
      <c r="F82" s="7">
        <f t="shared" si="3"/>
        <v>0.02731707317</v>
      </c>
    </row>
    <row r="83">
      <c r="A83" s="4">
        <v>79.0</v>
      </c>
      <c r="B83" s="6">
        <f t="shared" si="1"/>
        <v>23.7</v>
      </c>
      <c r="C83" s="4">
        <v>21.08</v>
      </c>
      <c r="D83" s="4">
        <f t="shared" si="2"/>
        <v>2.62</v>
      </c>
      <c r="E83" s="4">
        <v>8.5</v>
      </c>
      <c r="F83" s="7">
        <f t="shared" si="3"/>
        <v>0.02635294118</v>
      </c>
    </row>
    <row r="84">
      <c r="A84" s="4">
        <v>80.0</v>
      </c>
      <c r="B84" s="6">
        <f t="shared" si="1"/>
        <v>24</v>
      </c>
      <c r="C84" s="4">
        <v>20.99</v>
      </c>
      <c r="D84" s="4">
        <f t="shared" si="2"/>
        <v>3.01</v>
      </c>
      <c r="E84" s="4">
        <v>8.5</v>
      </c>
      <c r="F84" s="7">
        <f t="shared" si="3"/>
        <v>0.02635294118</v>
      </c>
    </row>
    <row r="85">
      <c r="A85" s="4">
        <v>81.0</v>
      </c>
      <c r="B85" s="6">
        <f t="shared" si="1"/>
        <v>24.3</v>
      </c>
      <c r="C85" s="4">
        <v>21.63</v>
      </c>
      <c r="D85" s="4">
        <f t="shared" si="2"/>
        <v>2.67</v>
      </c>
      <c r="E85" s="4">
        <v>8.2</v>
      </c>
      <c r="F85" s="7">
        <f t="shared" si="3"/>
        <v>0.02731707317</v>
      </c>
    </row>
    <row r="86">
      <c r="A86" s="4">
        <v>82.0</v>
      </c>
      <c r="B86" s="6">
        <f t="shared" si="1"/>
        <v>24.6</v>
      </c>
      <c r="C86" s="4">
        <v>21.79</v>
      </c>
      <c r="D86" s="4">
        <f t="shared" si="2"/>
        <v>2.81</v>
      </c>
      <c r="E86" s="4">
        <v>8.0</v>
      </c>
      <c r="F86" s="7">
        <f t="shared" si="3"/>
        <v>0.028</v>
      </c>
    </row>
    <row r="87">
      <c r="A87" s="4">
        <v>83.0</v>
      </c>
      <c r="B87" s="6">
        <f t="shared" si="1"/>
        <v>24.9</v>
      </c>
      <c r="C87" s="4">
        <v>23.31</v>
      </c>
      <c r="D87" s="4">
        <f t="shared" si="2"/>
        <v>1.59</v>
      </c>
      <c r="E87" s="4">
        <v>7.5</v>
      </c>
      <c r="F87" s="7">
        <f t="shared" si="3"/>
        <v>0.02986666667</v>
      </c>
    </row>
    <row r="88">
      <c r="A88" s="4">
        <v>84.0</v>
      </c>
      <c r="B88" s="6">
        <f t="shared" si="1"/>
        <v>25.2</v>
      </c>
      <c r="C88" s="4">
        <v>21.2</v>
      </c>
      <c r="D88" s="4">
        <f t="shared" si="2"/>
        <v>4</v>
      </c>
      <c r="E88" s="4">
        <v>8.5</v>
      </c>
      <c r="F88" s="7">
        <f t="shared" si="3"/>
        <v>0.02635294118</v>
      </c>
    </row>
    <row r="89">
      <c r="A89" s="4">
        <v>85.0</v>
      </c>
      <c r="B89" s="6">
        <f t="shared" si="1"/>
        <v>25.5</v>
      </c>
      <c r="C89" s="4">
        <v>20.72</v>
      </c>
      <c r="D89" s="4">
        <f t="shared" si="2"/>
        <v>4.78</v>
      </c>
      <c r="E89" s="4">
        <v>8.2</v>
      </c>
      <c r="F89" s="7">
        <f t="shared" si="3"/>
        <v>0.02731707317</v>
      </c>
    </row>
    <row r="90">
      <c r="A90" s="4">
        <v>86.0</v>
      </c>
      <c r="B90" s="6">
        <f t="shared" si="1"/>
        <v>25.8</v>
      </c>
      <c r="C90" s="4">
        <v>22.3</v>
      </c>
      <c r="D90" s="4">
        <f t="shared" si="2"/>
        <v>3.5</v>
      </c>
      <c r="E90" s="4">
        <v>8.0</v>
      </c>
      <c r="F90" s="7">
        <f t="shared" si="3"/>
        <v>0.028</v>
      </c>
    </row>
    <row r="91">
      <c r="A91" s="4">
        <v>87.0</v>
      </c>
      <c r="B91" s="6">
        <f t="shared" si="1"/>
        <v>26.1</v>
      </c>
      <c r="C91" s="4">
        <v>22.72</v>
      </c>
      <c r="D91" s="4">
        <f t="shared" si="2"/>
        <v>3.38</v>
      </c>
      <c r="E91" s="4">
        <v>7.9</v>
      </c>
      <c r="F91" s="7">
        <f t="shared" si="3"/>
        <v>0.02835443038</v>
      </c>
    </row>
    <row r="92">
      <c r="A92" s="4">
        <v>88.0</v>
      </c>
      <c r="B92" s="6">
        <f t="shared" si="1"/>
        <v>26.4</v>
      </c>
      <c r="C92" s="4">
        <v>23.79</v>
      </c>
      <c r="D92" s="4">
        <f t="shared" si="2"/>
        <v>2.61</v>
      </c>
      <c r="E92" s="4">
        <v>7.5</v>
      </c>
      <c r="F92" s="7">
        <f t="shared" si="3"/>
        <v>0.02986666667</v>
      </c>
    </row>
    <row r="93">
      <c r="A93" s="4">
        <v>89.0</v>
      </c>
      <c r="B93" s="6">
        <f t="shared" si="1"/>
        <v>26.7</v>
      </c>
      <c r="C93" s="4">
        <v>24.13</v>
      </c>
      <c r="D93" s="4">
        <f t="shared" si="2"/>
        <v>2.57</v>
      </c>
      <c r="E93" s="5" t="s">
        <v>10</v>
      </c>
      <c r="G93" s="4" t="s">
        <v>11</v>
      </c>
    </row>
    <row r="94">
      <c r="A94" s="4">
        <v>90.0</v>
      </c>
      <c r="B94" s="6">
        <f t="shared" si="1"/>
        <v>27</v>
      </c>
      <c r="C94" s="4">
        <v>25.31</v>
      </c>
      <c r="D94" s="4">
        <f t="shared" si="2"/>
        <v>1.69</v>
      </c>
      <c r="E94" s="5" t="s">
        <v>10</v>
      </c>
      <c r="G94" s="4" t="s">
        <v>12</v>
      </c>
    </row>
  </sheetData>
  <mergeCells count="12">
    <mergeCell ref="O60:P60"/>
    <mergeCell ref="O63:P63"/>
    <mergeCell ref="O64:P64"/>
    <mergeCell ref="E93:F93"/>
    <mergeCell ref="E94:F94"/>
    <mergeCell ref="C1:G1"/>
    <mergeCell ref="B3:F3"/>
    <mergeCell ref="L3:P3"/>
    <mergeCell ref="C5:F5"/>
    <mergeCell ref="M5:P5"/>
    <mergeCell ref="M6:P6"/>
    <mergeCell ref="O59:P59"/>
  </mergeCells>
  <drawing r:id="rId1"/>
</worksheet>
</file>