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1985" yWindow="1290" windowWidth="23895" windowHeight="10110" activeTab="2"/>
  </bookViews>
  <sheets>
    <sheet name="Sheet1" sheetId="1" r:id="rId1"/>
    <sheet name="LoanInfo" sheetId="3" r:id="rId2"/>
    <sheet name="RequirementsMissing" sheetId="4" r:id="rId3"/>
    <sheet name="Rules" sheetId="5" r:id="rId4"/>
  </sheets>
  <definedNames>
    <definedName name="Applicant2.Contact_Name">Sheet1!$B$5</definedName>
    <definedName name="Application_Name">LoanInfo!$C$2</definedName>
    <definedName name="Application_Status">LoanInfo!$C$3</definedName>
    <definedName name="Application_Status_Rule">LoanInfo!$D$3</definedName>
    <definedName name="ChecklistLoop_Name">RequirementsMissing!$B$3</definedName>
    <definedName name="ChecklistLoop_Start">RequirementsMissing!$B$3:$C$3</definedName>
    <definedName name="Disaster_EIDL_Deadline">LoanInfo!$C$6</definedName>
    <definedName name="Disaster_EIDL_Grace_Deadline">LoanInfo!$C$7</definedName>
    <definedName name="Disaster_Physical_Deadline">LoanInfo!$C$4</definedName>
    <definedName name="Disaster_Physical_Grace_Deadline">LoanInfo!$C$5</definedName>
    <definedName name="Form_2202">Rules!$C$8</definedName>
    <definedName name="Form_2848">Rules!$C$11</definedName>
    <definedName name="Form_413">Rules!$C$7</definedName>
    <definedName name="Form_4506T">Rules!$C$6</definedName>
    <definedName name="Form_5_Completed">Rules!$C$4</definedName>
    <definedName name="Form_5_Signed_and_Dated">Rules!$C$5</definedName>
    <definedName name="Form_5C_Completed">Rules!$C$2</definedName>
    <definedName name="Form_5C_Signed_and_Dated">Rules!$C$3</definedName>
    <definedName name="FTR">Rules!$C$9</definedName>
    <definedName name="Name_Block">Sheet1!$D$2</definedName>
    <definedName name="POA">Rules!$C$10</definedName>
    <definedName name="Primary.Contact_Name">Sheet1!$B$2</definedName>
    <definedName name="Requirements_Missing">OFFSET(RequirementsMissing!$B$3:$C$3,0,0,COUNTA(RequirementsMissing!$B:$C)-1,2)</definedName>
    <definedName name="Salutation_Block">Sheet1!$D$5</definedName>
    <definedName name="Valid_Tax_ID">Rules!$C$12</definedName>
  </definedNames>
  <calcPr calcId="145621"/>
</workbook>
</file>

<file path=xl/calcChain.xml><?xml version="1.0" encoding="utf-8"?>
<calcChain xmlns="http://schemas.openxmlformats.org/spreadsheetml/2006/main">
  <c r="C12" i="5" l="1"/>
  <c r="C9" i="5"/>
  <c r="C2" i="5" l="1"/>
  <c r="F2" i="5" s="1"/>
  <c r="E2" i="5" s="1"/>
  <c r="D2" i="1" l="1"/>
  <c r="C11" i="5"/>
  <c r="F11" i="5" s="1"/>
  <c r="E11" i="5" s="1"/>
  <c r="D5" i="1"/>
  <c r="C10" i="5"/>
  <c r="F10" i="5" s="1"/>
  <c r="E10" i="5" s="1"/>
  <c r="C7" i="5" l="1"/>
  <c r="F7" i="5" s="1"/>
  <c r="E7" i="5" s="1"/>
  <c r="F12" i="5" l="1"/>
  <c r="E12" i="5" s="1"/>
  <c r="C8" i="5"/>
  <c r="F8" i="5" s="1"/>
  <c r="E8" i="5" s="1"/>
  <c r="C6" i="5"/>
  <c r="F6" i="5" s="1"/>
  <c r="E6" i="5" s="1"/>
  <c r="C5" i="5"/>
  <c r="F5" i="5" s="1"/>
  <c r="E5" i="5" s="1"/>
  <c r="C4" i="5"/>
  <c r="F4" i="5" s="1"/>
  <c r="E4" i="5" s="1"/>
  <c r="C3" i="5"/>
  <c r="F3" i="5" s="1"/>
  <c r="E3" i="5" s="1"/>
  <c r="F9" i="5"/>
  <c r="E9" i="5" s="1"/>
</calcChain>
</file>

<file path=xl/sharedStrings.xml><?xml version="1.0" encoding="utf-8"?>
<sst xmlns="http://schemas.openxmlformats.org/spreadsheetml/2006/main" count="21" uniqueCount="21">
  <si>
    <t>Name Block</t>
  </si>
  <si>
    <t>Salutation Block</t>
  </si>
  <si>
    <t>Applicant2</t>
  </si>
  <si>
    <t>Primary</t>
  </si>
  <si>
    <t>FTR</t>
  </si>
  <si>
    <t>Requirements Missing</t>
  </si>
  <si>
    <t>Form 5C Completed</t>
  </si>
  <si>
    <t>Form 5C Signed and Dated</t>
  </si>
  <si>
    <t>4506T</t>
  </si>
  <si>
    <t>POA</t>
  </si>
  <si>
    <t>Form 2848</t>
  </si>
  <si>
    <t>Valid Tax ID</t>
  </si>
  <si>
    <t>Form 5 Completed</t>
  </si>
  <si>
    <t>Form 5 Signed and Dated</t>
  </si>
  <si>
    <t>Application Number</t>
  </si>
  <si>
    <t>Application Status</t>
  </si>
  <si>
    <t>Physical Deadline</t>
  </si>
  <si>
    <t>Physical Grace Deadline</t>
  </si>
  <si>
    <t>EIDL Deadline</t>
  </si>
  <si>
    <t>EIDL Grace Deadline</t>
  </si>
  <si>
    <t>Requirements Missing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</si>
</sst>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quotePrefix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quotePrefix="1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1" fillId="0" borderId="0" xfId="0" quotePrefix="1" applyFont="1" applyBorder="1" applyAlignment="1">
      <alignment vertical="top" wrapText="1"/>
    </xf>
    <xf numFmtId="0" fontId="0" fillId="0" borderId="0" xfId="0" quotePrefix="1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1" fillId="0" borderId="0" xfId="0" applyFont="1"/>
    <xf numFmtId="49" fontId="0" fillId="0" borderId="0" xfId="0" applyNumberFormat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quotePrefix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B147"/>
  <sheetViews>
    <sheetView workbookViewId="0">
      <selection activeCell="D2" sqref="D2"/>
    </sheetView>
  </sheetViews>
  <sheetFormatPr defaultRowHeight="15" x14ac:dyDescent="0.25"/>
  <cols>
    <col min="1" max="1" width="1.7109375" style="6" customWidth="1"/>
    <col min="2" max="2" width="20.7109375" style="6" customWidth="1"/>
    <col min="3" max="3" width="1.7109375" style="6" customWidth="1"/>
    <col min="4" max="4" width="52.7109375" style="6" customWidth="1"/>
    <col min="5" max="5" width="1.7109375" style="6" customWidth="1"/>
    <col min="6" max="6" width="5.7109375" style="6" customWidth="1"/>
    <col min="7" max="7" width="1.7109375" style="6" customWidth="1"/>
    <col min="8" max="8" width="47.140625" style="6" customWidth="1"/>
    <col min="9" max="10" width="30.7109375" style="6" customWidth="1"/>
    <col min="11" max="16384" width="9.140625" style="6"/>
  </cols>
  <sheetData>
    <row r="1" spans="2:28" ht="18" customHeight="1" thickBot="1" x14ac:dyDescent="0.3">
      <c r="B1" s="1" t="s">
        <v>3</v>
      </c>
      <c r="C1" s="3"/>
      <c r="D1" s="1" t="s">
        <v>0</v>
      </c>
      <c r="E1" s="3"/>
      <c r="F1" s="3"/>
      <c r="G1" s="3"/>
      <c r="H1" s="3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8" customHeight="1" thickBot="1" x14ac:dyDescent="0.3">
      <c r="B2" s="2"/>
      <c r="C2" s="3"/>
      <c r="D2" s="7">
        <f>IF(Applicant2.Contact_Name="",Primary.Contact_Name,Primary.Contact_Name &amp; CHAR(10) &amp;Applicant2.Contact_Name)</f>
        <v>0</v>
      </c>
      <c r="E2" s="8"/>
      <c r="F2" s="8"/>
      <c r="G2" s="8"/>
      <c r="H2" s="8"/>
      <c r="I2" s="11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18" customHeight="1" x14ac:dyDescent="0.25">
      <c r="B3" s="1"/>
      <c r="C3" s="3"/>
      <c r="E3" s="8"/>
      <c r="F3" s="8"/>
      <c r="G3" s="8"/>
      <c r="H3" s="8"/>
      <c r="I3" s="1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28" ht="18" customHeight="1" thickBot="1" x14ac:dyDescent="0.3">
      <c r="B4" s="1" t="s">
        <v>2</v>
      </c>
      <c r="C4" s="3"/>
      <c r="D4" s="1" t="s">
        <v>1</v>
      </c>
      <c r="E4" s="3"/>
      <c r="F4" s="3"/>
      <c r="G4" s="3"/>
      <c r="H4" s="3"/>
      <c r="I4" s="1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 ht="18" customHeight="1" thickBot="1" x14ac:dyDescent="0.3">
      <c r="B5" s="10"/>
      <c r="C5" s="8"/>
      <c r="D5" s="10">
        <f>IF(Applicant2.Contact_Name="",Primary.Contact_Name, Primary.Contact_Name &amp; " and " &amp; Applicant2.Contact_Name)</f>
        <v>0</v>
      </c>
      <c r="E5" s="11"/>
      <c r="F5" s="11"/>
      <c r="G5" s="11"/>
      <c r="H5" s="11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 ht="18" customHeight="1" x14ac:dyDescent="0.25">
      <c r="B6" s="8"/>
      <c r="C6" s="8"/>
      <c r="D6" s="9"/>
      <c r="E6" s="12"/>
      <c r="F6" s="12"/>
      <c r="G6" s="12"/>
      <c r="H6" s="13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ht="18" customHeight="1" x14ac:dyDescent="0.25">
      <c r="B7" s="8"/>
      <c r="C7" s="8"/>
      <c r="D7" s="3"/>
      <c r="E7" s="14"/>
      <c r="F7" s="14"/>
      <c r="G7" s="14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ht="18" customHeight="1" x14ac:dyDescent="0.25">
      <c r="B8" s="8"/>
      <c r="C8" s="8"/>
      <c r="D8" s="11"/>
      <c r="E8" s="15"/>
      <c r="F8" s="15"/>
      <c r="G8" s="15"/>
      <c r="H8" s="1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s="8" customFormat="1" ht="18" customHeight="1" x14ac:dyDescent="0.25">
      <c r="D9" s="11"/>
      <c r="E9" s="12"/>
      <c r="F9" s="12"/>
      <c r="G9" s="12"/>
      <c r="H9" s="12"/>
    </row>
    <row r="10" spans="2:28" s="8" customFormat="1" ht="18" customHeight="1" x14ac:dyDescent="0.25">
      <c r="B10" s="3"/>
      <c r="D10" s="17"/>
      <c r="E10" s="12"/>
      <c r="F10" s="12"/>
      <c r="G10" s="12"/>
      <c r="H10" s="4"/>
    </row>
    <row r="11" spans="2:28" s="8" customFormat="1" ht="18" customHeight="1" x14ac:dyDescent="0.25">
      <c r="D11" s="11"/>
      <c r="E11" s="12"/>
      <c r="F11" s="12"/>
      <c r="G11" s="12"/>
      <c r="H11" s="4"/>
    </row>
    <row r="12" spans="2:28" s="8" customFormat="1" ht="18" customHeight="1" x14ac:dyDescent="0.25">
      <c r="D12" s="11"/>
      <c r="E12" s="12"/>
      <c r="F12" s="12"/>
      <c r="G12" s="12"/>
      <c r="H12" s="12"/>
    </row>
    <row r="13" spans="2:28" s="8" customFormat="1" ht="18" customHeight="1" x14ac:dyDescent="0.25">
      <c r="B13" s="3"/>
      <c r="D13" s="17"/>
      <c r="E13" s="12"/>
      <c r="F13" s="12"/>
      <c r="G13" s="12"/>
      <c r="H13" s="12"/>
    </row>
    <row r="14" spans="2:28" s="8" customFormat="1" ht="18" customHeight="1" x14ac:dyDescent="0.25">
      <c r="D14" s="11"/>
      <c r="E14" s="12"/>
      <c r="F14" s="12"/>
      <c r="G14" s="12"/>
      <c r="H14" s="4"/>
    </row>
    <row r="15" spans="2:28" s="8" customFormat="1" ht="18" customHeight="1" x14ac:dyDescent="0.25">
      <c r="D15" s="11"/>
      <c r="E15" s="12"/>
      <c r="F15" s="12"/>
      <c r="G15" s="12"/>
      <c r="H15" s="12"/>
    </row>
    <row r="16" spans="2:28" s="8" customFormat="1" ht="18" customHeight="1" x14ac:dyDescent="0.25">
      <c r="B16" s="3"/>
      <c r="D16" s="17"/>
      <c r="E16" s="12"/>
      <c r="F16" s="12"/>
      <c r="G16" s="12"/>
      <c r="H16" s="12"/>
    </row>
    <row r="17" spans="2:10" s="8" customFormat="1" ht="18" customHeight="1" x14ac:dyDescent="0.25">
      <c r="D17" s="11"/>
      <c r="E17" s="12"/>
      <c r="F17" s="12"/>
      <c r="G17" s="12"/>
      <c r="H17" s="4"/>
    </row>
    <row r="18" spans="2:10" s="8" customFormat="1" ht="18" customHeight="1" x14ac:dyDescent="0.25">
      <c r="D18" s="11"/>
      <c r="E18" s="12"/>
      <c r="F18" s="12"/>
      <c r="G18" s="12"/>
      <c r="H18" s="12"/>
    </row>
    <row r="19" spans="2:10" s="8" customFormat="1" ht="18" customHeight="1" x14ac:dyDescent="0.25">
      <c r="B19" s="3"/>
      <c r="D19" s="17"/>
      <c r="E19" s="12"/>
      <c r="F19" s="12"/>
      <c r="G19" s="12"/>
      <c r="H19" s="12"/>
    </row>
    <row r="20" spans="2:10" s="8" customFormat="1" ht="18" customHeight="1" x14ac:dyDescent="0.25">
      <c r="D20" s="11"/>
      <c r="E20" s="12"/>
      <c r="F20" s="12"/>
      <c r="G20" s="12"/>
      <c r="H20" s="4"/>
    </row>
    <row r="21" spans="2:10" s="8" customFormat="1" ht="18" customHeight="1" x14ac:dyDescent="0.25">
      <c r="B21" s="11"/>
      <c r="C21" s="11"/>
      <c r="D21" s="11"/>
      <c r="E21" s="12"/>
      <c r="F21" s="12"/>
      <c r="G21" s="12"/>
      <c r="H21" s="12"/>
    </row>
    <row r="22" spans="2:10" s="8" customFormat="1" ht="18" customHeight="1" x14ac:dyDescent="0.25">
      <c r="B22" s="3"/>
      <c r="C22" s="17"/>
      <c r="D22" s="3"/>
      <c r="E22" s="12"/>
      <c r="F22" s="12"/>
      <c r="G22" s="12"/>
      <c r="H22" s="12"/>
    </row>
    <row r="23" spans="2:10" s="8" customFormat="1" ht="18" customHeight="1" x14ac:dyDescent="0.25">
      <c r="B23" s="11"/>
      <c r="C23" s="11"/>
      <c r="D23" s="16"/>
      <c r="E23" s="4"/>
      <c r="F23" s="4"/>
      <c r="G23" s="4"/>
      <c r="H23" s="4"/>
      <c r="J23" s="20"/>
    </row>
    <row r="24" spans="2:10" s="8" customFormat="1" ht="18" customHeight="1" x14ac:dyDescent="0.25">
      <c r="B24" s="11"/>
      <c r="C24" s="11"/>
      <c r="D24" s="11"/>
      <c r="E24" s="12"/>
      <c r="F24" s="12"/>
      <c r="G24" s="12"/>
      <c r="H24" s="12"/>
    </row>
    <row r="25" spans="2:10" s="8" customFormat="1" ht="18" customHeight="1" x14ac:dyDescent="0.25">
      <c r="B25" s="3"/>
      <c r="C25" s="17"/>
      <c r="D25" s="3"/>
      <c r="E25" s="12"/>
      <c r="F25" s="12"/>
      <c r="G25" s="12"/>
      <c r="H25" s="13"/>
    </row>
    <row r="26" spans="2:10" s="8" customFormat="1" ht="18" customHeight="1" x14ac:dyDescent="0.25">
      <c r="B26" s="11"/>
      <c r="C26" s="11"/>
      <c r="D26" s="5"/>
      <c r="F26" s="4"/>
      <c r="H26" s="21"/>
    </row>
    <row r="27" spans="2:10" s="8" customFormat="1" ht="18" customHeight="1" x14ac:dyDescent="0.25">
      <c r="B27" s="11"/>
      <c r="C27" s="11"/>
      <c r="D27" s="11"/>
      <c r="H27" s="13"/>
    </row>
    <row r="28" spans="2:10" s="8" customFormat="1" ht="18" customHeight="1" x14ac:dyDescent="0.25">
      <c r="B28" s="3"/>
      <c r="C28" s="17"/>
      <c r="D28" s="3"/>
      <c r="E28" s="22"/>
      <c r="F28" s="22"/>
      <c r="G28" s="22"/>
      <c r="I28" s="3"/>
    </row>
    <row r="29" spans="2:10" s="8" customFormat="1" ht="18" customHeight="1" x14ac:dyDescent="0.25">
      <c r="B29" s="11"/>
      <c r="C29" s="11"/>
      <c r="D29" s="5"/>
      <c r="F29" s="4"/>
      <c r="H29" s="20"/>
      <c r="I29" s="13"/>
    </row>
    <row r="30" spans="2:10" s="8" customFormat="1" ht="18" customHeight="1" x14ac:dyDescent="0.25">
      <c r="B30" s="11"/>
      <c r="C30" s="11"/>
      <c r="E30" s="22"/>
      <c r="F30" s="22"/>
      <c r="G30" s="22"/>
    </row>
    <row r="31" spans="2:10" s="8" customFormat="1" ht="18" customHeight="1" x14ac:dyDescent="0.25">
      <c r="B31" s="3"/>
      <c r="C31" s="17"/>
      <c r="D31" s="3"/>
    </row>
    <row r="32" spans="2:10" s="8" customFormat="1" ht="18" customHeight="1" x14ac:dyDescent="0.25">
      <c r="B32" s="11"/>
      <c r="C32" s="11"/>
      <c r="D32" s="5"/>
      <c r="F32" s="4"/>
      <c r="H32" s="20"/>
    </row>
    <row r="33" spans="2:4" s="8" customFormat="1" ht="18" customHeight="1" x14ac:dyDescent="0.25">
      <c r="B33" s="11"/>
      <c r="C33" s="11"/>
      <c r="D33" s="11"/>
    </row>
    <row r="34" spans="2:4" s="8" customFormat="1" ht="18" customHeight="1" x14ac:dyDescent="0.25">
      <c r="B34" s="17"/>
      <c r="C34" s="11"/>
      <c r="D34" s="3"/>
    </row>
    <row r="35" spans="2:4" s="8" customFormat="1" ht="18" customHeight="1" x14ac:dyDescent="0.25">
      <c r="B35" s="11"/>
      <c r="C35" s="11"/>
    </row>
    <row r="36" spans="2:4" s="8" customFormat="1" ht="18" customHeight="1" x14ac:dyDescent="0.25">
      <c r="B36" s="11"/>
      <c r="C36" s="11"/>
    </row>
    <row r="37" spans="2:4" s="8" customFormat="1" ht="18" customHeight="1" x14ac:dyDescent="0.25">
      <c r="B37" s="17"/>
      <c r="C37" s="11"/>
    </row>
    <row r="38" spans="2:4" s="8" customFormat="1" ht="18" customHeight="1" x14ac:dyDescent="0.25">
      <c r="B38" s="11"/>
      <c r="C38" s="11"/>
    </row>
    <row r="39" spans="2:4" s="8" customFormat="1" ht="18" customHeight="1" x14ac:dyDescent="0.25">
      <c r="B39" s="11"/>
      <c r="C39" s="11"/>
    </row>
    <row r="40" spans="2:4" s="8" customFormat="1" ht="18" customHeight="1" x14ac:dyDescent="0.25">
      <c r="B40" s="17"/>
      <c r="C40" s="11"/>
    </row>
    <row r="41" spans="2:4" s="8" customFormat="1" ht="18" customHeight="1" x14ac:dyDescent="0.25">
      <c r="B41" s="11"/>
      <c r="C41" s="11"/>
    </row>
    <row r="42" spans="2:4" s="8" customFormat="1" ht="18" customHeight="1" x14ac:dyDescent="0.25">
      <c r="B42" s="11"/>
      <c r="C42" s="11"/>
    </row>
    <row r="43" spans="2:4" s="8" customFormat="1" ht="18" customHeight="1" x14ac:dyDescent="0.25">
      <c r="B43" s="17"/>
      <c r="C43" s="11"/>
    </row>
    <row r="44" spans="2:4" s="8" customFormat="1" ht="18" customHeight="1" x14ac:dyDescent="0.25">
      <c r="B44" s="11"/>
      <c r="C44" s="11"/>
    </row>
    <row r="45" spans="2:4" s="8" customFormat="1" ht="18" customHeight="1" x14ac:dyDescent="0.25">
      <c r="B45" s="11"/>
      <c r="C45" s="11"/>
    </row>
    <row r="46" spans="2:4" s="8" customFormat="1" ht="18" customHeight="1" x14ac:dyDescent="0.25">
      <c r="B46" s="3"/>
      <c r="C46" s="3"/>
    </row>
    <row r="47" spans="2:4" s="8" customFormat="1" x14ac:dyDescent="0.25"/>
    <row r="48" spans="2:4" s="8" customFormat="1" x14ac:dyDescent="0.25"/>
    <row r="49" spans="2:28" s="8" customFormat="1" x14ac:dyDescent="0.25">
      <c r="B49" s="3"/>
      <c r="C49" s="3"/>
    </row>
    <row r="50" spans="2:28" s="8" customFormat="1" x14ac:dyDescent="0.25"/>
    <row r="51" spans="2:28" s="8" customFormat="1" x14ac:dyDescent="0.25"/>
    <row r="52" spans="2:28" s="8" customFormat="1" x14ac:dyDescent="0.25">
      <c r="B52" s="3"/>
      <c r="C52" s="3"/>
      <c r="J52" s="3"/>
    </row>
    <row r="53" spans="2:28" x14ac:dyDescent="0.25">
      <c r="B53" s="8"/>
      <c r="C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2:28" x14ac:dyDescent="0.25">
      <c r="B54" s="8"/>
      <c r="C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2:28" x14ac:dyDescent="0.25">
      <c r="B55" s="8"/>
      <c r="C55" s="8"/>
      <c r="F55" s="8"/>
      <c r="G55" s="8"/>
      <c r="H55" s="8"/>
      <c r="I55" s="8"/>
      <c r="J55" s="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2:28" x14ac:dyDescent="0.25"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2:28" x14ac:dyDescent="0.25"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2:28" x14ac:dyDescent="0.25">
      <c r="F58" s="8"/>
      <c r="G58" s="8"/>
      <c r="H58" s="8"/>
      <c r="I58" s="8"/>
      <c r="J58" s="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2:28" x14ac:dyDescent="0.25"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2:28" x14ac:dyDescent="0.25"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2:28" x14ac:dyDescent="0.25">
      <c r="F61" s="8"/>
      <c r="G61" s="8"/>
      <c r="H61" s="8"/>
      <c r="I61" s="8"/>
      <c r="J61" s="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2:28" x14ac:dyDescent="0.25"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2:28" x14ac:dyDescent="0.25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2:28" x14ac:dyDescent="0.25"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6:28" x14ac:dyDescent="0.25"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6:28" x14ac:dyDescent="0.25"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6:28" x14ac:dyDescent="0.25"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6:28" x14ac:dyDescent="0.25"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6:28" x14ac:dyDescent="0.25"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6:28" x14ac:dyDescent="0.25"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6:28" x14ac:dyDescent="0.25"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6:28" x14ac:dyDescent="0.25"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6:28" x14ac:dyDescent="0.25"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6:28" x14ac:dyDescent="0.25"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6:28" x14ac:dyDescent="0.25"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6:28" x14ac:dyDescent="0.25"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6:28" x14ac:dyDescent="0.25"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6:28" x14ac:dyDescent="0.25"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6:28" x14ac:dyDescent="0.25"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6:28" x14ac:dyDescent="0.25"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6:28" x14ac:dyDescent="0.25"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6:28" x14ac:dyDescent="0.25"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6:28" x14ac:dyDescent="0.25"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6:28" x14ac:dyDescent="0.25"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6:28" x14ac:dyDescent="0.25"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6:28" x14ac:dyDescent="0.25"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6:28" x14ac:dyDescent="0.25"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6:28" x14ac:dyDescent="0.25"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6:28" x14ac:dyDescent="0.25"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6:28" x14ac:dyDescent="0.25"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6:28" x14ac:dyDescent="0.25"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6:28" x14ac:dyDescent="0.25"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6:28" x14ac:dyDescent="0.25"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6:28" x14ac:dyDescent="0.25"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6:28" x14ac:dyDescent="0.25"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6:28" x14ac:dyDescent="0.25"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6:28" x14ac:dyDescent="0.25"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6:28" x14ac:dyDescent="0.25"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6:28" x14ac:dyDescent="0.25"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6:28" x14ac:dyDescent="0.25"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6:28" x14ac:dyDescent="0.25"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6:28" x14ac:dyDescent="0.25"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6:28" x14ac:dyDescent="0.25"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6:28" x14ac:dyDescent="0.25"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6:28" x14ac:dyDescent="0.25"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6:28" x14ac:dyDescent="0.25"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6:28" x14ac:dyDescent="0.25"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6:28" x14ac:dyDescent="0.25"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6:28" x14ac:dyDescent="0.25"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6:28" x14ac:dyDescent="0.25"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6:28" x14ac:dyDescent="0.25"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6:28" x14ac:dyDescent="0.25"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6:28" x14ac:dyDescent="0.25"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6:28" x14ac:dyDescent="0.25"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6:28" x14ac:dyDescent="0.25"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6:28" x14ac:dyDescent="0.25"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6:28" x14ac:dyDescent="0.25"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6:28" x14ac:dyDescent="0.25"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6:28" x14ac:dyDescent="0.25"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6:28" x14ac:dyDescent="0.25"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6:28" x14ac:dyDescent="0.25"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6:28" x14ac:dyDescent="0.25"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6:28" x14ac:dyDescent="0.25"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6:28" x14ac:dyDescent="0.25"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6:28" x14ac:dyDescent="0.25"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6:28" x14ac:dyDescent="0.25"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6:28" x14ac:dyDescent="0.25"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6:28" x14ac:dyDescent="0.25"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6:28" x14ac:dyDescent="0.25"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6:28" x14ac:dyDescent="0.25"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6:28" x14ac:dyDescent="0.25"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6:28" x14ac:dyDescent="0.25"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6:28" x14ac:dyDescent="0.25"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6:28" x14ac:dyDescent="0.25"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6:28" x14ac:dyDescent="0.25"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6:28" x14ac:dyDescent="0.25"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6:28" x14ac:dyDescent="0.25"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6:28" x14ac:dyDescent="0.25"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6:28" x14ac:dyDescent="0.25"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6:28" x14ac:dyDescent="0.25"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6:28" x14ac:dyDescent="0.25"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6:28" x14ac:dyDescent="0.25"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6:28" x14ac:dyDescent="0.25"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6:28" x14ac:dyDescent="0.25"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6:28" x14ac:dyDescent="0.25"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6:28" x14ac:dyDescent="0.25"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6:28" x14ac:dyDescent="0.25"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C2" sqref="C2"/>
    </sheetView>
  </sheetViews>
  <sheetFormatPr defaultRowHeight="15" x14ac:dyDescent="0.25"/>
  <cols>
    <col min="1" max="1" width="1.7109375" customWidth="1"/>
    <col min="2" max="3" width="25.7109375" customWidth="1"/>
    <col min="4" max="4" width="15.7109375" customWidth="1"/>
  </cols>
  <sheetData>
    <row r="2" spans="2:2" x14ac:dyDescent="0.25">
      <c r="B2" s="18" t="s">
        <v>14</v>
      </c>
    </row>
    <row r="3" spans="2:2" x14ac:dyDescent="0.25">
      <c r="B3" s="18" t="s">
        <v>15</v>
      </c>
    </row>
    <row r="4" spans="2:2" x14ac:dyDescent="0.25">
      <c r="B4" s="18" t="s">
        <v>16</v>
      </c>
    </row>
    <row r="5" spans="2:2" x14ac:dyDescent="0.25">
      <c r="B5" s="18" t="s">
        <v>17</v>
      </c>
    </row>
    <row r="6" spans="2:2" x14ac:dyDescent="0.25">
      <c r="B6" s="18" t="s">
        <v>18</v>
      </c>
    </row>
    <row r="7" spans="2:2" x14ac:dyDescent="0.25">
      <c r="B7" s="18" t="s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tabSelected="1" workbookViewId="0">
      <selection activeCell="B3" sqref="B3:C3"/>
    </sheetView>
  </sheetViews>
  <sheetFormatPr defaultRowHeight="15" x14ac:dyDescent="0.25"/>
  <cols>
    <col min="1" max="1" width="1.7109375" customWidth="1"/>
    <col min="2" max="3" width="25.7109375" customWidth="1"/>
    <col min="4" max="4" width="5.7109375" customWidth="1"/>
    <col min="5" max="5" width="50.7109375" customWidth="1"/>
    <col min="6" max="14" width="25.7109375" customWidth="1"/>
  </cols>
  <sheetData>
    <row r="2" spans="2:3" x14ac:dyDescent="0.25">
      <c r="B2" s="18" t="s">
        <v>5</v>
      </c>
      <c r="C2" s="18" t="s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C2" sqref="C2"/>
    </sheetView>
  </sheetViews>
  <sheetFormatPr defaultRowHeight="15" x14ac:dyDescent="0.25"/>
  <cols>
    <col min="1" max="1" width="1.7109375" customWidth="1"/>
    <col min="2" max="2" width="25.7109375" style="19" customWidth="1"/>
    <col min="3" max="3" width="12.7109375" customWidth="1"/>
    <col min="4" max="4" width="1.7109375" customWidth="1"/>
    <col min="6" max="6" width="60.7109375" customWidth="1"/>
  </cols>
  <sheetData>
    <row r="2" spans="2:6" x14ac:dyDescent="0.25">
      <c r="B2" s="19" t="s">
        <v>6</v>
      </c>
      <c r="C2" t="b">
        <f ca="1">IF(COUNTIF(Requirements_Missing,"Form 5C Completed")&gt;0,TRUE,FALSE)</f>
        <v>0</v>
      </c>
      <c r="E2" t="str">
        <f ca="1">IF(F2&lt;&gt;"",COUNTA($F$2:F2)&amp;".","")</f>
        <v/>
      </c>
      <c r="F2" t="str">
        <f ca="1">IF(C2="TRUE",ComponentGroup_Form_5C_Completed,"")</f>
        <v/>
      </c>
    </row>
    <row r="3" spans="2:6" x14ac:dyDescent="0.25">
      <c r="B3" s="19" t="s">
        <v>7</v>
      </c>
      <c r="C3" t="b">
        <f ca="1">IF(COUNTIF(Requirements_Missing,"Form 5C Signed and Dated")&gt;0,TRUE,FALSE)</f>
        <v>0</v>
      </c>
      <c r="E3" t="str">
        <f ca="1">IF(F3&lt;&gt;"",COUNTA($F$2:F3)&amp;".","")</f>
        <v/>
      </c>
      <c r="F3" t="str">
        <f ca="1">IF(C3="TRUE",ComponentGroup_Form_5C_Signed_and_Dated,"")</f>
        <v/>
      </c>
    </row>
    <row r="4" spans="2:6" x14ac:dyDescent="0.25">
      <c r="B4" s="19" t="s">
        <v>12</v>
      </c>
      <c r="C4" t="b">
        <f ca="1">IF(COUNTIF(Requirements_Missing,"Form 5 Completed")&gt;0,TRUE,FALSE)</f>
        <v>0</v>
      </c>
      <c r="E4" t="str">
        <f ca="1">IF(F4&lt;&gt;"",COUNTA($F$2:F4)&amp;".","")</f>
        <v/>
      </c>
      <c r="F4" t="str">
        <f ca="1">IF(C4="TRUE",ComponentGroup_Form_5_Completed,"")</f>
        <v/>
      </c>
    </row>
    <row r="5" spans="2:6" x14ac:dyDescent="0.25">
      <c r="B5" s="19" t="s">
        <v>13</v>
      </c>
      <c r="C5" t="b">
        <f ca="1">IF(COUNTIF(Requirements_Missing,"Form 5 Signed and Dated")&gt;0,TRUE,FALSE)</f>
        <v>0</v>
      </c>
      <c r="E5" t="str">
        <f ca="1">IF(F5&lt;&gt;"",COUNTA($F$2:F5)&amp;".","")</f>
        <v/>
      </c>
      <c r="F5" t="str">
        <f ca="1">IF(C5="TRUE",ComponentGroup_Form_5_Signed_and_Dated,"")</f>
        <v/>
      </c>
    </row>
    <row r="6" spans="2:6" x14ac:dyDescent="0.25">
      <c r="B6" s="19" t="s">
        <v>8</v>
      </c>
      <c r="C6" t="b">
        <f ca="1">IF(COUNTIF(Requirements_Missing,"4506T")&gt;0,TRUE,FALSE)</f>
        <v>0</v>
      </c>
      <c r="E6" t="str">
        <f ca="1">IF(F6&lt;&gt;"",COUNTA($F$2:F6)&amp;".","")</f>
        <v/>
      </c>
      <c r="F6" t="str">
        <f ca="1">IF(C6="TRUE",ComponentGroup_Form_4506T,"")</f>
        <v/>
      </c>
    </row>
    <row r="7" spans="2:6" x14ac:dyDescent="0.25">
      <c r="B7" s="19">
        <v>413</v>
      </c>
      <c r="C7" t="b">
        <f ca="1">IF(COUNTIF(Requirements_Missing,"413")&gt;0,TRUE,FALSE)</f>
        <v>0</v>
      </c>
      <c r="E7" t="str">
        <f ca="1">IF(F7&lt;&gt;"",COUNTA($F$2:F7)&amp;".","")</f>
        <v/>
      </c>
      <c r="F7" t="str">
        <f ca="1">IF(C7="TRUE",ComponentGroup_Form_413,"")</f>
        <v/>
      </c>
    </row>
    <row r="8" spans="2:6" x14ac:dyDescent="0.25">
      <c r="B8" s="19">
        <v>2202</v>
      </c>
      <c r="C8" t="b">
        <f ca="1">IF(COUNTIF(Requirements_Missing,"2202")&gt;0,TRUE,FALSE)</f>
        <v>0</v>
      </c>
      <c r="E8" t="str">
        <f ca="1">IF(F8&lt;&gt;"",COUNTA($F$2:F8)&amp;".","")</f>
        <v/>
      </c>
      <c r="F8" t="str">
        <f ca="1">IF(C8="TRUE",ComponentGroup_Form_2202,"")</f>
        <v/>
      </c>
    </row>
    <row r="9" spans="2:6" x14ac:dyDescent="0.25">
      <c r="B9" s="19" t="s">
        <v>4</v>
      </c>
      <c r="C9" t="b">
        <f ca="1">IF(COUNTIF(Requirements_Missing,"FTR")&gt;0,TRUE,FALSE)</f>
        <v>0</v>
      </c>
      <c r="E9" t="str">
        <f ca="1">IF(F9&lt;&gt;"",COUNTA($F$2:F9)&amp;".","")</f>
        <v/>
      </c>
      <c r="F9" t="str">
        <f ca="1">IF(C9="TRUE",ComponentGroup_FTR,"")</f>
        <v/>
      </c>
    </row>
    <row r="10" spans="2:6" x14ac:dyDescent="0.25">
      <c r="B10" s="19" t="s">
        <v>9</v>
      </c>
      <c r="C10" t="b">
        <f ca="1">IF(COUNTIF(Requirements_Missing,"POA")&gt;0,TRUE,FALSE)</f>
        <v>0</v>
      </c>
      <c r="E10" t="str">
        <f ca="1">IF(F10&lt;&gt;"",COUNTA($F$2:F10)&amp;".","")</f>
        <v/>
      </c>
      <c r="F10" t="str">
        <f ca="1">IF(C10="TRUE",ComponentGroup_POA,"")</f>
        <v/>
      </c>
    </row>
    <row r="11" spans="2:6" x14ac:dyDescent="0.25">
      <c r="B11" s="19" t="s">
        <v>10</v>
      </c>
      <c r="C11" t="b">
        <f ca="1">IF(COUNTIF(Requirements_Missing,"Form 2848")&gt;0,TRUE,FALSE)</f>
        <v>0</v>
      </c>
      <c r="E11" t="str">
        <f ca="1">IF(F11&lt;&gt;"",COUNTA($F$2:F11)&amp;".","")</f>
        <v/>
      </c>
      <c r="F11" t="str">
        <f ca="1">IF(C11="TRUE",ComponentGroup_Form_2848,"")</f>
        <v/>
      </c>
    </row>
    <row r="12" spans="2:6" x14ac:dyDescent="0.25">
      <c r="B12" s="19" t="s">
        <v>11</v>
      </c>
      <c r="C12" t="b">
        <f ca="1">IF(COUNTIF(Requirements_Missing,"Valid Tax ID")&gt;0,TRUE,FALSE)</f>
        <v>0</v>
      </c>
      <c r="E12" t="str">
        <f ca="1">IF(F12&lt;&gt;"",COUNTA($F$2:F12)&amp;".","")</f>
        <v/>
      </c>
      <c r="F12" t="str">
        <f ca="1">IF(C12="TRUE",ComponentGroup_Valid_Tax_ID,"")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Sheet1</vt:lpstr>
      <vt:lpstr>LoanInfo</vt:lpstr>
      <vt:lpstr>RequirementsMissing</vt:lpstr>
      <vt:lpstr>Rules</vt:lpstr>
      <vt:lpstr>Applicant2.Contact_Name</vt:lpstr>
      <vt:lpstr>Application_Name</vt:lpstr>
      <vt:lpstr>Application_Status</vt:lpstr>
      <vt:lpstr>Application_Status_Rule</vt:lpstr>
      <vt:lpstr>ChecklistLoop_Name</vt:lpstr>
      <vt:lpstr>ChecklistLoop_Start</vt:lpstr>
      <vt:lpstr>Disaster_EIDL_Deadline</vt:lpstr>
      <vt:lpstr>Disaster_EIDL_Grace_Deadline</vt:lpstr>
      <vt:lpstr>Disaster_Physical_Deadline</vt:lpstr>
      <vt:lpstr>Disaster_Physical_Grace_Deadline</vt:lpstr>
      <vt:lpstr>Form_2202</vt:lpstr>
      <vt:lpstr>Form_2848</vt:lpstr>
      <vt:lpstr>Form_413</vt:lpstr>
      <vt:lpstr>Form_4506T</vt:lpstr>
      <vt:lpstr>Form_5_Completed</vt:lpstr>
      <vt:lpstr>Form_5_Signed_and_Dated</vt:lpstr>
      <vt:lpstr>Form_5C_Completed</vt:lpstr>
      <vt:lpstr>Form_5C_Signed_and_Dated</vt:lpstr>
      <vt:lpstr>FTR</vt:lpstr>
      <vt:lpstr>Name_Block</vt:lpstr>
      <vt:lpstr>POA</vt:lpstr>
      <vt:lpstr>Primary.Contact_Name</vt:lpstr>
      <vt:lpstr>Salutation_Block</vt:lpstr>
      <vt:lpstr>Valid_Tax_ID</vt:lpstr>
    </vt:vector>
  </TitlesOfParts>
  <Company>Small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PESalick</dc:creator>
  <cp:lastModifiedBy>Shawn Slaughter</cp:lastModifiedBy>
  <dcterms:created xsi:type="dcterms:W3CDTF">2017-10-17T13:51:26Z</dcterms:created>
  <dcterms:modified xsi:type="dcterms:W3CDTF">2018-01-12T15:57:10Z</dcterms:modified>
</cp:coreProperties>
</file>