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study\adv lab2\01 kb\"/>
    </mc:Choice>
  </mc:AlternateContent>
  <xr:revisionPtr revIDLastSave="0" documentId="13_ncr:1_{3D98E942-02DD-4EB0-9FF0-ED1B6DD92D00}" xr6:coauthVersionLast="47" xr6:coauthVersionMax="47" xr10:uidLastSave="{00000000-0000-0000-0000-000000000000}"/>
  <bookViews>
    <workbookView xWindow="-108" yWindow="-108" windowWidth="23256" windowHeight="12456" activeTab="1" xr2:uid="{731C087D-1AAA-439A-A1D5-2B84210058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7" i="2"/>
  <c r="G8" i="2"/>
  <c r="G9" i="2"/>
  <c r="G10" i="2"/>
  <c r="G11" i="2"/>
  <c r="G12" i="2"/>
  <c r="G13" i="2"/>
  <c r="G14" i="2"/>
  <c r="G15" i="2"/>
  <c r="D3" i="1"/>
  <c r="D4" i="1"/>
  <c r="D5" i="1"/>
  <c r="D6" i="1"/>
  <c r="D7" i="1"/>
  <c r="G7" i="1" s="1"/>
  <c r="D8" i="1"/>
  <c r="D9" i="1"/>
  <c r="G9" i="1" s="1"/>
  <c r="D10" i="1"/>
  <c r="G10" i="1" s="1"/>
  <c r="D11" i="1"/>
  <c r="D12" i="1"/>
  <c r="D13" i="1"/>
  <c r="D14" i="1"/>
  <c r="G14" i="1" s="1"/>
  <c r="D15" i="1"/>
  <c r="G15" i="1" s="1"/>
  <c r="D16" i="1"/>
  <c r="D17" i="1"/>
  <c r="F17" i="1" s="1"/>
  <c r="D18" i="1"/>
  <c r="F18" i="1" s="1"/>
  <c r="D19" i="1"/>
  <c r="D2" i="1"/>
  <c r="F2" i="1" s="1"/>
  <c r="G8" i="1"/>
  <c r="F16" i="1"/>
  <c r="F19" i="1"/>
  <c r="F2" i="2"/>
  <c r="F3" i="1"/>
  <c r="F4" i="1"/>
  <c r="F5" i="1"/>
  <c r="F6" i="1"/>
  <c r="F11" i="1"/>
  <c r="F12" i="1"/>
  <c r="F13" i="1"/>
  <c r="G3" i="1"/>
  <c r="G6" i="1"/>
  <c r="G11" i="1"/>
  <c r="G16" i="1"/>
  <c r="G17" i="1"/>
  <c r="G19" i="1"/>
  <c r="G4" i="1"/>
  <c r="G12" i="1"/>
  <c r="G13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F10" i="1" l="1"/>
  <c r="F9" i="1"/>
  <c r="F15" i="1"/>
  <c r="G18" i="1"/>
  <c r="F14" i="1"/>
  <c r="G2" i="1"/>
  <c r="F8" i="1"/>
  <c r="F7" i="1"/>
  <c r="G5" i="1"/>
</calcChain>
</file>

<file path=xl/sharedStrings.xml><?xml version="1.0" encoding="utf-8"?>
<sst xmlns="http://schemas.openxmlformats.org/spreadsheetml/2006/main" count="14" uniqueCount="14">
  <si>
    <t>min</t>
  </si>
  <si>
    <t>max</t>
  </si>
  <si>
    <t>v(noise)</t>
  </si>
  <si>
    <t>error</t>
  </si>
  <si>
    <t>v</t>
  </si>
  <si>
    <t>A_rms (V)</t>
  </si>
  <si>
    <t>dA(V)</t>
  </si>
  <si>
    <t>G (output/input)</t>
  </si>
  <si>
    <t>delta G</t>
  </si>
  <si>
    <t>f (Hz)</t>
  </si>
  <si>
    <t>|G|^2</t>
  </si>
  <si>
    <t>delta |G|^2</t>
  </si>
  <si>
    <t>R (ohm)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</si>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</sst>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2" fillId="0" borderId="0" xfId="0" applyFont="1" applyFill="1" applyBorder="1" applyAlignment="1">
      <alignment vertical="center" wrapText="1"/>
    </xf>
    <xf numFmtId="1" fontId="2" fillId="0" borderId="0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vertical="center" wrapText="1"/>
    </xf>
    <xf numFmtId="1" fontId="2" fillId="0" borderId="0" xfId="0" applyNumberFormat="1" applyFont="1" applyBorder="1"/>
    <xf numFmtId="0" fontId="0" fillId="0" borderId="0" xfId="0" applyBorder="1"/>
    <xf numFmtId="2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242A-C14C-45CA-BA2A-93CA238A403F}">
  <dimension ref="A1:N24"/>
  <sheetViews>
    <sheetView workbookViewId="0">
      <selection activeCell="D18" sqref="D18"/>
    </sheetView>
  </sheetViews>
  <sheetFormatPr defaultRowHeight="14.4"/>
  <cols>
    <col min="1" max="1" width="15.109375" style="6" customWidth="1"/>
    <col min="2" max="2" width="13.5546875" style="6" customWidth="1"/>
    <col min="3" max="3" width="17.6640625" style="6" customWidth="1"/>
    <col min="4" max="4" width="13.5546875" style="6" customWidth="1"/>
    <col min="5" max="5" width="8.88671875" style="6"/>
    <col min="6" max="6" width="13.33203125" style="6" customWidth="1"/>
    <col min="7" max="11" width="8.88671875" style="6"/>
    <col min="12" max="12" width="13.21875" style="6" customWidth="1"/>
    <col min="13" max="13" width="15.88671875" style="6" customWidth="1"/>
    <col min="14" max="14" width="9.5546875" style="6" bestFit="1" customWidth="1"/>
    <col min="15" max="16384" width="8.88671875" style="6"/>
  </cols>
  <sheetData>
    <row r="1" spans="1:14" ht="28.8">
      <c r="A1" s="2" t="s">
        <v>9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11</v>
      </c>
    </row>
    <row r="2" spans="1:14">
      <c r="A2" s="3">
        <v>10</v>
      </c>
      <c r="B2" s="7">
        <v>0.29399999999999998</v>
      </c>
      <c r="C2" s="4">
        <v>5.0000000000000001E-3</v>
      </c>
      <c r="D2" s="3">
        <f>B2/(0.004/SQRT(2))</f>
        <v>103.94469683442249</v>
      </c>
      <c r="E2" s="3">
        <v>1</v>
      </c>
      <c r="F2" s="3">
        <f>D2^2</f>
        <v>10804.5</v>
      </c>
      <c r="G2" s="5">
        <f>2*D2*E2</f>
        <v>207.88939366884497</v>
      </c>
    </row>
    <row r="3" spans="1:14">
      <c r="A3" s="3">
        <v>20</v>
      </c>
      <c r="B3" s="7">
        <v>0.29799999999999999</v>
      </c>
      <c r="C3" s="4">
        <v>5.0000000000000001E-3</v>
      </c>
      <c r="D3" s="3">
        <f t="shared" ref="D3:D19" si="0">B3/(0.004/SQRT(2))</f>
        <v>105.35891039679558</v>
      </c>
      <c r="E3" s="3">
        <v>1</v>
      </c>
      <c r="F3" s="3">
        <f t="shared" ref="F3:F18" si="1">D3^2</f>
        <v>11100.5</v>
      </c>
      <c r="G3" s="5">
        <f t="shared" ref="G3:G19" si="2">2*D3*E3</f>
        <v>210.71782079359116</v>
      </c>
      <c r="K3" s="2"/>
    </row>
    <row r="4" spans="1:14">
      <c r="A4" s="3">
        <v>40</v>
      </c>
      <c r="B4" s="7">
        <v>0.374</v>
      </c>
      <c r="C4" s="4">
        <v>0.01</v>
      </c>
      <c r="D4" s="3">
        <f t="shared" si="0"/>
        <v>132.22896808188437</v>
      </c>
      <c r="E4" s="3">
        <v>1</v>
      </c>
      <c r="F4" s="3">
        <f t="shared" si="1"/>
        <v>17484.499999999996</v>
      </c>
      <c r="G4" s="5">
        <f t="shared" si="2"/>
        <v>264.45793616376875</v>
      </c>
      <c r="K4" s="3"/>
    </row>
    <row r="5" spans="1:14">
      <c r="A5" s="3">
        <v>70</v>
      </c>
      <c r="B5" s="7">
        <v>4.5149999999999997</v>
      </c>
      <c r="C5" s="4">
        <v>0.01</v>
      </c>
      <c r="D5" s="3">
        <f t="shared" si="0"/>
        <v>1596.2935585286309</v>
      </c>
      <c r="E5" s="3">
        <v>1</v>
      </c>
      <c r="F5" s="3">
        <f t="shared" si="1"/>
        <v>2548153.1249999995</v>
      </c>
      <c r="G5" s="5">
        <f t="shared" si="2"/>
        <v>3192.5871170572618</v>
      </c>
      <c r="K5" s="3"/>
      <c r="L5" s="2"/>
      <c r="N5" s="8"/>
    </row>
    <row r="6" spans="1:14">
      <c r="A6" s="3">
        <v>100</v>
      </c>
      <c r="B6" s="7">
        <v>7.7649999999999997</v>
      </c>
      <c r="C6" s="4">
        <v>5.0000000000000001E-3</v>
      </c>
      <c r="D6" s="3">
        <f t="shared" si="0"/>
        <v>2745.3420779567705</v>
      </c>
      <c r="E6" s="3">
        <v>1</v>
      </c>
      <c r="F6" s="3">
        <f t="shared" si="1"/>
        <v>7536903.1249999981</v>
      </c>
      <c r="G6" s="5">
        <f t="shared" si="2"/>
        <v>5490.684155913541</v>
      </c>
      <c r="J6" s="2"/>
      <c r="K6" s="2"/>
      <c r="L6" s="3"/>
      <c r="M6" s="9"/>
      <c r="N6" s="9"/>
    </row>
    <row r="7" spans="1:14">
      <c r="A7" s="3">
        <v>200</v>
      </c>
      <c r="B7" s="7">
        <v>17.149999999999999</v>
      </c>
      <c r="C7" s="4">
        <v>0.01</v>
      </c>
      <c r="D7" s="3">
        <f t="shared" si="0"/>
        <v>6063.4406486746448</v>
      </c>
      <c r="E7" s="3">
        <v>1</v>
      </c>
      <c r="F7" s="3">
        <f t="shared" si="1"/>
        <v>36765312.5</v>
      </c>
      <c r="G7" s="5">
        <f t="shared" si="2"/>
        <v>12126.88129734929</v>
      </c>
      <c r="J7" s="3"/>
      <c r="K7" s="3"/>
      <c r="L7" s="3"/>
      <c r="M7" s="9"/>
      <c r="N7" s="9"/>
    </row>
    <row r="8" spans="1:14">
      <c r="A8" s="3">
        <v>400</v>
      </c>
      <c r="B8" s="7">
        <v>27.1</v>
      </c>
      <c r="C8" s="4">
        <v>5.0000000000000001E-3</v>
      </c>
      <c r="D8" s="3">
        <f t="shared" si="0"/>
        <v>9581.2968850777197</v>
      </c>
      <c r="E8" s="3">
        <v>1</v>
      </c>
      <c r="F8" s="3">
        <f t="shared" si="1"/>
        <v>91801250.000000015</v>
      </c>
      <c r="G8" s="5">
        <f t="shared" si="2"/>
        <v>19162.593770155439</v>
      </c>
      <c r="J8" s="3"/>
      <c r="K8" s="3"/>
      <c r="L8" s="3"/>
      <c r="M8" s="9"/>
      <c r="N8" s="9"/>
    </row>
    <row r="9" spans="1:14">
      <c r="A9" s="3">
        <v>700</v>
      </c>
      <c r="B9" s="7">
        <v>32.25</v>
      </c>
      <c r="C9" s="4">
        <v>0.01</v>
      </c>
      <c r="D9" s="3">
        <f t="shared" si="0"/>
        <v>11402.09684663308</v>
      </c>
      <c r="E9" s="3">
        <v>1</v>
      </c>
      <c r="F9" s="3">
        <f t="shared" si="1"/>
        <v>130007812.50000001</v>
      </c>
      <c r="G9" s="5">
        <f t="shared" si="2"/>
        <v>22804.193693266159</v>
      </c>
      <c r="J9" s="3"/>
      <c r="K9" s="3"/>
      <c r="L9" s="3"/>
      <c r="M9" s="9"/>
      <c r="N9" s="9"/>
    </row>
    <row r="10" spans="1:14">
      <c r="A10" s="3">
        <v>1000</v>
      </c>
      <c r="B10" s="7">
        <v>34</v>
      </c>
      <c r="C10" s="4">
        <v>0.01</v>
      </c>
      <c r="D10" s="3">
        <f t="shared" si="0"/>
        <v>12020.815280171308</v>
      </c>
      <c r="E10" s="3">
        <v>1</v>
      </c>
      <c r="F10" s="3">
        <f t="shared" si="1"/>
        <v>144500000</v>
      </c>
      <c r="G10" s="5">
        <f t="shared" si="2"/>
        <v>24041.630560342615</v>
      </c>
      <c r="J10" s="3"/>
      <c r="K10" s="3"/>
      <c r="L10" s="3"/>
      <c r="M10" s="9"/>
      <c r="N10" s="9"/>
    </row>
    <row r="11" spans="1:14">
      <c r="A11" s="3">
        <v>2000</v>
      </c>
      <c r="B11" s="7">
        <v>35.1</v>
      </c>
      <c r="C11" s="4">
        <v>0.01</v>
      </c>
      <c r="D11" s="3">
        <f t="shared" si="0"/>
        <v>12409.724009823909</v>
      </c>
      <c r="E11" s="3">
        <v>1</v>
      </c>
      <c r="F11" s="3">
        <f t="shared" si="1"/>
        <v>154001250</v>
      </c>
      <c r="G11" s="5">
        <f t="shared" si="2"/>
        <v>24819.448019647818</v>
      </c>
      <c r="J11" s="3"/>
      <c r="K11" s="3"/>
      <c r="L11" s="3"/>
      <c r="M11" s="9"/>
      <c r="N11" s="9"/>
    </row>
    <row r="12" spans="1:14">
      <c r="A12" s="3">
        <v>4000</v>
      </c>
      <c r="B12" s="7">
        <v>34.5</v>
      </c>
      <c r="C12" s="4">
        <v>0.1</v>
      </c>
      <c r="D12" s="3">
        <f t="shared" si="0"/>
        <v>12197.591975467945</v>
      </c>
      <c r="E12" s="3">
        <v>1</v>
      </c>
      <c r="F12" s="3">
        <f t="shared" si="1"/>
        <v>148781250</v>
      </c>
      <c r="G12" s="5">
        <f t="shared" si="2"/>
        <v>24395.183950935891</v>
      </c>
      <c r="J12" s="3"/>
      <c r="K12" s="3"/>
      <c r="L12" s="3"/>
      <c r="M12" s="9"/>
      <c r="N12" s="9"/>
    </row>
    <row r="13" spans="1:14">
      <c r="A13" s="3">
        <v>7000</v>
      </c>
      <c r="B13" s="7">
        <v>32.4</v>
      </c>
      <c r="C13" s="4">
        <v>0.2</v>
      </c>
      <c r="D13" s="3">
        <f t="shared" si="0"/>
        <v>11455.129855222069</v>
      </c>
      <c r="E13" s="3">
        <v>1</v>
      </c>
      <c r="F13" s="3">
        <f t="shared" si="1"/>
        <v>131219999.99999997</v>
      </c>
      <c r="G13" s="5">
        <f t="shared" si="2"/>
        <v>22910.259710444137</v>
      </c>
      <c r="J13" s="3"/>
      <c r="K13" s="3"/>
      <c r="L13" s="3"/>
      <c r="M13" s="9"/>
      <c r="N13" s="9"/>
    </row>
    <row r="14" spans="1:14">
      <c r="A14" s="3">
        <v>10000</v>
      </c>
      <c r="B14" s="7">
        <v>29.5</v>
      </c>
      <c r="C14" s="4">
        <v>0.1</v>
      </c>
      <c r="D14" s="3">
        <f t="shared" si="0"/>
        <v>10429.825022501576</v>
      </c>
      <c r="E14" s="3">
        <v>1</v>
      </c>
      <c r="F14" s="3">
        <f t="shared" si="1"/>
        <v>108781250</v>
      </c>
      <c r="G14" s="5">
        <f t="shared" si="2"/>
        <v>20859.650045003153</v>
      </c>
      <c r="J14" s="3"/>
      <c r="K14" s="3"/>
      <c r="L14" s="3"/>
      <c r="M14" s="9"/>
      <c r="N14" s="9"/>
    </row>
    <row r="15" spans="1:14">
      <c r="A15" s="3">
        <v>20000</v>
      </c>
      <c r="B15" s="7">
        <v>20.85</v>
      </c>
      <c r="C15" s="4">
        <v>0.1</v>
      </c>
      <c r="D15" s="3">
        <f t="shared" si="0"/>
        <v>7371.5881938697585</v>
      </c>
      <c r="E15" s="3">
        <v>1</v>
      </c>
      <c r="F15" s="3">
        <f t="shared" si="1"/>
        <v>54340312.500000007</v>
      </c>
      <c r="G15" s="5">
        <f t="shared" si="2"/>
        <v>14743.176387739517</v>
      </c>
      <c r="J15" s="3"/>
      <c r="K15" s="3"/>
      <c r="L15" s="3"/>
      <c r="M15" s="9"/>
      <c r="N15" s="9"/>
    </row>
    <row r="16" spans="1:14">
      <c r="A16" s="3">
        <v>40000</v>
      </c>
      <c r="B16" s="7">
        <v>10.55</v>
      </c>
      <c r="C16" s="4">
        <v>0.1</v>
      </c>
      <c r="D16" s="3">
        <f t="shared" si="0"/>
        <v>3729.9882707590386</v>
      </c>
      <c r="E16" s="3">
        <v>1</v>
      </c>
      <c r="F16" s="3">
        <f t="shared" si="1"/>
        <v>13912812.500000004</v>
      </c>
      <c r="G16" s="5">
        <f t="shared" si="2"/>
        <v>7459.9765415180773</v>
      </c>
      <c r="J16" s="3"/>
      <c r="K16" s="3"/>
      <c r="L16" s="3"/>
      <c r="M16" s="9"/>
      <c r="N16" s="9"/>
    </row>
    <row r="17" spans="1:14">
      <c r="A17" s="3">
        <v>70000</v>
      </c>
      <c r="B17" s="7">
        <v>4.43</v>
      </c>
      <c r="C17" s="4">
        <v>0.02</v>
      </c>
      <c r="D17" s="3">
        <f t="shared" si="0"/>
        <v>1566.2415203282028</v>
      </c>
      <c r="E17" s="3">
        <v>1</v>
      </c>
      <c r="F17" s="3">
        <f t="shared" si="1"/>
        <v>2453112.5</v>
      </c>
      <c r="G17" s="5">
        <f t="shared" si="2"/>
        <v>3132.4830406564056</v>
      </c>
      <c r="J17" s="3"/>
      <c r="K17" s="3"/>
      <c r="L17" s="3"/>
      <c r="M17" s="9"/>
      <c r="N17" s="9"/>
    </row>
    <row r="18" spans="1:14">
      <c r="A18" s="3">
        <v>100000</v>
      </c>
      <c r="B18" s="7">
        <v>2.2749999999999999</v>
      </c>
      <c r="C18" s="4">
        <v>0.04</v>
      </c>
      <c r="D18" s="3">
        <f t="shared" si="0"/>
        <v>804.33396359969777</v>
      </c>
      <c r="E18" s="3">
        <v>1</v>
      </c>
      <c r="F18" s="3">
        <f t="shared" si="1"/>
        <v>646953.12499999988</v>
      </c>
      <c r="G18" s="5">
        <f t="shared" si="2"/>
        <v>1608.6679271993955</v>
      </c>
      <c r="J18" s="3"/>
      <c r="K18" s="3"/>
      <c r="L18" s="3"/>
      <c r="M18" s="9"/>
      <c r="N18" s="9"/>
    </row>
    <row r="19" spans="1:14">
      <c r="A19" s="3">
        <v>200000</v>
      </c>
      <c r="B19" s="7">
        <v>0.629</v>
      </c>
      <c r="C19" s="4">
        <v>0.02</v>
      </c>
      <c r="D19" s="3">
        <f t="shared" si="0"/>
        <v>222.3850826831692</v>
      </c>
      <c r="E19" s="3">
        <v>1</v>
      </c>
      <c r="F19" s="3">
        <f>D19^2</f>
        <v>49455.125</v>
      </c>
      <c r="G19" s="5">
        <f t="shared" si="2"/>
        <v>444.7701653663384</v>
      </c>
      <c r="J19" s="3"/>
      <c r="K19" s="3"/>
      <c r="L19" s="3"/>
      <c r="M19" s="9"/>
      <c r="N19" s="9"/>
    </row>
    <row r="20" spans="1:14">
      <c r="J20" s="3"/>
      <c r="K20" s="3"/>
      <c r="L20" s="3"/>
      <c r="M20" s="9"/>
      <c r="N20" s="9"/>
    </row>
    <row r="21" spans="1:14">
      <c r="J21" s="3"/>
      <c r="K21" s="3"/>
      <c r="L21" s="3"/>
      <c r="M21" s="9"/>
      <c r="N21" s="9"/>
    </row>
    <row r="22" spans="1:14">
      <c r="J22" s="3"/>
      <c r="K22" s="3"/>
      <c r="L22" s="3"/>
      <c r="M22" s="9"/>
      <c r="N22" s="9"/>
    </row>
    <row r="23" spans="1:14">
      <c r="J23" s="3"/>
      <c r="K23" s="3"/>
      <c r="L23" s="3"/>
      <c r="M23" s="9"/>
      <c r="N23" s="9"/>
    </row>
    <row r="24" spans="1:14">
      <c r="J24" s="3"/>
      <c r="K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7ED-2584-4D9C-96B3-6F0E1A51E73A}">
  <dimension ref="A1:G15"/>
  <sheetViews>
    <sheetView tabSelected="1" workbookViewId="0">
      <selection activeCell="F25" sqref="F25"/>
    </sheetView>
  </sheetViews>
  <sheetFormatPr defaultRowHeight="14.4"/>
  <sheetData>
    <row r="1" spans="1: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>
      <c r="A2">
        <v>47</v>
      </c>
      <c r="B2" s="1">
        <v>122</v>
      </c>
      <c r="C2" s="1">
        <v>124</v>
      </c>
      <c r="D2" s="1">
        <f>0.5*(B2+C2)</f>
        <v>123</v>
      </c>
      <c r="E2" s="1">
        <v>1</v>
      </c>
      <c r="F2" s="1">
        <f>D2-123</f>
        <v>0</v>
      </c>
      <c r="G2" s="10">
        <v>1</v>
      </c>
    </row>
    <row r="3" spans="1:7">
      <c r="A3">
        <v>100</v>
      </c>
      <c r="B3" s="1">
        <v>122</v>
      </c>
      <c r="C3" s="1">
        <v>124</v>
      </c>
      <c r="D3" s="1">
        <f t="shared" ref="D3:D15" si="0">0.5*(B3+C3)</f>
        <v>123</v>
      </c>
      <c r="E3" s="1">
        <v>1</v>
      </c>
      <c r="F3" s="1">
        <v>1</v>
      </c>
      <c r="G3" s="10">
        <f t="shared" ref="G3:G15" si="1">F3/2</f>
        <v>0.5</v>
      </c>
    </row>
    <row r="4" spans="1:7">
      <c r="A4">
        <v>220</v>
      </c>
      <c r="B4" s="1">
        <v>122</v>
      </c>
      <c r="C4" s="1">
        <v>124</v>
      </c>
      <c r="D4" s="1">
        <f t="shared" si="0"/>
        <v>123</v>
      </c>
      <c r="E4" s="1">
        <v>1</v>
      </c>
      <c r="F4" s="1">
        <v>1</v>
      </c>
      <c r="G4" s="10">
        <f t="shared" si="1"/>
        <v>0.5</v>
      </c>
    </row>
    <row r="5" spans="1:7">
      <c r="A5">
        <v>470</v>
      </c>
      <c r="B5" s="1">
        <v>122</v>
      </c>
      <c r="C5" s="1">
        <v>123</v>
      </c>
      <c r="D5" s="1">
        <f t="shared" si="0"/>
        <v>122.5</v>
      </c>
      <c r="E5" s="1">
        <v>0.5</v>
      </c>
      <c r="F5" s="1">
        <v>0.5</v>
      </c>
      <c r="G5" s="10">
        <v>1</v>
      </c>
    </row>
    <row r="6" spans="1:7">
      <c r="A6">
        <v>1000</v>
      </c>
      <c r="B6" s="1">
        <v>122</v>
      </c>
      <c r="C6" s="1">
        <v>123</v>
      </c>
      <c r="D6" s="1">
        <f t="shared" si="0"/>
        <v>122.5</v>
      </c>
      <c r="E6" s="1">
        <v>0.5</v>
      </c>
      <c r="F6" s="1">
        <v>0.5</v>
      </c>
      <c r="G6" s="10">
        <v>1</v>
      </c>
    </row>
    <row r="7" spans="1:7">
      <c r="A7">
        <v>2200</v>
      </c>
      <c r="B7" s="1">
        <v>123</v>
      </c>
      <c r="C7" s="1">
        <v>124</v>
      </c>
      <c r="D7" s="1">
        <f t="shared" si="0"/>
        <v>123.5</v>
      </c>
      <c r="E7" s="1">
        <v>1</v>
      </c>
      <c r="F7" s="1">
        <v>2</v>
      </c>
      <c r="G7" s="10">
        <f t="shared" si="1"/>
        <v>1</v>
      </c>
    </row>
    <row r="8" spans="1:7">
      <c r="A8">
        <v>4700</v>
      </c>
      <c r="B8" s="1">
        <v>125</v>
      </c>
      <c r="C8" s="1">
        <v>126</v>
      </c>
      <c r="D8" s="1">
        <f t="shared" si="0"/>
        <v>125.5</v>
      </c>
      <c r="E8" s="1">
        <v>0.5</v>
      </c>
      <c r="F8" s="1">
        <v>3.5</v>
      </c>
      <c r="G8" s="10">
        <f t="shared" si="1"/>
        <v>1.75</v>
      </c>
    </row>
    <row r="9" spans="1:7">
      <c r="A9">
        <v>10000</v>
      </c>
      <c r="B9" s="1">
        <v>129</v>
      </c>
      <c r="C9" s="1">
        <v>131</v>
      </c>
      <c r="D9" s="1">
        <f t="shared" si="0"/>
        <v>130</v>
      </c>
      <c r="E9" s="1">
        <v>1</v>
      </c>
      <c r="F9" s="1">
        <v>8</v>
      </c>
      <c r="G9" s="10">
        <f t="shared" si="1"/>
        <v>4</v>
      </c>
    </row>
    <row r="10" spans="1:7">
      <c r="A10">
        <v>22000</v>
      </c>
      <c r="B10" s="1">
        <v>136</v>
      </c>
      <c r="C10" s="1">
        <v>140</v>
      </c>
      <c r="D10" s="1">
        <f t="shared" si="0"/>
        <v>138</v>
      </c>
      <c r="E10" s="1">
        <v>2</v>
      </c>
      <c r="F10" s="1">
        <v>16</v>
      </c>
      <c r="G10" s="10">
        <f t="shared" si="1"/>
        <v>8</v>
      </c>
    </row>
    <row r="11" spans="1:7">
      <c r="A11">
        <v>47000</v>
      </c>
      <c r="B11" s="1">
        <v>149</v>
      </c>
      <c r="C11" s="1">
        <v>155</v>
      </c>
      <c r="D11" s="1">
        <f t="shared" si="0"/>
        <v>152</v>
      </c>
      <c r="E11" s="1">
        <v>3</v>
      </c>
      <c r="F11" s="1">
        <v>30</v>
      </c>
      <c r="G11" s="10">
        <f t="shared" si="1"/>
        <v>15</v>
      </c>
    </row>
    <row r="12" spans="1:7">
      <c r="A12">
        <v>100000</v>
      </c>
      <c r="B12" s="1">
        <v>159</v>
      </c>
      <c r="C12" s="1">
        <v>169</v>
      </c>
      <c r="D12" s="1">
        <f t="shared" si="0"/>
        <v>164</v>
      </c>
      <c r="E12" s="1">
        <v>5</v>
      </c>
      <c r="F12" s="1">
        <v>42</v>
      </c>
      <c r="G12" s="10">
        <f t="shared" si="1"/>
        <v>21</v>
      </c>
    </row>
    <row r="13" spans="1:7">
      <c r="A13">
        <v>220000</v>
      </c>
      <c r="B13" s="1">
        <v>188</v>
      </c>
      <c r="C13" s="1">
        <v>212</v>
      </c>
      <c r="D13" s="1">
        <f t="shared" si="0"/>
        <v>200</v>
      </c>
      <c r="E13" s="1">
        <v>12</v>
      </c>
      <c r="F13" s="1">
        <v>78</v>
      </c>
      <c r="G13" s="10">
        <f t="shared" si="1"/>
        <v>39</v>
      </c>
    </row>
    <row r="14" spans="1:7">
      <c r="A14">
        <v>470000</v>
      </c>
      <c r="B14" s="1">
        <v>249</v>
      </c>
      <c r="C14" s="1">
        <v>270</v>
      </c>
      <c r="D14" s="1">
        <f t="shared" si="0"/>
        <v>259.5</v>
      </c>
      <c r="E14" s="1">
        <v>10.5</v>
      </c>
      <c r="F14" s="1">
        <v>137.5</v>
      </c>
      <c r="G14" s="10">
        <f t="shared" si="1"/>
        <v>68.75</v>
      </c>
    </row>
    <row r="15" spans="1:7">
      <c r="A15">
        <v>1000000</v>
      </c>
      <c r="B15" s="1">
        <v>286</v>
      </c>
      <c r="C15" s="1">
        <v>355</v>
      </c>
      <c r="D15" s="1">
        <f t="shared" si="0"/>
        <v>320.5</v>
      </c>
      <c r="E15" s="1">
        <v>34.5</v>
      </c>
      <c r="F15" s="1">
        <v>198.5</v>
      </c>
      <c r="G15" s="10">
        <f t="shared" si="1"/>
        <v>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2022-09-15T04:08:32Z</dcterms:created>
  <dcterms:modified xsi:type="dcterms:W3CDTF">2022-09-19T07:38:02Z</dcterms:modified>
</cp:coreProperties>
</file>