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Orient Refractories Limited\"/>
    </mc:Choice>
  </mc:AlternateContent>
  <xr:revisionPtr revIDLastSave="0" documentId="13_ncr:1_{7FBC87D8-3215-43B9-8FEB-9217F1174ED3}" xr6:coauthVersionLast="46" xr6:coauthVersionMax="46" xr10:uidLastSave="{00000000-0000-0000-0000-000000000000}"/>
  <bookViews>
    <workbookView xWindow="-110" yWindow="-110" windowWidth="19420" windowHeight="10420" activeTab="4"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<sst xmlns="http://schemas.openxmlformats.org/spreadsheetml/2006/main" count="5914" uniqueCount="929">
  <si>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</si>
  <si>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</si>
  <si>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</si>
  <si>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</si>
  <si>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</si>
  <si>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</si>
  <si>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</si>
  <si>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</si>
  <si>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</si>
  <si>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</si>
  <si>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</si>
  <si>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</si>
  <si>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</si>
  <si>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</si>
  <si>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</si>
  <si>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</si>
  <si>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</si>
  <si>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</si>
  <si>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</si>
  <si>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</si>
  <si>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</si>
  <si>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</si>
  <si>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</si>
  <si>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</si>
  <si>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</si>
  <si>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</si>
  <si>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</si>
  <si>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</si>
  <si>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</si>
  <si>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</si>
  <si>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</si>
  <si>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</si>
  <si>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</si>
  <si>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</si>
  <si>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</si>
  <si>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</si>
  <si>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</si>
  <si>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</si>
  <si>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</si>
  <si>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</si>
  <si>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</si>
  <si>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</si>
  <si>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</si>
  <si>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</si>
  <si>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</si>
  <si>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</si>
  <si>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</si>
  <si>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</si>
  <si>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</si>
  <si>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</si>
  <si>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</si>
  <si>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</si>
  <si>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</si>
  <si>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</si>
  <si>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</si>
  <si>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</si>
  <si>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</si>
  <si>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</si>
  <si>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</si>
  <si>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</si>
  <si>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</si>
  <si>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</si>
  <si>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</si>
  <si>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</si>
  <si>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</si>
  <si>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</si>
  <si>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</si>
  <si>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</si>
  <si>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</si>
  <si>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</si>
  <si>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</si>
  <si>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</si>
  <si>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</si>
  <si>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</si>
  <si>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</si>
  <si>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</si>
  <si>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</si>
  <si>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</si>
  <si>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</si>
  <si>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</si>
  <si>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</si>
  <si>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</si>
  <si>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</si>
  <si>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</si>
  <si>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</si>
  <si>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</si>
  <si>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</si>
  <si>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</si>
  <si>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</si>
  <si>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</si>
  <si>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</si>
  <si>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</si>
  <si>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</si>
  <si>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</si>
  <si>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</si>
  <si>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</si>
  <si>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</si>
  <si>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</si>
  <si>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</si>
  <si>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</si>
  <si>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</si>
  <si>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</si>
  <si>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</si>
  <si>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</si>
  <si>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</si>
  <si>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</si>
  <si>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</si>
  <si>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</si>
  <si>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</si>
  <si>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</si>
  <si>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</si>
  <si>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</si>
  <si>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</si>
  <si>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</si>
  <si>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</si>
  <si>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</si>
  <si>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</si>
  <si>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</si>
  <si>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</si>
  <si>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</si>
  <si>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</si>
  <si>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</si>
  <si>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</si>
  <si>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</si>
  <si>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</si>
  <si>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</si>
  <si>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</si>
  <si>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</si>
  <si>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</si>
  <si>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</si>
  <si>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</si>
  <si>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</si>
  <si>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</si>
  <si>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</si>
  <si>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</si>
  <si>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</si>
  <si>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</si>
  <si>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</si>
  <si>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</si>
  <si>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</si>
  <si>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</si>
  <si>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</si>
  <si>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</si>
  <si>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</si>
  <si>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</si>
  <si>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</si>
  <si>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</si>
  <si>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</si>
  <si>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</si>
  <si>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</si>
  <si>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</si>
  <si>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</si>
  <si>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</si>
  <si>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</si>
  <si>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</si>
  <si>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</si>
  <si>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</si>
  <si>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</si>
  <si>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</si>
  <si>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</si>
  <si>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</si>
  <si>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</si>
  <si>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</si>
  <si>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</si>
  <si>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</si>
  <si>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</si>
  <si>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</si>
  <si>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</si>
  <si>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</si>
  <si>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</si>
  <si>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</si>
  <si>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</si>
  <si>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</si>
  <si>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</si>
  <si>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</si>
  <si>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</si>
  <si>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</si>
  <si>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</si>
  <si>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</si>
  <si>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</si>
  <si>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</si>
  <si>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</si>
  <si>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</si>
  <si>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</si>
  <si>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</si>
  <si>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</si>
  <si>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</si>
  <si>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</si>
  <si>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</si>
  <si>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</si>
  <si>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</si>
  <si>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</si>
  <si>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</si>
  <si>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</si>
  <si>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</si>
  <si>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</si>
  <si>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</si>
  <si>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</si>
  <si>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</si>
  <si>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</si>
  <si>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</si>
  <si>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</si>
  <si>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</si>
  <si>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</si>
  <si>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</si>
  <si>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</si>
  <si>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</si>
  <si>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</si>
  <si>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</si>
  <si>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</si>
  <si>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</si>
  <si>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</si>
  <si>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</si>
  <si>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</si>
  <si>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</si>
  <si>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</si>
  <si>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</si>
  <si>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</si>
  <si>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</si>
  <si>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</si>
  <si>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</si>
  <si>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</si>
  <si>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</si>
  <si>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</si>
  <si>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</si>
  <si>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</si>
  <si>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</si>
  <si>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</si>
  <si>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</si>
  <si>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</si>
  <si>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</si>
  <si>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</si>
  <si>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</si>
  <si>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</si>
  <si>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</si>
  <si>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</si>
  <si>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</si>
  <si>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</si>
  <si>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</si>
  <si>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</si>
  <si>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</si>
  <si>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</si>
  <si>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</si>
  <si>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</si>
  <si>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</si>
  <si>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</si>
  <si>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</si>
  <si>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</si>
  <si>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</si>
  <si>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</si>
  <si>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</si>
  <si>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</si>
  <si>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</si>
  <si>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</si>
  <si>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</si>
  <si>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</si>
  <si>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</si>
  <si>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</si>
  <si>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</si>
  <si>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</si>
  <si>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</si>
  <si>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</si>
  <si>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</si>
  <si>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</si>
  <si>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</si>
  <si>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</si>
  <si>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</si>
  <si>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</si>
  <si>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</si>
  <si>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</si>
  <si>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</si>
  <si>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</si>
  <si>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</si>
  <si>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</si>
  <si>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</si>
  <si>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</si>
  <si>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</si>
  <si>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</si>
  <si>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</si>
  <si>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</si>
  <si>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</si>
  <si>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</si>
  <si>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</si>
  <si>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</si>
  <si>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</si>
  <si>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</si>
  <si>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</si>
  <si>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</si>
  <si>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</si>
  <si>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</si>
  <si>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</si>
  <si>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</si>
  <si>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</si>
  <si>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</si>
  <si>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</si>
  <si>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</si>
  <si>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</si>
  <si>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</si>
  <si>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</si>
  <si>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</si>
  <si>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</si>
  <si>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</si>
  <si>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</si>
  <si>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</si>
  <si>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</si>
  <si>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</si>
  <si>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</si>
  <si>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</si>
  <si>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</si>
  <si>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</si>
  <si>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</si>
  <si>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</si>
  <si>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</si>
  <si>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</si>
  <si>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</si>
  <si>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</si>
  <si>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</si>
  <si>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</si>
  <si>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</si>
  <si>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</si>
  <si>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</si>
  <si>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</si>
  <si>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</si>
  <si>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</si>
  <si>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</si>
  <si>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</si>
  <si>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</si>
  <si>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</si>
  <si>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</si>
  <si>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</si>
  <si>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</si>
  <si>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</si>
  <si>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</si>
  <si>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</si>
  <si>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</si>
  <si>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</si>
  <si>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</si>
  <si>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</si>
  <si>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</si>
  <si>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</si>
  <si>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</si>
  <si>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</si>
  <si>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</si>
  <si>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</si>
  <si>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</si>
  <si>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</si>
  <si>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</si>
  <si>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</si>
  <si>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</si>
  <si>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</si>
  <si>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</si>
  <si>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</si>
  <si>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</si>
  <si>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</si>
  <si>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</si>
  <si>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</si>
  <si>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</si>
  <si>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</si>
  <si>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</si>
  <si>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</si>
  <si>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</si>
  <si>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</si>
  <si>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</si>
  <si>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</si>
  <si>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</si>
  <si>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</si>
  <si>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</si>
  <si>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</si>
  <si>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</si>
  <si>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</si>
  <si>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</si>
  <si>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</si>
  <si>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</si>
  <si>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</si>
  <si>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</si>
  <si>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</si>
  <si>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</si>
  <si>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</si>
  <si>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</si>
  <si>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</si>
  <si>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</si>
  <si>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</si>
  <si>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</si>
  <si>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</si>
  <si>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</si>
  <si>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</si>
  <si>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</si>
  <si>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</si>
  <si>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</si>
  <si>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</si>
  <si>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</si>
  <si>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</si>
  <si>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</si>
  <si>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</si>
  <si>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</si>
  <si>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</si>
  <si>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</si>
  <si>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</si>
  <si>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</si>
  <si>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</si>
  <si>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</si>
  <si>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</si>
  <si>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</si>
  <si>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</si>
  <si>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</si>
  <si>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</si>
  <si>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</si>
  <si>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</si>
  <si>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</si>
  <si>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</si>
  <si>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</si>
  <si>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</si>
  <si>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</si>
  <si>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</si>
  <si>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</si>
  <si>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</si>
  <si>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</si>
  <si>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</si>
  <si>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</si>
  <si>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</si>
  <si>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</si>
  <si>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</si>
  <si>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</si>
  <si>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</si>
  <si>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</si>
  <si>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</si>
  <si>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</si>
  <si>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</si>
  <si>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</si>
  <si>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</si>
  <si>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</si>
  <si>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</si>
  <si>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</si>
  <si>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</si>
  <si>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</si>
  <si>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</si>
  <si>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</si>
  <si>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</si>
  <si>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</si>
  <si>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</si>
  <si>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</si>
  <si>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</si>
  <si>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</si>
  <si>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</si>
  <si>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</si>
  <si>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</si>
  <si>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</si>
  <si>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</si>
  <si>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</si>
  <si>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</si>
  <si>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</si>
  <si>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</si>
  <si>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</si>
  <si>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</si>
  <si>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</si>
  <si>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</si>
  <si>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</si>
  <si>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</si>
  <si>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</si>
  <si>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</si>
  <si>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</si>
  <si>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</si>
  <si>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</si>
  <si>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</si>
  <si>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</si>
  <si>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</si>
  <si>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</si>
  <si>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</si>
  <si>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</si>
  <si>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</si>
  <si>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</si>
  <si>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</si>
  <si>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</si>
  <si>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</si>
  <si>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</si>
  <si>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</si>
  <si>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</si>
  <si>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</si>
  <si>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</si>
  <si>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</si>
  <si>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</si>
  <si>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</si>
  <si>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</si>
  <si>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</si>
  <si>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</si>
  <si>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</si>
  <si>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</si>
  <si>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</si>
  <si>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</si>
  <si>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</si>
  <si>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</si>
  <si>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</si>
  <si>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</si>
  <si>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</si>
  <si>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</si>
  <si>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</si>
  <si>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</si>
  <si>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</si>
  <si>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</si>
  <si>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</si>
  <si>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</si>
  <si>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</si>
  <si>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</si>
  <si>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</si>
  <si>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</si>
  <si>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</si>
  <si>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</si>
  <si>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</si>
  <si>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</si>
  <si>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</si>
  <si>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</si>
  <si>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</si>
  <si>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</si>
  <si>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</si>
  <si>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</si>
  <si>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</si>
  <si>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</si>
  <si>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</si>
  <si>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</si>
  <si>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</si>
  <si>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</si>
  <si>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</si>
  <si>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</si>
  <si>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</si>
  <si>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</si>
  <si>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</si>
  <si>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</si>
  <si>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</si>
  <si>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</si>
  <si>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</si>
  <si>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</si>
  <si>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</si>
  <si>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</si>
  <si>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</si>
  <si>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</si>
  <si>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</si>
  <si>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</si>
  <si>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</si>
  <si>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</si>
  <si>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</si>
  <si>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</si>
  <si>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</si>
  <si>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</si>
  <si>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</si>
  <si>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</si>
  <si>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</si>
  <si>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</si>
  <si>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</si>
  <si>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</si>
  <si>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</si>
  <si>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</si>
  <si>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</si>
  <si>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</si>
  <si>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</si>
  <si>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</si>
  <si>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</si>
  <si>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</si>
  <si>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</si>
  <si>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</si>
  <si>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</si>
  <si>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</si>
  <si>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</si>
  <si>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</si>
  <si>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</si>
  <si>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</si>
  <si>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</si>
  <si>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</si>
  <si>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</si>
  <si>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</si>
  <si>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</si>
  <si>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</si>
  <si>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</si>
  <si>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</si>
  <si>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</si>
  <si>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</si>
  <si>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</si>
  <si>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</si>
  <si>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</si>
  <si>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</si>
  <si>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</si>
  <si>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</si>
  <si>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</si>
  <si>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</si>
  <si>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</si>
  <si>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</si>
  <si>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</si>
  <si>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</si>
  <si>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</si>
  <si>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</si>
  <si>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</si>
  <si>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</si>
  <si>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</si>
  <si>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</si>
  <si>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</si>
  <si>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</si>
  <si>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</si>
  <si>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</si>
  <si>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</si>
  <si>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</si>
  <si>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</si>
  <si>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</si>
  <si>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</si>
  <si>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</si>
  <si>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</si>
  <si>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</si>
  <si>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</si>
  <si>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</si>
  <si>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</si>
  <si>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</si>
  <si>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</si>
  <si>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</si>
  <si>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</si>
  <si>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</si>
  <si>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</si>
  <si>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</si>
  <si>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</si>
  <si>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</si>
  <si>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</si>
  <si>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</si>
  <si>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</si>
  <si>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</si>
  <si>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</si>
  <si>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</si>
  <si>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</si>
  <si>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</si>
  <si>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</si>
  <si>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</si>
  <si>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</si>
  <si>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</si>
  <si>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</si>
  <si>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</si>
  <si>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</si>
  <si>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</si>
  <si>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</si>
  <si>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</si>
  <si>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</si>
  <si>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</si>
  <si>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</si>
  <si>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</si>
  <si>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</si>
  <si>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</si>
  <si>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</si>
  <si>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</si>
  <si>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</si>
  <si>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</si>
  <si>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</si>
  <si>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</si>
  <si>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</si>
  <si>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</si>
  <si>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</si>
  <si>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</si>
  <si>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</si>
  <si>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</si>
  <si>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</si>
  <si>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</si>
  <si>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</si>
  <si>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</si>
  <si>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</si>
  <si>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</si>
  <si>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</si>
  <si>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</si>
  <si>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</si>
  <si>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</si>
  <si>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</si>
  <si>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</si>
  <si>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</si>
  <si>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</si>
  <si>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</si>
  <si>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</si>
  <si>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</si>
  <si>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</si>
  <si>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</si>
  <si>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</si>
  <si>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</si>
  <si>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</si>
  <si>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</si>
  <si>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</si>
  <si>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</si>
  <si>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</si>
  <si>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</si>
  <si>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</si>
  <si>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</si>
  <si>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</si>
  <si>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</si>
  <si>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</si>
  <si>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</si>
  <si>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</si>
  <si>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</si>
  <si>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</si>
  <si>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</si>
  <si>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</si>
  <si>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</si>
  <si>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</si>
  <si>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</si>
  <si>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</si>
  <si>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</si>
  <si>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</si>
  <si>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</si>
  <si>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</si>
  <si>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</si>
  <si>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</si>
  <si>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</si>
  <si>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</si>
  <si>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</si>
  <si>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</si>
  <si>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</si>
  <si>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</si>
  <si>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</si>
  <si>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</si>
  <si>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</si>
  <si>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</si>
  <si>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</si>
  <si>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</si>
  <si>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</si>
  <si>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</si>
  <si>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</si>
  <si>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</si>
  <si>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</si>
  <si>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</si>
  <si>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</si>
  <si>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</si>
  <si>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</si>
  <si>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</si>
  <si>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</si>
  <si>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</si>
  <si>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</si>
  <si>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</si>
  <si>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</si>
  <si>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</si>
  <si>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</si>
  <si>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</si>
  <si>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</si>
  <si>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</si>
  <si>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</si>
  <si>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</si>
  <si>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</si>
  <si>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</si>
  <si>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</si>
  <si>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</si>
  <si>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</si>
  <si>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</si>
  <si>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</si>
  <si>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</si>
  <si>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</si>
  <si>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</si>
  <si>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</si>
  <si>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</si>
  <si>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</si>
  <si>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</si>
  <si>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Orient Refractories Limited</t>
  </si>
  <si>
    <t>L28113MH2010PLC312871</t>
  </si>
  <si>
    <t>INE743M01012</t>
  </si>
  <si>
    <t>406292_2020_MACR023</t>
  </si>
  <si>
    <t>406292_2019_MACR023</t>
  </si>
  <si>
    <t xml:space="preserve">Mr. Sanjay Kumar </t>
  </si>
  <si>
    <t>Mr. Sanjeev Bhardwaj</t>
  </si>
  <si>
    <t>Yes</t>
  </si>
  <si>
    <t>NA</t>
  </si>
  <si>
    <t>No</t>
  </si>
  <si>
    <t>406292_2020_MASR009</t>
  </si>
  <si>
    <t>406292_2019_MASR009</t>
  </si>
  <si>
    <t>Annual Report_2019-2020</t>
  </si>
  <si>
    <t>Annual Report_2018-2019</t>
  </si>
  <si>
    <t>https://www.orientrefractories.com/pdfs/Annual_Report_2019_2020.pdf</t>
  </si>
  <si>
    <t>https://www.orientrefractories.com/pdfs/Annual%20Report_2018-19.pdf</t>
  </si>
  <si>
    <t>Mr. Parmod Sagar</t>
  </si>
  <si>
    <t>Dr. Vijay Sharma</t>
  </si>
  <si>
    <t>Mr. R.S. Bajoria</t>
  </si>
  <si>
    <t>Ms. Sonu Chadha</t>
  </si>
  <si>
    <t>Mr. Erwin Jankovits</t>
  </si>
  <si>
    <t>Mr. Reinhold Steiner</t>
  </si>
  <si>
    <t>Ms. Verena Buzzi</t>
  </si>
  <si>
    <t>Ms. Jacqueline Michelle Knox</t>
  </si>
  <si>
    <t>Mr. Luiz Gustavo Rossato</t>
  </si>
  <si>
    <t>406292_2020_AUDP001</t>
  </si>
  <si>
    <t>406292_2020_AUDP002</t>
  </si>
  <si>
    <t>406292_2020_COMP003</t>
  </si>
  <si>
    <t>406292_2020_COMP007</t>
  </si>
  <si>
    <t>406292_2019_AUDP001</t>
  </si>
  <si>
    <t>406292_2019_AUDP002</t>
  </si>
  <si>
    <t>406292_2019_COMP003</t>
  </si>
  <si>
    <t>406292_2019_COMP007</t>
  </si>
  <si>
    <t>406292_2020_BOIR017</t>
  </si>
  <si>
    <t>406292_2019_BOIR017</t>
  </si>
  <si>
    <t>406292_2019_BOIR018</t>
  </si>
  <si>
    <t>https://www.orientrefractories.com/pdfs/comcorporate_governance_31_Dec_2018.pdf</t>
  </si>
  <si>
    <t>406292_2020_BOIR018</t>
  </si>
  <si>
    <t>Corporate_Governance_Report_2018-2019</t>
  </si>
  <si>
    <t>All directors possess relevant qualifications and experience in general corporate management, finance, banking and other allied fields which enable them to effectively contribute to the Company in their capacity as directors</t>
  </si>
  <si>
    <t>All directors possess relevant qualifications and experience in general corporate management, finance, banking and other allied fields which enable them to effectively contribute to the Company in their capacity as directors.</t>
  </si>
  <si>
    <t>40,49</t>
  </si>
  <si>
    <t>38,47</t>
  </si>
  <si>
    <t>406292_2020_BOCR013 , 406292_2020_BOCR013(1)</t>
  </si>
  <si>
    <t>406292_2019_BOCR013 , 406292_2019_BOCR013(1)</t>
  </si>
  <si>
    <t>90.88+12.04=102.92</t>
  </si>
  <si>
    <t>95.75+11.51=107.26</t>
  </si>
  <si>
    <t>406292_2020_BOSR010</t>
  </si>
  <si>
    <t>406292_2019_BOSR010</t>
  </si>
  <si>
    <t>The Company held five (5) board meetings during 2019-20 and the gap between two meetings did not exceed 120 days. The dates on which the board meetings were held 30 April 2019; 28 May 2019; 13 August 2019; 4 November 2019 and 11 February 2020. The necessary quorum was present for all the meetings.</t>
  </si>
  <si>
    <t>The Company held 4 board meetings during 2018-19 and the gap between two meetings did not exceed 120 days. The dates on which the board meetings were held: 17 May 2018;31 July 2018; 30 October 2018 and 14 February 2019. The necessary quorum was present for all the meetings.</t>
  </si>
  <si>
    <t>406292_2020_BOSR009</t>
  </si>
  <si>
    <t>406292_2019_BOSR009</t>
  </si>
  <si>
    <t>13,14 , 22</t>
  </si>
  <si>
    <t>10,11</t>
  </si>
  <si>
    <t>Orient Refractories Limited_BOSP003_Matrix-directors-Excel</t>
  </si>
  <si>
    <t>Orient Refractories Limited_BOSP003_Matrix-directors-Excel  ;  406292_2019_BOSP003</t>
  </si>
  <si>
    <t>Preethi A</t>
  </si>
  <si>
    <t>Our Company, its directors, its promoters have not entered into any buy-back, standby or similar arrangements to purchase equity shares of our Company from any person.</t>
  </si>
  <si>
    <t>https://www.orientrefractories.com/pdfs/Orient%20Refractories_IM_February%2029,%202012_Final.pdf</t>
  </si>
  <si>
    <t>406292_2020_ANTP008</t>
  </si>
  <si>
    <t>406292_2019_ANTP008</t>
  </si>
  <si>
    <t>The company have significant cross shareholdings with Dutch US Holding B.V.</t>
  </si>
  <si>
    <t>At every Annual General Meeting of the Company one-third of such of the Directors for the time being as are liable to retire by rotation in accordance with the provisions of Section 255 of the Act or if their number is not three or a multiple of three, then the number nearest to one third shall retire from office in accordance with the provisions of Sections 256 of the Act.</t>
  </si>
  <si>
    <t>406292_2020_ANTP005</t>
  </si>
  <si>
    <t>406292_2019_ANTP005</t>
  </si>
  <si>
    <t>406292_2020_ANTP004</t>
  </si>
  <si>
    <t>406292_2019_ANTP004</t>
  </si>
  <si>
    <t>58,59</t>
  </si>
  <si>
    <t>Subject to any rights or restrictions for the time being attached to any class or classes of shares : a) on a show of hands, every member present in person shall have one vote; and b) on a poll, the voting rights of members shall be as laid down in Section 87 of the Act.</t>
  </si>
  <si>
    <t>AUDIT COMMITTEE Terms of reference The Audit Committee functions according to its charter that defines its composition, authority, responsibilities and reporting functions. The terms of reference of the Audit Committee, inter alia, are as follows: - Oversight of the Company’s financial reporting process and disclosure of its financial information to ensure that the financial statements are correct, sufficient and credible. - Review with the management the quarterly and annual financial statements and the Auditor’s Report thereon, before submission to the Board for approval. - Discuss with the Statutory Auditors, before the audit commences, about the nature and scope of audit, as well as post-audit discussion to ascertain any area of concern. - Recommend to the Board the appointment, re-appointment and, if required, the replacement or removal of Statutory Auditors, remuneration and terms of appointment of auditors, fixation of audit fees and to approve payment for any other services rendered by the Statutory Auditors. - Review and monitor the Auditor’s independence and performance and effectiveness of audit process. - Review with the management, performance of the Statutory and Internal Auditors. - Review the adequacy of the Internal Audit function and the adequacy and efficacy of the Internal Control Systems. - Evaluate Internal Financial Controls and Risk Management Systems</t>
  </si>
  <si>
    <t>AUDIT COMMITTEE Terms of reference The audit committee functions according to its charter that defines its composition, authority, responsibilities and reporting functions. The terms of reference of the Audit Committee, inter alia, are as follows: - Oversight of the Company’s financial reporting process and disclosure of its financial information to ensure that the financial statements are correct, sufficient and credible. - Review with the management the quarterly and annual financial statements and the auditor’s report thereon, before submission to the board for approval. - Discuss with the statutory auditors, before the audit commences, about the nature and scope of audit, as well as post-audit discussion to ascertain any area of concern. - Recommend to the board the appointment, re-appointment and, if required, the replacement or removal of statutory auditors, remuneration and terms of appointment of auditors, fixation of audit fees and to approve payment for any other services rendered by the statutory auditors. - Review and monitor the auditor’s independence and performance and effectiveness of audit process. - Review with the management, performance of the statutory and internal auditors. - Review the adequacy of the internal audit function and the adequacy and efficacy of the internal control systems. - Evaluate internal financial controls and risk management systems.</t>
  </si>
  <si>
    <t>Composition and attendance during the year The Audit Committee of the Company is constituted in accordance with the provisions of Regulation 18 of the Listing Regulations and the provisions of Section 177 of the Companies Act, 2013. All members of the Committee are financially literate, with Dr. Vijay Sharma, Chairman of the Committee, having the relevant accounting and financial management expertise.</t>
  </si>
  <si>
    <t>Composition and attendance during the year The audit committee of the Company is constituted in accordance with the provisions of Regulation 18 of the Listing Regulations and the provisions of Section 177 of the Companies Act, 2013. All members of the Committee are financially literate, with Dr. Vijay Sharma, Chairman of the committee, having the relevant accounting and financial management expertise</t>
  </si>
  <si>
    <t>RISK MANAGEMENT COMMITTEE Terms of reference The Company has constituted a risk management committee as required under the Companies Act, 2013 and Listing Regulations. The terms of reference of the committee are as follows: - Review the risk identification and management process developed by management to confirm it is consistent with the Company’s strategy and business plan; - Review management’s assessment of risk at least annually and provide an update to the board in this regard; - Inquire of management and the independent auditor about significant business, political, financial and control risks or exposure to such risk; - Oversee and monitor management’s documentation of the material risks that the Company faces and update as events change and risks shift; - Assess the steps management has implemented to manage and mitigate identifiable risk, including the use of hedging and insurance; - Oversee and monitor management’s review, at least annually, and more frequently if necessary, of the Company’s policies for risk assessment and risk management (the identification, monitoring, and mitigation of risks); - Constitute sub-committee (team of the Company personals) to identify the risk to take action and report the same to the committee;</t>
  </si>
  <si>
    <t>RISK MANAGEMENT COMMITTEE Terms of reference The Company has constituted a Risk Management Committee as required under the Companies Act, 2013 and Listing Regulations. The terms of reference of the Committee are as follows: - Review the risk identification and management process developed by management to confirm it is consistent with the Company’s strategy and business plan; - Review management’s assessment of risk at least annually and provide an update to the Board in this regard; - Inquire of management and the Independent Auditor about significant business, political, financial and control risks or exposure to such risk; - Oversee and monitor management’s documentation of the material risks that the Company faces and update as events change and risks shift; - Assess the steps management has implemented to manage and mitigate identifiable risk, including the use of hedging and insurance; - Oversee and monitor management’s review, at least annually, and more frequently if necessary, of the Company’s policies for risk assessment and risk management (the identification, monitoring, and mitigation of risks); - Constitute Sub-Committee (team of the Company personals) to identify the risk to take action and report the same to the Committee;</t>
  </si>
  <si>
    <t>https://www.orientrefractories.com/pdfs/Remuneration%20and%20Nomination%20Policy.pdf</t>
  </si>
  <si>
    <t>The term of office and remuneration of whole time directors are subject to approval of the Board of Directors, shareholders and the limit laid down under the Companies Act,2013 from time to time.</t>
  </si>
  <si>
    <t>REMUNERATION AND NOMINATION POLICY_2014</t>
  </si>
  <si>
    <t>On the basis of market capitalization as on 31 March 2019 your company is now one of the top 500 listed entities and in terms of the provision of SEBI (LODR), 2015 is required to have minimum 6 directors including a women non-executive independent director on its board. The Company is taking necessary steps to comply with the same. The Company will also take required steps to reconstitute its various committees</t>
  </si>
  <si>
    <t>Ms. Sonu Chadha as Independent Women Director on 13.08.2019 and also increased its no. of Directors to minimum 6 during the year under review.</t>
  </si>
  <si>
    <t>BOARD OF DIRECTORS Composition The Board of Directors, along with its Committees, provides leadership and guidance to the management and directs and supervises the performance of the Company, thereby enhancing stakeholder value. The Board has a fiduciary relationship in ensuring that the rights of all stakeholders are protected. The Board of Directors, as on 31 March 2020, comprised 6 directors, of which 5 were Non-Executive Directors. The Company Board includes a Non-Executive Independent Chairman and 2 other Independent Directors.</t>
  </si>
  <si>
    <t>BOARD OF DIRECTORS Composition The board of directors, along with its committees, provides leadership and guidance to the management and directs and supervises the performance of the Company, thereby enhancing stakeholder value. The board has a fiduciary relationship in ensuring that the rights of all stakeholders are protected. The board of directors, as on 31 March 2019, comprised 6 directors, of which 5 were non-executive directors. The Company board includes a non-executive independent Chairman and 2 independent directors.</t>
  </si>
  <si>
    <t>The Chairman of the Board is a Non-Executive Independent Director and his position is separate from that of the Managing Director  ; Dr. Vijay Sharma (Chairman)  Mr. Parmod Sagar (Managing Director &amp; CEO)</t>
  </si>
  <si>
    <t>The Chairman of the board is a non-executive independent director and his position is separate from that of the Managing Director. Dr.  ; Vijay Sharma (Independent Director, Chairman)  Mr. Parmod Sagar (Managing Director &amp; CEO)</t>
  </si>
  <si>
    <t>3  ,   54</t>
  </si>
  <si>
    <t>2  ,  51</t>
  </si>
  <si>
    <t xml:space="preserve">The Chairman of the Board is a Non-Executive Independent Director and his position is separate from that of the Managing Director  ; Dr. Vijay Sharma (Chairman)  </t>
  </si>
  <si>
    <t xml:space="preserve">The Chairman of the board is a non-executive independent director and his position is separate from that of the Managing Director. Dr.  ; Vijay Sharma (Independent Director, Chairman)  </t>
  </si>
  <si>
    <t>Board and director evaluation and criteria for evaluation During the year, the Board has carried out an annual evaluation of its own performance, performance of the directors, as well as the evaluation of the working of its committees. The Nomination and Remuneration Committee has defined the evaluation criteria, procedure and time schedule for the performance evaluation process for the Board, its Committees and Directors. The criteria for board evaluation include inter-alia, degree of fulfilment of key responsibilities, board structure and composition, establishment and delineation of responsibilities to various committees, effectiveness of board processes, information and functioning. Criteria for evaluation of individual directors include aspects such as attendance and contribution at Board/ Committee meetings and guidance/ support to the management outside Board/ Committee meetings. In addition, the Chairman was also evaluated on key aspects of his role, including setting the strategic agenda of the Board, encouraging active engagement by all Board members and motivating and providing guidance to the Managing Director&amp; CEO. Criteria for evaluation of the Committees of the Board include degree of fulfilment of key responsibilities, adequacy of committee composition and effectiveness of meetings. The procedure followed for the performance evaluation of the Board, Committees and Directors is detailed in the Board’s report.</t>
  </si>
  <si>
    <t>Board and director evaluation and criteria for evaluation During the year, the board has carried out an annual evaluation of its own performance, performance of the directors, as well as the evaluation of the working of its committees. The nomination and remuneration committee has defined the evaluation criteria, procedure and time schedule for the performance evaluation process for the Board, its committees and directors. The criteria for board evaluation include inter-alia, degree of fulfilment of key responsibilities, board structure and composition, establishment and delineation of responsibilities to various committees, effectiveness of board processes, information and functioning. Criteria for evaluation of individual directors include aspects such as attendance and contribution at board/ committee meetings and guidance/ support to the management outside board/ committee meetings. In addition, the Chairman was also evaluated on key aspects of his role, including setting the strategic agenda of the board, encouraging active engagement by all board members and motivating and providing guidance to the Managing Director. Criteria for evaluation of the committees of the board include degree of fulfilment of key responsibilities, adequacy of committee composition and effectiveness of meetings. The procedure followed for the performance evaluation of the board, committees and directors is detailed in the board’s report.</t>
  </si>
  <si>
    <t>BOARD OF DIRECTORS Composition The Board of Directors, along with its Committees, provides leadership and guidance to the management and directs and supervises the performance of the Company, thereby enhancing stakeholder value. The Board has a fiduciary relationship in ensuring that the rights of all stakeholders are protected. The Board of Directors, as on 31 March 2020, comprised 6 directors, of which 5 were Non-Executive Directors. The Company Board includes a Non-Executive Independent Chairman and 2 other Independent Directors. All directors possess relevant qualifications and experience in general corporate management, finance, banking and other allied fields which enable them to effectively contribute to the Company in their capacity as directors. All independent directors of the Company have been appointed as per the provisions of the Companies Act, 2013 and the governance guidelines for board effectiveness adopted by the Company. Formal letters of appointment have been issued to the Independent Directors. The terms and conditions of their appointment are disclosed on the Company’s website</t>
  </si>
  <si>
    <t>BOARD OF DIRECTORS Composition The board of directors, along with its committees, provides leadership and guidance to the management and directs and supervises the performance of the Company, thereby enhancing stakeholder value. The board has a fiduciary relationship in ensuring that the rights of all stakeholders are protected. The board of directors, as on 31 March 2019, comprised 6 directors, of which 5 were non-executive directors. The Company board includes a non-executive independent Chairman and 2 independent directors. All directors possess relevant qualifications and experience in general corporate management, finance, banking and other allied fields which enable them to effectively contribute to the Company in their capacity as directors. All independent directors of the Company have been appointed as per the provisions of the Companies Act, 2013 and the governance guidelines for board effectiveness adopted by the Company. Formal letters of appointment have been issued to the independent directors. The terms and conditions of their appointment are disclosed on the Company’s website</t>
  </si>
  <si>
    <t>Separate meeting of independent directors A separate meeting of Independent Directors of the Company, without the attendance of Non-Independent Directors and members of management, was held on 11 February 2020, as required under Schedule IV to the Companies Act, 2013 (Code for Independent Directors) and Regulation 25 (3) of the Listing Regulations. At the meeting, the independent directors: ▪ Reviewed the performance of Non-Independent Directors and the Board as a whole; ▪ Reviewed the performance of the Chairman of the Company, taking into account the views of the Managing Director, CEO and Non-Executive Directors and ▪ Assessed the quality, quantity and timeliness of flow of information between the Company management and the Board that is necessary for the Board to effectively and reasonably perform its duties. All the Independent Directors of the Company attended the meeting of Independent Directors. Dr. Vijay Sharma Chaired the meeting.</t>
  </si>
  <si>
    <t>Separate meeting of independent directors A separate meeting of independent directors of the Company, without the attendance of non-independent directors and members of management, was held on 17 May 2018, as required under Schedule IV to the Companies Act, 2013 (Code for Independent Directors) and Regulation 25 (3) of the Listing Regulations. At the meeting, the independent directors: ▪ Reviewed the performance of non-independent directors and the board as a whole; ▪ Reviewed the performance of the Chairman of the Company, taking into account the views of the Managing Director, CEO and non-executive directors and ▪ Assessed the quality, quantity and timeliness of flow of information between the Company management and the board that is necessary for the Board to effectively and reasonably perform its duties. Both the independent directors of the Company attended the meeting of independent directors. Dr. Vijay Sharma chaired the meeting.</t>
  </si>
  <si>
    <t>Whistle Blower Policy_2015</t>
  </si>
  <si>
    <t>WHISTLE BLOWER / VIGIL MECHANISM POLICY PREFACE 1.1 Orient Refractories Limited (ORL) endorses statement of policy of RHI‐AG, with respect to enduring values, working with integrity, respecting human dignity and their rights including compliance of provisions of law and to exhibit good corporate governance. All employees of ORL are required to maintain high standard of integrity, honesty and fair dealing in conducting their duties and obligations towards the company, vendors, customers and member of society at large. There will be no conflicts with respect to above while dealing by employees of ORL at all levels. The purpose of this policy is to endorse the view of working within the frame work of law and have clean system and also to develop a system where disclosures can be made by any employee if in case he or she feels that there is a contradiction to the above. Also to encourage its employees who have concerns about suspected misconduct to come forward and express these concerns without fear of punishment or unfair treatment. The Company believes in the conduct of the affairs of its constituents in a fair and transparent manner by adopting the highest standards of professionalism, honesty, integrity and ethical behavior. 1.2 Section 177 (9) of the Companies Act, 2013 mandates the following classes of companies to constitute a vigil mechanism –   • Every listed company;   • Every other company which accepts deposits from the public;   • Every company which has borrowed money from banks and public financial Institutions in excess of Rs. 50 Crores.  </t>
  </si>
  <si>
    <t>Does the policy relating to ethics, bribery and corruption cover only the company? Yes/ No. Does it extend to the Group/Joint Ventures/ Suppliers/Contractors/NGOs /Others? Commitment to ethical and lawful business conduct is a fundamental shared value of the Board of Directors, Senior Management and all other employees of the Company. ORL’s value systems are aligned with the RHI Magnesita Group’s Values and beliefs guided by the five ethics and four cultural themes - spirit of the RHI Magnesita Group: five ethics Respect, appreciation, honesty, integrity, reliability and responsibility and four cultural themes i.e. act customer focused &amp; innovatively; be performance driven &amp; accountable; operate cross functionally, collaboratively &amp; pragmatically across the global organization; have open decision making in a respectful environment . The Company as well as subsidiary or associates are governed by this philosophy as well as the requirements of their local jurisdictions. ORL’s path – a corporate manual setting out the corporate culture lays down the guidelines required to be adhered to by every employee both in letter and spirit. This manual prepared with a view to give clarity on ethical issues, maintaining transparency in all dealings and practice ethics in a dynamic business environment is required to be adhered by all employees. The Company’s Code of Conduct, Code of Conduct for Prevention of Insider Trading, Policy on Prevention of Sexual Harassment, Ethical Guidelines on Stakeholder Dealing, Whistle Blower Policy which are also enshrined in the path serve as a guiding norm in matters relating to ethics, anti-bribery and anti-corruption for all employees. The Company has a policy to do business with suppliers/ contractors and others who are aligned with its value systems. Appropriate due diligence is exercised while selecting them.</t>
  </si>
  <si>
    <t>Does the policy relating to ethics, bribery and corruption cover only the company? Yes/ No. Does it extend to the Group/Joint Ventures/ Suppliers/Contractors/NGOs /Others? Commitment to ethical and lawful business conduct is a fundamental shared value of the Board of Directors, Senior Management and all other employees of the Company. ORL’s value systems are aligned with the RHI Magnesita Group’s Values and beliefs guided by the five ethics and four cultural themes - spirit of the RHI Mangesita Group: five ethics Respect, appreciation, honesty, integrity, reliability and responsibility and four cultural themes i.e. act customer focused &amp; innovatively; be performance driven &amp; accountable; operate cross functionally, collaboratively &amp; pragmatically across the global organization; have open decision making in a respectful environment . The Company as well as subsidiary or associates are governed by this philosophy as well as the requirements of their local jurisdictions. ORL’s path – a corporate manual setting out the corporate culture lays down the guidelines required to be adhered to by every employee both in letter and spirit. This manual prepared with a view to give clarity on ethical issues, maintaining transparency in all dealings and practice ethics in a dynamic business environment is required to be adhered by all employees. The Company’s Code of Conduct, Code of Conduct for Prevention of Insider Trading, Policy on Prevention of Sexual Harassment, Ethical Guidelines on Stakeholder Dealing, Whistle Blower Policy which are also enshrined in the path serve as a guiding norm in matters relating to ethics, anti-bribery and anti-corruption for all employees. The Company has a policy to do business with suppliers/ contractors and others who are aligned with its value systems. Appropriate due diligence is exercised while selecting them.</t>
  </si>
  <si>
    <t>https://www.orientrefractories.com/pdfs/Policy%20For%20Related%20Party%20Transaction.pdf</t>
  </si>
  <si>
    <t>POLICY FOR RELATED PARTY TRANSACTIONS 1.   INTRODUCTION Orient Refractories Limited (hereinafter referred to as “ORL” or “The Company”) recognizes that Related Party Transactions (as defined below) may have potential or actual conflicts of interest and may raise questions whether such transactions are consistent with the Company and its shareholders’ best interests and in compliance to the provisions of the Companies Act, 2013 and clause 49 (Revised as on 15.09.2014) of the Listing Agreement.   1.1  POLICY All related party transactions must be reported to Audit Committee for their approval in accordance with this policy. Prior approval is required for entering into related party transactions.   “All Material related transactions”, “transaction exceeding the prescribed limits”, “transactions not carried on arm’s length basis” and “the transactions carried not in the ordinary course of business” shall require approval of the shareholders through special resolution.   All related parties shall abstain from voting on such resolution.</t>
  </si>
  <si>
    <t>3  APPROVAL PROCESS   All the transactions which are identified by the audit committee as related party transactions should be         pre‐approved by the Audit Committee before entering into such transactions. The Audit Committee shall       consider the following factors – a. The Audit Committee satisfy itself the need for such pre‐approval and that such approval is in the interest of the Company;   b.   Such pre approval shall specify the following:   ‐   Name(s) of the Related Party;   ‐   Nature of the transaction;   ‐   Period of transaction;   ‐   Maximum amount of transaction that can be entered into;   ‐   The indicative base price / current contracted price and the formula for variation in the price, if any, and ‐   Such other conditions as the Audit Committee may deem fit.   c.   In such cases where the need for Related Party Transaction cannot be foreseen and details as required above are not available, the Audit Committee may grant pre approval for such transactions subject to their value not exceeding Rs. 1.00 crore per transaction;   d.   The Audit committee shall review, at least on a quarterly basis, the details of RPTs entered into by the Company pursuant to each of the pre‐approval given, e.   Such pre‐approvals shall be valid for a period not exceeding one year and shall require fresh approvals after the expiry of one year.   The Audit Committee will have the discretion to recommend / refer any matter relating to the Related Party Transaction to the Board for the approval.</t>
  </si>
  <si>
    <t>In the case of Material Related Party Transaction, the approval of the shareholders by way of special resolution is also required irrespective of the fact whether the transaction, contract or arrangement is in the ordinary course of business and the Related Party shall abstain from voting on such resolutions.   The following types of transactions will also require approval from shareholders:   ‐   Transactions exceeding the prescribed limits ‐   Transactions not in the ordinary course of business   ‐   Transactions in the ordinary course of business if not done at an arm’s length   ‐   Material Transactions as defined under clause 49 (VII) (C) of the listing agreement  </t>
  </si>
  <si>
    <t>Note 30: Related Party Transactions   (b) Key managerial personnel (KMP) Mr. Parmod Sagar, Managing Director &amp; CEO Mr. Sanjeev Bhardwaj, Chief Financial Officer</t>
  </si>
  <si>
    <t>Code of Conduct for Board Members and Senior Management Personnel of the Company 
INTRODUCTION 
  This Code of Conduct has been formulated with a view to ensure that the directors and the senior management personnel of the Company practice and adhere to the highest standards of official conduct in terms of integrity, good principles, compliance with applicable rules and regulation both internal and external, moral standards, business and professional ethics and social values.
The Code intends to lay down a system by which the directors and senior executives of the Company observe a conduct that is exemplary and inspiring for all the staff and employees at various levels of the organization. This Code of Conduct has been approved by the Board of Directors at its meeting held on October 18, 2011. Observance of the Code shall also serve as compliance of relevant clause of the Corporate Governance under Clause 49 of the Listing Agreement.
It is expected that this Code of Conduct be observed by each and every employee in due course of time.
The Company always strives to upholds its values being quality of products and services, transparency of conduct, honesty, compliance with law of the land and social responsibilities and this code of conduct has been drawn with a view to inculcate these values in each of its employees.</t>
  </si>
  <si>
    <t>https://web.archive.org/web/20180913032923/https://www.orientrefractories.com/code_of_conduct.htm</t>
  </si>
  <si>
    <t>https://web.archive.org/web/20190725222252/https://orientrefractories.com/code_of_conduct.htm</t>
  </si>
  <si>
    <t>406292_2020_BUSP007</t>
  </si>
  <si>
    <t>406292_2019_BUSP007</t>
  </si>
  <si>
    <t>This Code of Conduct has been formulated with a view to ensure that the directors and the senior management personnel of the Company practice and adhere to the highest standards of official conduct in terms of integrity, good principles, compliance with applicable rules and regulation both internal and external, moral standards, business and professional ethics and social values.</t>
  </si>
  <si>
    <t>PROTECTION a. The identity of the Whistle Blower shall be kept confidential. b. Any other Employee assisting in the said investigation or furnishing evidence shall also be protected to the same extent as the Whistle Blower. c. No unfair treatment will be meted out to a Whistle Blower by virtue of his/her having reported a Protected Disclosure under this Policy. The Company, as a policy, condemns any kind of discrimination, harassment, victimization or any other unfair employment practice being adopted against Whistle Blower.</t>
  </si>
  <si>
    <t>CODE OF CORPORATE DISCLOSURE PRACTICES FOR PREVENTION OF INSIDER TRADING Corporate Disclosure Policy To ensure timely and adequate disclosure of price sensitive information, the following norms shall be followed by the Company:‐  1.   Prompt disclosure of price sensitive information a)   Price sensitive information shall be given to the stock exchanges and disseminated on a continuous and immediate basis. b)   For improving Investor access to Company’s public announcements, the Company shall endeavor to consider ways of supplementing information released to stock exchanges. 2.   Overseeing and co‐ordinating disclosure a)   The Company designates Managing Director (hereinafter designated officer) to determine the materiality of any event or transaction or information and oversee corporate disclosures. b)   Managing Director and Company Secretary shall be responsible for ensuring that the company complies with continuous disclosure requirements, overseeing and co‐ordinating disclosure of price sensitive information to stock exchanges, analysts, shareholders and media and educating staff on disclosure policies and procedure. c)   Information disclosure/dissemination shall normally be approved 1 day in advance by the Company Secretary for the purpose. d)   If information is accidentally disclosed without prior approval, the person responsible shall inform the designated officer immediately, even if the information is not considered price sensitive.</t>
  </si>
  <si>
    <t>https://www.orientrefractories.com/pdfs/Code%20of%20Corporate%20Disclosure%20Practices%20for%20Prevention%20of%20Insider%20Trading.pdf</t>
  </si>
  <si>
    <t>NOMINATION AND REMUNERATION COMMITTEE Terms of reference The terms of reference of the Nomination and Remuneration Committee are as follows: - Recommend to the Board the setup and composition of the Board, including formulation of the criteria for determining qualifications, positive attributes and independence of a director. - Periodical review of composition of the Board with the objective of achieving an optimum balance of size, skills, independence, knowledge, age, gender and experience. - Support the Board in matters related to the setup, review and refresh of the Committees. - Devise a policy on board diversity. - Recommend to the Board the appointment or re-appointment of Directors. - Recommend to the Board, the appointment of Key Managerial Personnel (KMP) and executive team members. - Carry out the evaluation of every Director’s performance and support the Board and Independent Directors in the evaluation of the performance of the Board, its Committees and individual Director, including formulation of criteria for evaluation of Independent Directors and the Board. - Oversee the performance review process for the KMP and executive team with the view that there is an appropriate cascading of goals and targets across the Company. - Recommend the remuneration policy for the Directors, KMP, executive team and other employees.</t>
  </si>
  <si>
    <t>NOMINATION AND REMUNERATION COMMITTEE Terms of reference The terms of reference of the Nomination and Remuneration Committee are as follows: - Recommend to the Board the setup and composition of the board, including formulation of the criteria for determining qualifications, positive attributes and independence of a director. - Periodical review of composition of the board with the objective of achieving an optimum balance of size, skills, independence, knowledge, age, gender and experience. - Support the board in matters related to the setup, review and refresh of the committees. - Devise a policy on board diversity. - Recommend to the board the appointment or re-appointment of directors. - Recommend to the board, the appointment of key managerial personnel (KMP) and executive team members. - Carry out the evaluation of every director’s performance and support the board and independent directors in the evaluation of the performance of the board, its committees and individual directors, including formulation of criteria for evaluation of independent directors and the board. - Oversee the performance review process for the KMP and executive team with the view that there is an appropriate cascading of goals and targets across the Company. - Recommend the remuneration policy for the directors, KMP, executive team and other employees.</t>
  </si>
  <si>
    <t>CORPORATE SOCIAL RESPONSIBILITY COMMITTEE Terms of reference The Company has constituted a Corporate Social Responsibility (CSR) Committee as required under Section 135 of the Companies Act, 2013. The terms of reference of the Committee are as follows: - Formulate and recommend to the Board, a CSR Policy indicating the activity or activities to be undertaken by the Company as specified in Schedule VII of the Companies Act, 2013. - Recommend the amount to be spent on the CSR activities. - Monitor the Company’s CSR policy periodically. - Oversee the Company’s conduct with regard to its corporate and social obligations and its reputation as a responsible corporate citizen.</t>
  </si>
  <si>
    <t>CORPORATE SOCIAL RESPONSIBILITY COMMITTEE Terms of reference The Company has constituted a corporate social responsibility (CSR) Committee as required under Section 135 of the Companies Act, 2013. The terms of reference of the committee are as follows: - Formulate and recommend to the board, a CSR Policy indicating the activity or activities to be undertaken by the Company as specified in Schedule VII of the Companies Act, 2013. - Recommend the amount to be spent on the CSR activities. - Monitor the Company’s CSR policy periodically. - Oversee the Company’s conduct with regard to its corporate and social obligations and its reputation as a responsible corporate citizen. - Oversee activities impacting the quality of life of various stakeholders. - Attend to such other matters and functions as may be prescribed from time to time. The board has adopted the CSR Policy as formulated and recommended by the committee. The same is displayed on the website of the Company. The annual report on CSR activities for the year 2018-19 forms a part of the board’s report.</t>
  </si>
  <si>
    <t>INFORMATION MEMORANDUM_2012</t>
  </si>
  <si>
    <t>Statutory Auditor M/s. Price Waterhouse Chartered Accountants LLP (Firm Registration No. 012754N/N500016) were appointed as Statutory Auditors of the Company at the 7thAGM held on 25 September 2017 for a period of 5 years for auditing the accounts of the Company from the conclusion of 7thAGM till the conclusion of 12th AGM of the Company to be held in year 2021-2022.</t>
  </si>
  <si>
    <t>Statutory auditor M/s. Price Waterhouse, Chartered Accountants, LLP (Firm Registration No. 012754N/N500016) were appointed as Statutory Auditors of the Company at the 7 AGM held on 25 September 2017 for a period of 5 years for auditing the accounts of the Company from the conclusion of 7 AGM till the conclusion of 12 AGM of the Company to be held in year 2021-2022.</t>
  </si>
  <si>
    <t>The Internal Auditor Reports to the Audit Committee.</t>
  </si>
  <si>
    <t>INDEPENDENT AUDITORS’ REPORT TO THE MEMBERS OF ORIENT REFRACTORIES LIMITED Report on the audit of the financial statements Opinion 1. We have audited the accompanying financial statements of Orient Refractories Limited (“the Company”), which comprise the balance sheet as at March 31, 2019, and the statement of Profit and Loss (including Other Comprehensive Income), statement of changes in equity and statement of cash flows for the year then ended, and notes to the financial statements, including a summary of significant accounting policies and other explanatory information. 2. In our opinion and to the best of our information and according to the explanations given to us, the aforesaid financial statements give the information required by the Companies Act, 2013 (“the Act”) in the manner so required and give a true and fair view in conformity with the accounting principles generally accepted in India, of the state of affairs of the Company as at March 31, 2019, and total comprehensive income (comprising of profit and other comprehensive income), changes in equity and its cash flows for the year then ended. Basis for opinion 3. We conducted our audit in accordance with the Standards on Auditing (SAs) specified under section 143(10) of the Act. Our responsibilities under those Standards are further described in the Auditor’s Responsibilities for the Audit of the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</si>
  <si>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406292_2020_FINR001</t>
  </si>
  <si>
    <t>406292_2019_FINR001</t>
  </si>
  <si>
    <t>79.79-63.60=16.19</t>
  </si>
  <si>
    <t>71.01-51.54=19.47</t>
  </si>
  <si>
    <t>Review the efficacy of HR practices, including those for leadership development, rewards and recognition, talent management and succession planning</t>
  </si>
  <si>
    <t>Review the efficacy of HR practices, including those for leadership development, rewards and recognition, talent management and succession planning.</t>
  </si>
  <si>
    <t>Our results of operations could be adversely affected by strikes, work stoppages or increased wage demands by our employees or our inability to attract and retain skilled personnel Most of our workmen are represented by labour unions. While we consider our current labour relations to be good, there can be no assurance that we will not experience future disruptions to our operations due to disputes or other problems with our work force, which may adversely affect our business and results of operations. The number of contract labourers varies from time to time based on the nature and extent of work contracted to independent contractors. All contract labourers engaged at our facilities are assured minimum wages that are fixed by the respective state governments. Any upward revision of wages required by such state governments to be paid to such contract labourers, or offer of permanent employment or the unavailability of the required number of contract labourers, may adversely affect our business and results of our operations. Our ability to meet future business challenges depends on our ability to attract and recruit talented and skilled personnel. Currently there are more than 1000 contract labourers working at our factory.</t>
  </si>
  <si>
    <t>The guiding principle is that the remuneration and other terms of employment should effectively help in attracting and retaining committed and competent personnel. Remuneration to Directors, Key Managerial Personnel and other employees involves a balance between fixed and incentive pay reflecting short and long term performance objectives appropriate to the working of the Company and its goal.  </t>
  </si>
  <si>
    <t>406292_2020_MACR001</t>
  </si>
  <si>
    <t>406292_2019_MACR001</t>
  </si>
  <si>
    <t>406292_2019_BOCR013</t>
  </si>
  <si>
    <t>406292_2020_BOCR013</t>
  </si>
  <si>
    <t>406292_2020_MACR005</t>
  </si>
  <si>
    <t>406292_2019_MACR005</t>
  </si>
  <si>
    <t>406292_2020_MACR009</t>
  </si>
  <si>
    <t>406292_2019_MACR009</t>
  </si>
  <si>
    <t>https://www.orientrefractories.com/pdfs/Annual_Report_2017_2018.pdf</t>
  </si>
  <si>
    <t>Annual Report_2017-2018</t>
  </si>
  <si>
    <t>406292_2020_MACR006</t>
  </si>
  <si>
    <t>406292_2019_MACR006</t>
  </si>
  <si>
    <t>Remuneration to Directors, Key Managerial Personnel and other employees involves a balance between fixed and incentive pay reflecting short and long term performance objectives appropriate to the working of the Company and its goal.  </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</si>
  <si>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 / OAVM, physical attendance of Members has been dispensed with. Accordingly, the facility for appointment of proxies by the Members will not be available for the AGM and hence the Proxy Form and Attendance Slip are not annexed to this Notice.</t>
  </si>
  <si>
    <t>A MEMBER ENTITLED TO ATTEND AND VOTE AT THE MEETING IS ENTITLED TO APPOINT A PROXY TO ATTEND AND VOTE INSTEAD OF HIM AND A PROXY NEED NOT BE A MEMBER OF THE COMPANY. Proxies, in order to be effective, must be received at the Company’s registered office not less than 48 hours before the meeting. Proxies submitted on behalf of companies, societies, partnership firms, etc. must be supported by appropriate resolution/authority, as applicable, issued on behalf of the nominating organization.</t>
  </si>
  <si>
    <t>“RESOLVED THAT Mr. Gustavo Lucio Goncalves Franco (DIN-08754857) who was appointed by the Board of Directors as an Additional Director of the Company with effect from 6 June 2020 and who holds office up to the date of this AGM of the Company in terms of Section 161 of the Companies Act, 2013 and in respect of whom the Company has received a notice in writing from a member under Section 160 of the Act proposing his candidature for the office of Director of the Company, be and is hereby appointed a Director of the Company, liable to retire by rotation.”</t>
  </si>
  <si>
    <t>Ms. Jacqueline Michelle Knox was appointed as an additional director on 23 April 2019 and she will be retiring at the ensuing annual general meeting of the Company unless re-appointed. The board proposes to appoint her as director of the Company, liable to retire by rotation.</t>
  </si>
  <si>
    <t>All General Meetings other than the Annual General Meetings of the Company shall be called Extra-ordinary General Meetings. 64. a) The Board may, whenever it thinks fit call an Extraordinary General Meeting. b) If at any time there are not within India Directors capable of acting who are sufficient in number to form a quorum, any Director or any two members of the Company may call an extraordinary general meeting in the same manners, as nearly as possible, to that in which such a meeting may be called by the Board.</t>
  </si>
  <si>
    <t>The Board of Directors has appointed CS Naresh Verma (Membership No. FCS-5403) of M/s. Naresh Verma &amp; Associates, Practicing Company Secretaries as the Scrutinizer to scrutinize the voting during the AGM and remote e-voting process in a fair and transparent manner</t>
  </si>
  <si>
    <t>Mr. Naresh Verma, Practicing Company Secretary (Membership No. FCS 5403/ CP No. 4424) of M/s. Naresh Verma &amp; Associates, Company Secretaries has been appointed by the board of directors of the Company as scrutinizer for scrutinizing the remote e-voting process as well as voting through poll paper at the meeting, in a fair and transparent manner.</t>
  </si>
  <si>
    <t>ALTERATION OF CAPITAL 57. The Company may, from time to time, by ordinary resolution increase its share capital by such sum, to be divided into shares of such amount, as the resolution shall specify. 58. The Company may, by ordinary resolution in general meeting : a) consolidate and divide all or any of its capital into shares of larger amounts than its existing shares : b) sub-divide its shares or any of them, into shares of similar amounts than is fixed by the Memorandum of Association, so however, that in the sub-division the proportion between the amount paid and the amount, if any, unpaid on each 96 reduced share shall be the same as it was in the case of the share from which the reduced share is derived ; c) cancel any share which, at the date of the passing of the resolution in that behalf, have not been taken or agreed to be taken by any person and diminish the amount of its share capital by the amount of the shares so cancelled.</t>
  </si>
  <si>
    <t>95,96</t>
  </si>
  <si>
    <t>During the year under review, National Company Law Tribunal, Mumbai Bench,(NCLT) on 17 May 2019,convened meetings of Shareholders &amp; Unsecured Creditors of the Company for “Approval of the Composite Scheme of Amalgamation among RHI India Private Limited and RHI Clasil Private Limited and Orient Refractories Limited”. NCLT appointed Mr. KRCV Seshachalam as Chairman of the meeting &amp; Mr. Suyash Mohan Guru, an Advocate, was appointed as the scrutiniser to conduct the postal ballot and e-voting process and voting at the venue of the meeting in a fair and transparent manner.</t>
  </si>
  <si>
    <t>In compliance with the SEBI (LODR) Regulations, 2015 and Sections 108, 110 and other applicable provisions of the Companies Act, 2013, read with the related rules, the Company provides electronic voting facility to all its members, to enable them to cast their votes electronically. The Company engages the services of National Securities Depository Limited (NSDL) for providing e-voting facility to all its members. The members have the option to vote either by physical ballot or e-voting. The Company dispatches the postal ballot notices and forms along with postage prepaid business reply envelopes to its members whose names appear on the register of members/list of beneficiaries as on a cut-off date. The postal ballot notice is sent to members in electronic form to the e-mail addresses registered with their depository participants (in case of electronic shareholding)/the Company’s registrar and share transfer agents (in case of physical shareholding). The Company also publishes a notice in the newspaper declaring the details of completion of dispatch and other requirements as mandate under the Act and applicable rules. Voting rights are reckoned on the paid-up value of the shares registered in the name of the members as on the cut-off date. Members desiring to exercise their votes by physical postal ballot forms were requested to return the forms duly completed and signed, to the scrutinizer on or before the close of voting period. Members desiring to exercise their votes by electronic mode were requested to vote before close of business hours on the last day of e-voting.</t>
  </si>
  <si>
    <t>VOTING THROUGH ELECTRONIC MEANS i. In compliance with the provisions of Section 108 of the Act, read with Rule 20 of the Companies (Management and Administration) Rules, 2014, as amended from time to time, and Regulation 44 of the SEBI Listing Regulations, the Members are provided with the facility to cast their vote electronically, through the e-voting services provided by NSDL, on all the resolutions set forth in this Notice. The instructions for e-voting are given herein below. ii. The remote e-voting period commences on Tuesday, 25 August 2020 (9:00 a.m. IST) and ends on Thursday, 27 August 2020 (5:00 p.m. IST). During this period, members holding shares either in physical form or in dematerialized form, as on Friday, 21 August 2020 i.e. cut-off date, may cast their vote electronically. The e-voting module shall be disabled by NSDL for voting thereafter. Those members, who will be present in the AGM through VC / OAVM facility and have not cast their vote on the Resolutions through remote e-voting and are otherwise not barred from doing so, shall be eligible to vote through e-voting system during the AGM. iii. The Board of Directors has appointed CS Naresh Verma (Membership No. FCS-5403) of M/s. Naresh Verma &amp; Associates, Practicing Company Secretaries as the Scrutinizer to scrutinize the voting during the AGM and remote e-voting process in a fair and transparent manner</t>
  </si>
  <si>
    <t>General instructions/ information for members for voting on the resolutions: a. Facility of voting through poll paper shall be made available at the AGM. Members attending the AGM, who have not already cast their vote by remote e-voting shall be able to exercise their right at the AGM. b. Members who have cast their vote by remote e-voting prior to the AGM may also attend the AGM, but shall not been titled to vote again at the AGM. c. The voting rights of the shareholders (for voting through remote e-voting or by poll paper at the AGM) shall be in proportion to their share of the paid-up equity share capital of the Company as on 18 July 2019 maintained by the depositories as on the cut-off date only shall be entitled to avail the facility of remote e-voting or of voting at the AGM.</t>
  </si>
  <si>
    <t>STAKEHOLDERS RELATIONSHIP COMMITTEE Terms of reference The terms of reference of the Stakeholders’ Relationship Committee are as follows: - Review statutory compliance relating to all security holders. - Consider and resolve the grievances of security holders of the Company, including complaints related to transfer of securities, non-receipt of annual report/ declared dividends/ notices/ balance sheet. - Oversee compliances in respect of dividend payments and transfer of unclaimed amounts to the investor education and protection fund.  Oversee and review all matters related to the transfer of securities of the Company. - Approve issue of duplicate share certificates of the Company. - Review movements in shareholding and ownership structures of the Company. - Ensure setting of proper controls and oversee performance of the Registrar and Share Transfer Agent. - Recommend measures for overall improvement of the quality of investor services. - Set forth policies relating to and oversee implementation of the code of conduct for prevention of insider trading. - Review the concerns received under the ORL code of conduct.</t>
  </si>
  <si>
    <t>49,50</t>
  </si>
  <si>
    <t>STAKEHOLDERS RELATIONSHIP COMMITTEE Terms of reference The terms of reference of the stakeholders’ relationship committee are as follows: - Review statutory compliance relating to all security holders. - consider and resolve the grievances of security holders of the company, including complaints related to transfer of securities, non-receipt of annual report/ declared dividends/ notices/ balance sheet. - Oversee compliances in respect of dividend payments and transfer of unclaimed amounts to the investor education and protection fund. - Oversee and review all matters related to the transfer of securities of the Company. - Approve issue of duplicate certificates of the Company. - Review movements in shareholding and ownership structures of the Company. - Ensure setting of proper controls and oversee performance of the registrar and share transfer agent. - Recommend measures for overall improvement of the quality of investor services. - Set forth policies relating to and oversee implementation of the code of conduct for prevention of insider trading. - Review the concerns received under the ORL code of conduct.</t>
  </si>
  <si>
    <t>Related Party Transactions Policy_2014</t>
  </si>
  <si>
    <t>INDEPENDENT AUDITOR’S REPORT TO THE MEMBERS OF ORIENT REFRACTORIES LIMITED Report on the Audit of the Standalone financial Statements Opinion 1. We have audited the accompanying standalone financial statements of Orient Refractories Limited (“the Company”), which comprise the balance sheet as at March 31, 2020, and the statement of Profit and Loss (including Other Comprehensive Income), statement of changes in equity and statement of cash flows for the year then ended, and notes to the standalone financial statements, including a summary of significant accounting policies and other explanatory information. 2.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of the state of affairs of the Company as at March 31, 2020, and total comprehensive income (comprising of profit and other comprehensive income), changes in equity and its cash flows for the year then ended. Basis for opinion 3. We conducted our audit in accordance with the Standards on Auditing (SAs)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standalone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</si>
  <si>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CODE OF CORPORATE DISCLOSURE PRACTICES FOR PREVENTION OF INSIDER TRADING_2016</t>
  </si>
  <si>
    <t>https://www.orientrefractories.com/pdfs/Whistle%20Blower%20Policy_Vigil%20Mechanism_22_Dec_15.pdf</t>
  </si>
  <si>
    <t>E:\ESG\Indian company\Orient Refractories Limited</t>
  </si>
  <si>
    <t>https://www.orientrefractories.com/pdfs/Annual_Report_2019_2020.pdf, 34----SHAREHOLDING PATTERN (Equity share capital breakup as % of total equity) ; 120,139,200</t>
  </si>
  <si>
    <t>Input will be no---provide the name of diff committees available</t>
  </si>
  <si>
    <t>https://www.orientrefractories.com/pdfs/Annual_Report_2019_2020.pdf, 41---PENALTIES/PUNISHMENT/COMPOUNDING OF OFFENCES</t>
  </si>
  <si>
    <t>Remove the irrelevent data and update from Annual report</t>
  </si>
  <si>
    <t xml:space="preserve">Remove the irrelevent data </t>
  </si>
  <si>
    <t>Remove the data given</t>
  </si>
  <si>
    <t>Remove yellow one, mention only those dates which come between 31-mar-2019 to 31-mar-2020</t>
  </si>
  <si>
    <t>Caroline Menezes</t>
  </si>
  <si>
    <t>406292_2020_BUSN002</t>
  </si>
  <si>
    <t>406292_2019_BUSN002</t>
  </si>
  <si>
    <t xml:space="preserve">AUDIT COMMITTEE ;  NOMINATION AND REMUNERATION COMMITTEE ; STAKEHOLDERS RELATIONSHIP COMMITTEE ; CORPORATE SOCIAL RESPONSIBILITY COMMITTEE ; RISK MANAGEMENT COMMITTEE
</t>
  </si>
  <si>
    <t>45,47,48,49</t>
  </si>
  <si>
    <t>47,   48,  49,  50,  51</t>
  </si>
  <si>
    <t>Has the company carried out independent audit/ evaluation of the working of this policy by an internal or external agency? The Internal Auditors of the Company review the implementation of policies from time to time. No dedicated Business Responsibility audit has been conducted.</t>
  </si>
  <si>
    <t>Code of Conduct_Webpage_2019</t>
  </si>
  <si>
    <t>Code of Conduct_Webpage_2018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</si>
</sst>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8" fillId="0" borderId="12" xfId="0" applyFont="1" applyBorder="1" applyAlignment="1">
      <alignment vertical="center"/>
    </xf>
    <xf numFmtId="0" fontId="8" fillId="0" borderId="11" xfId="0" applyFont="1" applyBorder="1" applyAlignment="1">
      <alignment vertical="center"/>
    </xf>
    <xf numFmtId="0" fontId="0" fillId="0" borderId="13" xfId="0" applyBorder="1" applyAlignment="1"/>
    <xf numFmtId="0" fontId="8" fillId="0" borderId="4" xfId="0" applyFont="1" applyBorder="1" applyAlignment="1">
      <alignment vertical="center"/>
    </xf>
    <xf numFmtId="0" fontId="0" fillId="0" borderId="15" xfId="0" applyBorder="1"/>
    <xf numFmtId="0" fontId="0" fillId="0" borderId="14" xfId="0" applyBorder="1"/>
    <xf numFmtId="0" fontId="5" fillId="2" borderId="11" xfId="0" applyFont="1" applyFill="1" applyBorder="1"/>
    <xf numFmtId="0" fontId="0" fillId="0" borderId="13"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1" xfId="0" applyNumberFormat="1" applyBorder="1" applyAlignment="1"/>
    <xf numFmtId="165" fontId="0" fillId="0" borderId="0" xfId="0" applyNumberFormat="1" applyAlignment="1"/>
    <xf numFmtId="165" fontId="5" fillId="3" borderId="1" xfId="0" applyNumberFormat="1" applyFont="1" applyFill="1" applyBorder="1" applyAlignment="1">
      <alignment horizontal="center" vertical="center"/>
    </xf>
    <xf numFmtId="165" fontId="0" fillId="0" borderId="1" xfId="0" applyNumberFormat="1" applyBorder="1"/>
    <xf numFmtId="165" fontId="0" fillId="0" borderId="0" xfId="0" applyNumberFormat="1"/>
    <xf numFmtId="165" fontId="5" fillId="2" borderId="1" xfId="0" applyNumberFormat="1" applyFont="1" applyFill="1" applyBorder="1" applyAlignment="1">
      <alignment horizontal="center"/>
    </xf>
    <xf numFmtId="0" fontId="19" fillId="0" borderId="1" xfId="4" applyBorder="1"/>
    <xf numFmtId="165" fontId="13" fillId="0" borderId="1" xfId="2" applyNumberFormat="1" applyFont="1" applyBorder="1"/>
    <xf numFmtId="165" fontId="3" fillId="0" borderId="1" xfId="0" applyNumberFormat="1" applyFont="1" applyFill="1" applyBorder="1" applyAlignment="1">
      <alignment horizontal="left"/>
    </xf>
    <xf numFmtId="165" fontId="3" fillId="0" borderId="1" xfId="2" applyNumberFormat="1" applyFont="1" applyFill="1" applyBorder="1"/>
    <xf numFmtId="165" fontId="0" fillId="0" borderId="15" xfId="0" applyNumberFormat="1" applyBorder="1"/>
    <xf numFmtId="165" fontId="8" fillId="0" borderId="4" xfId="0" applyNumberFormat="1" applyFont="1" applyBorder="1" applyAlignment="1">
      <alignment vertical="center"/>
    </xf>
    <xf numFmtId="165" fontId="0" fillId="0" borderId="1" xfId="0" applyNumberFormat="1" applyBorder="1" applyAlignment="1">
      <alignment horizontal="left" vertical="center"/>
    </xf>
    <xf numFmtId="165" fontId="8" fillId="0" borderId="1" xfId="0" applyNumberFormat="1" applyFont="1" applyBorder="1" applyProtection="1">
      <protection locked="0"/>
    </xf>
    <xf numFmtId="165" fontId="0" fillId="0" borderId="1" xfId="0" applyNumberFormat="1" applyFill="1" applyBorder="1"/>
    <xf numFmtId="165" fontId="18" fillId="8" borderId="5" xfId="0" applyNumberFormat="1" applyFont="1" applyFill="1" applyBorder="1" applyAlignment="1">
      <alignment horizontal="center" vertical="center"/>
    </xf>
    <xf numFmtId="165" fontId="8" fillId="0" borderId="9" xfId="0" applyNumberFormat="1" applyFont="1" applyBorder="1" applyAlignment="1">
      <alignment horizontal="center"/>
    </xf>
    <xf numFmtId="165" fontId="19" fillId="0" borderId="1" xfId="4" applyNumberFormat="1" applyBorder="1"/>
    <xf numFmtId="0" fontId="0" fillId="0" borderId="1" xfId="0" applyNumberFormat="1" applyBorder="1"/>
    <xf numFmtId="0" fontId="5" fillId="3" borderId="1" xfId="0" applyNumberFormat="1" applyFont="1" applyFill="1" applyBorder="1" applyAlignment="1">
      <alignment horizontal="center" vertical="center"/>
    </xf>
    <xf numFmtId="0" fontId="0" fillId="0" borderId="0" xfId="0" applyNumberFormat="1"/>
    <xf numFmtId="0" fontId="19" fillId="0" borderId="1" xfId="4" applyBorder="1" applyAlignment="1">
      <alignment vertical="center"/>
    </xf>
    <xf numFmtId="3" fontId="0" fillId="0" borderId="1" xfId="0" applyNumberFormat="1" applyBorder="1" applyAlignment="1">
      <alignment vertical="center"/>
    </xf>
    <xf numFmtId="0" fontId="19" fillId="0" borderId="1" xfId="4" applyBorder="1" applyAlignmen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0" fontId="0" fillId="0" borderId="1" xfId="0" applyBorder="1" applyAlignment="1">
      <alignment horizontal="right" vertical="center"/>
    </xf>
    <xf numFmtId="0" fontId="0" fillId="0" borderId="1" xfId="0" applyBorder="1" applyAlignment="1">
      <alignment horizontal="right"/>
    </xf>
    <xf numFmtId="0" fontId="5" fillId="2" borderId="16" xfId="0" applyFont="1" applyFill="1" applyBorder="1" applyAlignment="1">
      <alignment horizontal="center" wrapText="1"/>
    </xf>
    <xf numFmtId="0" fontId="5" fillId="2" borderId="17" xfId="0" applyFont="1" applyFill="1" applyBorder="1" applyAlignment="1">
      <alignment horizontal="center" vertical="center" wrapText="1"/>
    </xf>
    <xf numFmtId="165" fontId="5" fillId="2" borderId="17" xfId="0" applyNumberFormat="1" applyFont="1" applyFill="1" applyBorder="1" applyAlignment="1">
      <alignment horizontal="center" vertical="center" wrapText="1"/>
    </xf>
    <xf numFmtId="0" fontId="5" fillId="3" borderId="17" xfId="0" applyFont="1" applyFill="1" applyBorder="1" applyAlignment="1">
      <alignment horizontal="center" vertical="center" wrapText="1"/>
    </xf>
    <xf numFmtId="165" fontId="5" fillId="3" borderId="17"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1" xfId="0" applyNumberFormat="1" applyBorder="1" applyAlignment="1">
      <alignment horizontal="right"/>
    </xf>
    <xf numFmtId="3" fontId="0" fillId="0" borderId="1" xfId="0" applyNumberFormat="1" applyBorder="1"/>
    <xf numFmtId="0" fontId="14" fillId="6" borderId="1" xfId="0" applyFont="1" applyFill="1" applyBorder="1" applyAlignment="1">
      <alignment horizontal="center" vertical="center"/>
    </xf>
    <xf numFmtId="0" fontId="17" fillId="9" borderId="1" xfId="0" applyFont="1" applyFill="1" applyBorder="1" applyAlignment="1">
      <alignment vertical="center"/>
    </xf>
    <xf numFmtId="0" fontId="7" fillId="4" borderId="1" xfId="0" applyFont="1" applyFill="1" applyBorder="1" applyAlignment="1" applyProtection="1">
      <alignment horizontal="center" vertical="center"/>
      <protection locked="0"/>
    </xf>
    <xf numFmtId="0" fontId="5" fillId="2" borderId="1" xfId="0" applyFont="1" applyFill="1" applyBorder="1" applyAlignment="1">
      <alignment horizontal="left" vertical="center"/>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orientrefractories.com/pdfs/Orient%20Refractories_IM_February%2029,%202012_Final.pdf" TargetMode="External"/><Relationship Id="rId18" Type="http://schemas.openxmlformats.org/officeDocument/2006/relationships/hyperlink" Target="https://web.archive.org/web/20190725222252/https:/orientrefractories.com/code_of_conduct.htm" TargetMode="External"/><Relationship Id="rId26" Type="http://schemas.openxmlformats.org/officeDocument/2006/relationships/hyperlink" Target="https://www.orientrefractories.com/pdfs/Orient%20Refractories_IM_February%2029,%202012_Final.pdf" TargetMode="External"/><Relationship Id="rId39" Type="http://schemas.openxmlformats.org/officeDocument/2006/relationships/hyperlink" Target="https://www.orientrefractories.com/pdfs/Annual_Report_2019_2020.pdf" TargetMode="External"/><Relationship Id="rId21" Type="http://schemas.openxmlformats.org/officeDocument/2006/relationships/hyperlink" Target="https://www.orientrefractories.com/pdfs/Orient%20Refractories_IM_February%2029,%202012_Final.pdf" TargetMode="External"/><Relationship Id="rId34" Type="http://schemas.openxmlformats.org/officeDocument/2006/relationships/hyperlink" Target="https://www.orientrefractories.com/pdfs/Annual_Report_2019_2020.pdf" TargetMode="External"/><Relationship Id="rId42" Type="http://schemas.openxmlformats.org/officeDocument/2006/relationships/hyperlink" Target="https://www.orientrefractories.com/pdfs/Annual_Report_2019_2020.pdf" TargetMode="External"/><Relationship Id="rId47" Type="http://schemas.openxmlformats.org/officeDocument/2006/relationships/hyperlink" Target="https://www.orientrefractories.com/pdfs/Annual_Report_2019_2020.pdf" TargetMode="External"/><Relationship Id="rId50" Type="http://schemas.openxmlformats.org/officeDocument/2006/relationships/hyperlink" Target="https://www.orientrefractories.com/pdfs/Annual%20Report_2018-19.pdf" TargetMode="External"/><Relationship Id="rId55" Type="http://schemas.openxmlformats.org/officeDocument/2006/relationships/hyperlink" Target="https://www.orientrefractories.com/pdfs/Annual%20Report_2018-19.pdf" TargetMode="External"/><Relationship Id="rId63" Type="http://schemas.openxmlformats.org/officeDocument/2006/relationships/hyperlink" Target="https://www.orientrefractories.com/pdfs/Annual%20Report_2018-19.pdf" TargetMode="External"/><Relationship Id="rId68" Type="http://schemas.openxmlformats.org/officeDocument/2006/relationships/hyperlink" Target="https://www.orientrefractories.com/pdfs/Annual_Report_2019_2020.pdf,%2041---PENALTIES/PUNISHMENT/COMPOUNDING%20OF%20OFFENCES" TargetMode="External"/><Relationship Id="rId76" Type="http://schemas.openxmlformats.org/officeDocument/2006/relationships/hyperlink" Target="https://www.orientrefractories.com/pdfs/Annual_Report_2019_2020.pdf" TargetMode="External"/><Relationship Id="rId7" Type="http://schemas.openxmlformats.org/officeDocument/2006/relationships/hyperlink" Target="https://web.archive.org/web/20180913032923/https:/www.orientrefractories.com/code_of_conduct.htm" TargetMode="External"/><Relationship Id="rId71" Type="http://schemas.openxmlformats.org/officeDocument/2006/relationships/hyperlink" Target="https://www.orientrefractories.com/pdfs/Annual%20Report_2018-19.pdf" TargetMode="External"/><Relationship Id="rId2" Type="http://schemas.openxmlformats.org/officeDocument/2006/relationships/hyperlink" Target="https://www.orientrefractories.com/pdfs/Remuneration%20and%20Nomination%20Policy.pdf" TargetMode="External"/><Relationship Id="rId16" Type="http://schemas.openxmlformats.org/officeDocument/2006/relationships/hyperlink" Target="https://www.orientrefractories.com/pdfs/Annual_Report_2017_2018.pdf" TargetMode="External"/><Relationship Id="rId29" Type="http://schemas.openxmlformats.org/officeDocument/2006/relationships/hyperlink" Target="https://www.orientrefractories.com/pdfs/Whistle%20Blower%20Policy_Vigil%20Mechanism_22_Dec_15.pdf" TargetMode="External"/><Relationship Id="rId11" Type="http://schemas.openxmlformats.org/officeDocument/2006/relationships/hyperlink" Target="https://www.orientrefractories.com/pdfs/Orient%20Refractories_IM_February%2029,%202012_Final.pdf" TargetMode="External"/><Relationship Id="rId24" Type="http://schemas.openxmlformats.org/officeDocument/2006/relationships/hyperlink" Target="https://www.orientrefractories.com/pdfs/Orient%20Refractories_IM_February%2029,%202012_Final.pdf" TargetMode="External"/><Relationship Id="rId32" Type="http://schemas.openxmlformats.org/officeDocument/2006/relationships/hyperlink" Target="https://www.orientrefractories.com/pdfs/Annual_Report_2019_2020.pdf" TargetMode="External"/><Relationship Id="rId37" Type="http://schemas.openxmlformats.org/officeDocument/2006/relationships/hyperlink" Target="https://www.orientrefractories.com/pdfs/Annual_Report_2019_2020.pdf" TargetMode="External"/><Relationship Id="rId40" Type="http://schemas.openxmlformats.org/officeDocument/2006/relationships/hyperlink" Target="https://www.orientrefractories.com/pdfs/Annual_Report_2019_2020.pdf" TargetMode="External"/><Relationship Id="rId45" Type="http://schemas.openxmlformats.org/officeDocument/2006/relationships/hyperlink" Target="https://www.orientrefractories.com/pdfs/Annual_Report_2019_2020.pdf" TargetMode="External"/><Relationship Id="rId53" Type="http://schemas.openxmlformats.org/officeDocument/2006/relationships/hyperlink" Target="https://www.orientrefractories.com/pdfs/Annual%20Report_2018-19.pdf" TargetMode="External"/><Relationship Id="rId58" Type="http://schemas.openxmlformats.org/officeDocument/2006/relationships/hyperlink" Target="https://www.orientrefractories.com/pdfs/Annual%20Report_2018-19.pdf" TargetMode="External"/><Relationship Id="rId66" Type="http://schemas.openxmlformats.org/officeDocument/2006/relationships/hyperlink" Target="https://www.orientrefractories.com/pdfs/Remuneration%20and%20Nomination%20Policy.pdf" TargetMode="External"/><Relationship Id="rId74" Type="http://schemas.openxmlformats.org/officeDocument/2006/relationships/hyperlink" Target="https://www.orientrefractories.com/pdfs/Annual%20Report_2018-19.pdf" TargetMode="External"/><Relationship Id="rId5" Type="http://schemas.openxmlformats.org/officeDocument/2006/relationships/hyperlink" Target="https://www.orientrefractories.com/pdfs/Policy%20For%20Related%20Party%20Transaction.pdf" TargetMode="External"/><Relationship Id="rId15" Type="http://schemas.openxmlformats.org/officeDocument/2006/relationships/hyperlink" Target="https://www.orientrefractories.com/pdfs/Annual%20Report_2018-19.pdf" TargetMode="External"/><Relationship Id="rId23" Type="http://schemas.openxmlformats.org/officeDocument/2006/relationships/hyperlink" Target="https://www.orientrefractories.com/pdfs/Orient%20Refractories_IM_February%2029,%202012_Final.pdf" TargetMode="External"/><Relationship Id="rId28" Type="http://schemas.openxmlformats.org/officeDocument/2006/relationships/hyperlink" Target="https://www.orientrefractories.com/pdfs/Whistle%20Blower%20Policy_Vigil%20Mechanism_22_Dec_15.pdf" TargetMode="External"/><Relationship Id="rId36" Type="http://schemas.openxmlformats.org/officeDocument/2006/relationships/hyperlink" Target="https://www.orientrefractories.com/pdfs/Annual_Report_2019_2020.pdf" TargetMode="External"/><Relationship Id="rId49" Type="http://schemas.openxmlformats.org/officeDocument/2006/relationships/hyperlink" Target="https://www.orientrefractories.com/pdfs/Annual%20Report_2018-19.pdf" TargetMode="External"/><Relationship Id="rId57" Type="http://schemas.openxmlformats.org/officeDocument/2006/relationships/hyperlink" Target="https://www.orientrefractories.com/pdfs/Annual%20Report_2018-19.pdf" TargetMode="External"/><Relationship Id="rId61" Type="http://schemas.openxmlformats.org/officeDocument/2006/relationships/hyperlink" Target="https://www.orientrefractories.com/pdfs/Annual%20Report_2018-19.pdf" TargetMode="External"/><Relationship Id="rId10" Type="http://schemas.openxmlformats.org/officeDocument/2006/relationships/hyperlink" Target="https://www.orientrefractories.com/pdfs/Orient%20Refractories_IM_February%2029,%202012_Final.pdf" TargetMode="External"/><Relationship Id="rId19" Type="http://schemas.openxmlformats.org/officeDocument/2006/relationships/hyperlink" Target="https://web.archive.org/web/20180913032923/https:/www.orientrefractories.com/code_of_conduct.htm" TargetMode="External"/><Relationship Id="rId31" Type="http://schemas.openxmlformats.org/officeDocument/2006/relationships/hyperlink" Target="https://www.orientrefractories.com/pdfs/Whistle%20Blower%20Policy_Vigil%20Mechanism_22_Dec_15.pdf" TargetMode="External"/><Relationship Id="rId44" Type="http://schemas.openxmlformats.org/officeDocument/2006/relationships/hyperlink" Target="https://www.orientrefractories.com/pdfs/Annual_Report_2019_2020.pdf" TargetMode="External"/><Relationship Id="rId52" Type="http://schemas.openxmlformats.org/officeDocument/2006/relationships/hyperlink" Target="https://www.orientrefractories.com/pdfs/Annual%20Report_2018-19.pdf" TargetMode="External"/><Relationship Id="rId60" Type="http://schemas.openxmlformats.org/officeDocument/2006/relationships/hyperlink" Target="https://www.orientrefractories.com/pdfs/Annual%20Report_2018-19.pdf" TargetMode="External"/><Relationship Id="rId65" Type="http://schemas.openxmlformats.org/officeDocument/2006/relationships/hyperlink" Target="https://www.orientrefractories.com/pdfs/Remuneration%20and%20Nomination%20Policy.pdf" TargetMode="External"/><Relationship Id="rId73" Type="http://schemas.openxmlformats.org/officeDocument/2006/relationships/hyperlink" Target="https://www.orientrefractories.com/pdfs/Annual_Report_2019_2020.pdf" TargetMode="External"/><Relationship Id="rId4" Type="http://schemas.openxmlformats.org/officeDocument/2006/relationships/hyperlink" Target="https://www.orientrefractories.com/pdfs/Policy%20For%20Related%20Party%20Transaction.pdf" TargetMode="External"/><Relationship Id="rId9" Type="http://schemas.openxmlformats.org/officeDocument/2006/relationships/hyperlink" Target="https://www.orientrefractories.com/pdfs/Code%20of%20Corporate%20Disclosure%20Practices%20for%20Prevention%20of%20Insider%20Trading.pdf" TargetMode="External"/><Relationship Id="rId14" Type="http://schemas.openxmlformats.org/officeDocument/2006/relationships/hyperlink" Target="https://www.orientrefractories.com/pdfs/Annual_Report_2017_2018.pdf" TargetMode="External"/><Relationship Id="rId22" Type="http://schemas.openxmlformats.org/officeDocument/2006/relationships/hyperlink" Target="https://www.orientrefractories.com/pdfs/Orient%20Refractories_IM_February%2029,%202012_Final.pdf" TargetMode="External"/><Relationship Id="rId27" Type="http://schemas.openxmlformats.org/officeDocument/2006/relationships/hyperlink" Target="https://www.orientrefractories.com/pdfs/Orient%20Refractories_IM_February%2029,%202012_Final.pdf" TargetMode="External"/><Relationship Id="rId30" Type="http://schemas.openxmlformats.org/officeDocument/2006/relationships/hyperlink" Target="https://www.orientrefractories.com/pdfs/Whistle%20Blower%20Policy_Vigil%20Mechanism_22_Dec_15.pdf" TargetMode="External"/><Relationship Id="rId35" Type="http://schemas.openxmlformats.org/officeDocument/2006/relationships/hyperlink" Target="https://www.orientrefractories.com/pdfs/Annual_Report_2019_2020.pdf" TargetMode="External"/><Relationship Id="rId43" Type="http://schemas.openxmlformats.org/officeDocument/2006/relationships/hyperlink" Target="https://www.orientrefractories.com/pdfs/Annual_Report_2019_2020.pdf" TargetMode="External"/><Relationship Id="rId48" Type="http://schemas.openxmlformats.org/officeDocument/2006/relationships/hyperlink" Target="https://www.orientrefractories.com/pdfs/Annual%20Report_2018-19.pdf" TargetMode="External"/><Relationship Id="rId56" Type="http://schemas.openxmlformats.org/officeDocument/2006/relationships/hyperlink" Target="https://www.orientrefractories.com/pdfs/Annual%20Report_2018-19.pdf" TargetMode="External"/><Relationship Id="rId64" Type="http://schemas.openxmlformats.org/officeDocument/2006/relationships/hyperlink" Target="https://www.orientrefractories.com/pdfs/Remuneration%20and%20Nomination%20Policy.pdf" TargetMode="External"/><Relationship Id="rId69" Type="http://schemas.openxmlformats.org/officeDocument/2006/relationships/hyperlink" Target="https://www.orientrefractories.com/pdfs/Annual_Report_2019_2020.pdf" TargetMode="External"/><Relationship Id="rId77" Type="http://schemas.openxmlformats.org/officeDocument/2006/relationships/printerSettings" Target="../printerSettings/printerSettings2.bin"/><Relationship Id="rId8" Type="http://schemas.openxmlformats.org/officeDocument/2006/relationships/hyperlink" Target="https://www.orientrefractories.com/pdfs/Code%20of%20Corporate%20Disclosure%20Practices%20for%20Prevention%20of%20Insider%20Trading.pdf" TargetMode="External"/><Relationship Id="rId51" Type="http://schemas.openxmlformats.org/officeDocument/2006/relationships/hyperlink" Target="https://www.orientrefractories.com/pdfs/Annual%20Report_2018-19.pdf" TargetMode="External"/><Relationship Id="rId72" Type="http://schemas.openxmlformats.org/officeDocument/2006/relationships/hyperlink" Target="https://www.orientrefractories.com/pdfs/Annual%20Report_2018-19.pdf" TargetMode="External"/><Relationship Id="rId3" Type="http://schemas.openxmlformats.org/officeDocument/2006/relationships/hyperlink" Target="https://www.orientrefractories.com/pdfs/Policy%20For%20Related%20Party%20Transaction.pdf" TargetMode="External"/><Relationship Id="rId12" Type="http://schemas.openxmlformats.org/officeDocument/2006/relationships/hyperlink" Target="https://www.orientrefractories.com/pdfs/Orient%20Refractories_IM_February%2029,%202012_Final.pdf" TargetMode="External"/><Relationship Id="rId17" Type="http://schemas.openxmlformats.org/officeDocument/2006/relationships/hyperlink" Target="https://www.orientrefractories.com/pdfs/Annual%20Report_2018-19.pdf" TargetMode="External"/><Relationship Id="rId25" Type="http://schemas.openxmlformats.org/officeDocument/2006/relationships/hyperlink" Target="https://www.orientrefractories.com/pdfs/Orient%20Refractories_IM_February%2029,%202012_Final.pdf" TargetMode="External"/><Relationship Id="rId33" Type="http://schemas.openxmlformats.org/officeDocument/2006/relationships/hyperlink" Target="https://www.orientrefractories.com/pdfs/Annual_Report_2019_2020.pdf" TargetMode="External"/><Relationship Id="rId38" Type="http://schemas.openxmlformats.org/officeDocument/2006/relationships/hyperlink" Target="https://www.orientrefractories.com/pdfs/Annual_Report_2019_2020.pdf" TargetMode="External"/><Relationship Id="rId46" Type="http://schemas.openxmlformats.org/officeDocument/2006/relationships/hyperlink" Target="https://www.orientrefractories.com/pdfs/Annual_Report_2019_2020.pdf" TargetMode="External"/><Relationship Id="rId59" Type="http://schemas.openxmlformats.org/officeDocument/2006/relationships/hyperlink" Target="https://www.orientrefractories.com/pdfs/Annual%20Report_2018-19.pdf" TargetMode="External"/><Relationship Id="rId67" Type="http://schemas.openxmlformats.org/officeDocument/2006/relationships/hyperlink" Target="https://www.orientrefractories.com/pdfs/Annual_Report_2019_2020.pdf,%2034----SHAREHOLDING%20PATTERN%20(Equity%20share%20capital%20breakup%20as%20%25%20of%20total%20equity)%20;%20120,139,200" TargetMode="External"/><Relationship Id="rId20" Type="http://schemas.openxmlformats.org/officeDocument/2006/relationships/hyperlink" Target="https://www.orientrefractories.com/pdfs/Orient%20Refractories_IM_February%2029,%202012_Final.pdf" TargetMode="External"/><Relationship Id="rId41" Type="http://schemas.openxmlformats.org/officeDocument/2006/relationships/hyperlink" Target="https://www.orientrefractories.com/pdfs/Annual_Report_2019_2020.pdf" TargetMode="External"/><Relationship Id="rId54" Type="http://schemas.openxmlformats.org/officeDocument/2006/relationships/hyperlink" Target="https://www.orientrefractories.com/pdfs/Annual%20Report_2018-19.pdf" TargetMode="External"/><Relationship Id="rId62" Type="http://schemas.openxmlformats.org/officeDocument/2006/relationships/hyperlink" Target="https://www.orientrefractories.com/pdfs/Annual%20Report_2018-19.pdf" TargetMode="External"/><Relationship Id="rId70" Type="http://schemas.openxmlformats.org/officeDocument/2006/relationships/hyperlink" Target="https://www.orientrefractories.com/pdfs/Annual_Report_2019_2020.pdf" TargetMode="External"/><Relationship Id="rId75" Type="http://schemas.openxmlformats.org/officeDocument/2006/relationships/hyperlink" Target="https://www.orientrefractories.com/pdfs/Annual%20Report_2018-19.pdf" TargetMode="External"/><Relationship Id="rId1" Type="http://schemas.openxmlformats.org/officeDocument/2006/relationships/hyperlink" Target="https://www.orientrefractories.com/pdfs/Orient%20Refractories_IM_February%2029,%202012_Final.pdf" TargetMode="External"/><Relationship Id="rId6" Type="http://schemas.openxmlformats.org/officeDocument/2006/relationships/hyperlink" Target="https://web.archive.org/web/20190725222252/https:/orientrefractories.com/code_of_conduct.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orientrefractories.com/pdfs/Annual_Report_2019_2020.pdf" TargetMode="External"/><Relationship Id="rId13" Type="http://schemas.openxmlformats.org/officeDocument/2006/relationships/hyperlink" Target="https://www.orientrefractories.com/pdfs/Annual%20Report_2018-19.pdf" TargetMode="External"/><Relationship Id="rId18" Type="http://schemas.openxmlformats.org/officeDocument/2006/relationships/hyperlink" Target="https://www.orientrefractories.com/pdfs/comcorporate_governance_31_Dec_2018.pdf" TargetMode="External"/><Relationship Id="rId3" Type="http://schemas.openxmlformats.org/officeDocument/2006/relationships/hyperlink" Target="https://www.orientrefractories.com/pdfs/Annual_Report_2019_2020.pdf" TargetMode="External"/><Relationship Id="rId7" Type="http://schemas.openxmlformats.org/officeDocument/2006/relationships/hyperlink" Target="https://www.orientrefractories.com/pdfs/Annual_Report_2019_2020.pdf" TargetMode="External"/><Relationship Id="rId12" Type="http://schemas.openxmlformats.org/officeDocument/2006/relationships/hyperlink" Target="https://www.orientrefractories.com/pdfs/Annual%20Report_2018-19.pdf" TargetMode="External"/><Relationship Id="rId17" Type="http://schemas.openxmlformats.org/officeDocument/2006/relationships/hyperlink" Target="https://www.orientrefractories.com/pdfs/Annual%20Report_2018-19.pdf" TargetMode="External"/><Relationship Id="rId2" Type="http://schemas.openxmlformats.org/officeDocument/2006/relationships/hyperlink" Target="https://www.orientrefractories.com/pdfs/Annual_Report_2019_2020.pdf" TargetMode="External"/><Relationship Id="rId16" Type="http://schemas.openxmlformats.org/officeDocument/2006/relationships/hyperlink" Target="https://www.orientrefractories.com/pdfs/Annual%20Report_2018-19.pdf" TargetMode="External"/><Relationship Id="rId1" Type="http://schemas.openxmlformats.org/officeDocument/2006/relationships/hyperlink" Target="https://www.orientrefractories.com/pdfs/comcorporate_governance_31_Dec_2018.pdf" TargetMode="External"/><Relationship Id="rId6" Type="http://schemas.openxmlformats.org/officeDocument/2006/relationships/hyperlink" Target="https://www.orientrefractories.com/pdfs/Annual_Report_2019_2020.pdf" TargetMode="External"/><Relationship Id="rId11" Type="http://schemas.openxmlformats.org/officeDocument/2006/relationships/hyperlink" Target="https://www.orientrefractories.com/pdfs/Annual%20Report_2018-19.pdf" TargetMode="External"/><Relationship Id="rId5" Type="http://schemas.openxmlformats.org/officeDocument/2006/relationships/hyperlink" Target="https://www.orientrefractories.com/pdfs/Annual_Report_2019_2020.pdf" TargetMode="External"/><Relationship Id="rId15" Type="http://schemas.openxmlformats.org/officeDocument/2006/relationships/hyperlink" Target="https://www.orientrefractories.com/pdfs/Annual%20Report_2018-19.pdf" TargetMode="External"/><Relationship Id="rId10" Type="http://schemas.openxmlformats.org/officeDocument/2006/relationships/hyperlink" Target="https://www.orientrefractories.com/pdfs/Annual%20Report_2018-19.pdf" TargetMode="External"/><Relationship Id="rId19" Type="http://schemas.openxmlformats.org/officeDocument/2006/relationships/printerSettings" Target="../printerSettings/printerSettings3.bin"/><Relationship Id="rId4" Type="http://schemas.openxmlformats.org/officeDocument/2006/relationships/hyperlink" Target="https://www.orientrefractories.com/pdfs/Annual_Report_2019_2020.pdf" TargetMode="External"/><Relationship Id="rId9" Type="http://schemas.openxmlformats.org/officeDocument/2006/relationships/hyperlink" Target="https://www.orientrefractories.com/pdfs/Annual_Report_2019_2020.pdf" TargetMode="External"/><Relationship Id="rId14" Type="http://schemas.openxmlformats.org/officeDocument/2006/relationships/hyperlink" Target="https://www.orientrefractories.com/pdfs/Annual%20Report_2018-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orientrefractories.com/pdfs/Annual%20Report_2018-19.pdf" TargetMode="External"/><Relationship Id="rId3" Type="http://schemas.openxmlformats.org/officeDocument/2006/relationships/hyperlink" Target="https://www.orientrefractories.com/pdfs/Annual_Report_2019_2020.pdf" TargetMode="External"/><Relationship Id="rId7" Type="http://schemas.openxmlformats.org/officeDocument/2006/relationships/hyperlink" Target="https://www.orientrefractories.com/pdfs/Annual%20Report_2018-19.pdf" TargetMode="External"/><Relationship Id="rId2" Type="http://schemas.openxmlformats.org/officeDocument/2006/relationships/hyperlink" Target="https://www.orientrefractories.com/pdfs/Annual_Report_2019_2020.pdf" TargetMode="External"/><Relationship Id="rId1" Type="http://schemas.openxmlformats.org/officeDocument/2006/relationships/hyperlink" Target="https://www.orientrefractories.com/pdfs/Annual_Report_2019_2020.pdf" TargetMode="External"/><Relationship Id="rId6" Type="http://schemas.openxmlformats.org/officeDocument/2006/relationships/hyperlink" Target="https://www.orientrefractories.com/pdfs/Annual%20Report_2018-19.pdf" TargetMode="External"/><Relationship Id="rId5" Type="http://schemas.openxmlformats.org/officeDocument/2006/relationships/hyperlink" Target="https://www.orientrefractories.com/pdfs/Annual%20Report_2018-19.pdf" TargetMode="External"/><Relationship Id="rId10" Type="http://schemas.openxmlformats.org/officeDocument/2006/relationships/hyperlink" Target="https://www.orientrefractories.com/pdfs/Annual%20Report_2018-19.pdf" TargetMode="External"/><Relationship Id="rId4" Type="http://schemas.openxmlformats.org/officeDocument/2006/relationships/hyperlink" Target="https://www.orientrefractories.com/pdfs/Annual_Report_2019_2020.pdf" TargetMode="External"/><Relationship Id="rId9" Type="http://schemas.openxmlformats.org/officeDocument/2006/relationships/hyperlink" Target="https://www.orientrefractories.com/pdfs/Annual_Report_2019_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C17" sqref="C17"/>
    </sheetView>
  </sheetViews>
  <sheetFormatPr defaultColWidth="10.75" defaultRowHeight="15.5"/>
  <cols>
    <col min="1" max="1" width="21.25" customWidth="1"/>
    <col min="2" max="2" width="13.08203125" customWidth="1"/>
    <col min="3" max="3" width="22.5" customWidth="1"/>
    <col min="4" max="4" width="11.5" customWidth="1"/>
    <col min="5" max="5" width="52.83203125" customWidth="1"/>
    <col min="6" max="6" width="14.08203125" customWidth="1"/>
    <col min="7" max="7" width="14.5" customWidth="1"/>
    <col min="8" max="8" width="16" customWidth="1"/>
  </cols>
  <sheetData>
    <row r="1" spans="1:8" ht="16" thickBot="1">
      <c r="A1" s="7" t="s">
        <v>58</v>
      </c>
      <c r="B1" s="7" t="s">
        <v>59</v>
      </c>
      <c r="C1" s="7" t="s">
        <v>60</v>
      </c>
      <c r="D1" s="7" t="s">
        <v>61</v>
      </c>
      <c r="E1" s="8" t="s">
        <v>62</v>
      </c>
      <c r="F1" s="7" t="s">
        <v>64</v>
      </c>
      <c r="G1" s="7" t="s">
        <v>711</v>
      </c>
      <c r="H1" s="7" t="s">
        <v>712</v>
      </c>
    </row>
    <row r="2" spans="1:8">
      <c r="A2" s="107" t="s">
        <v>749</v>
      </c>
      <c r="B2" s="107" t="s">
        <v>750</v>
      </c>
      <c r="C2">
        <v>406292</v>
      </c>
      <c r="D2" s="107">
        <v>23993</v>
      </c>
      <c r="E2" t="s">
        <v>162</v>
      </c>
      <c r="F2" s="107" t="s">
        <v>751</v>
      </c>
      <c r="G2" t="s">
        <v>806</v>
      </c>
      <c r="H2" t="s">
        <v>920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10" t="s">
        <v>67</v>
      </c>
    </row>
    <row r="2" spans="1:1">
      <c r="A2" s="11" t="s">
        <v>68</v>
      </c>
    </row>
    <row r="3" spans="1:1" ht="58">
      <c r="A3" s="11" t="s">
        <v>69</v>
      </c>
    </row>
    <row r="4" spans="1:1" ht="29">
      <c r="A4" s="11" t="s">
        <v>70</v>
      </c>
    </row>
    <row r="5" spans="1:1">
      <c r="A5" s="11" t="s">
        <v>71</v>
      </c>
    </row>
    <row r="6" spans="1:1">
      <c r="A6" s="11" t="s">
        <v>72</v>
      </c>
    </row>
    <row r="7" spans="1:1">
      <c r="A7" s="11" t="s">
        <v>73</v>
      </c>
    </row>
    <row r="8" spans="1:1">
      <c r="A8" s="11" t="s">
        <v>63</v>
      </c>
    </row>
    <row r="9" spans="1:1">
      <c r="A9" s="11" t="s">
        <v>74</v>
      </c>
    </row>
    <row r="10" spans="1:1" ht="43.5">
      <c r="A10" s="11" t="s">
        <v>75</v>
      </c>
    </row>
    <row r="11" spans="1:1">
      <c r="A11" s="11" t="s">
        <v>76</v>
      </c>
    </row>
    <row r="12" spans="1:1">
      <c r="A12" s="11" t="s">
        <v>77</v>
      </c>
    </row>
    <row r="13" spans="1:1">
      <c r="A13" s="11" t="s">
        <v>78</v>
      </c>
    </row>
    <row r="14" spans="1:1">
      <c r="A14" s="11" t="s">
        <v>79</v>
      </c>
    </row>
    <row r="15" spans="1:1">
      <c r="A15" s="11" t="s">
        <v>80</v>
      </c>
    </row>
    <row r="16" spans="1:1" ht="29">
      <c r="A16" s="11" t="s">
        <v>81</v>
      </c>
    </row>
    <row r="17" spans="1:1">
      <c r="A17" s="11" t="s">
        <v>82</v>
      </c>
    </row>
    <row r="18" spans="1:1">
      <c r="A18" s="11" t="s">
        <v>83</v>
      </c>
    </row>
    <row r="19" spans="1:1">
      <c r="A19" s="11" t="s">
        <v>84</v>
      </c>
    </row>
    <row r="20" spans="1:1">
      <c r="A20" s="11" t="s">
        <v>85</v>
      </c>
    </row>
    <row r="21" spans="1:1" ht="29">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29">
      <c r="A30" s="11" t="s">
        <v>91</v>
      </c>
    </row>
    <row r="31" spans="1:1" ht="58">
      <c r="A31" s="11" t="s">
        <v>69</v>
      </c>
    </row>
    <row r="32" spans="1:1">
      <c r="A32" s="11" t="s">
        <v>71</v>
      </c>
    </row>
    <row r="33" spans="1:1">
      <c r="A33" s="11" t="s">
        <v>92</v>
      </c>
    </row>
    <row r="34" spans="1:1">
      <c r="A34" s="11" t="s">
        <v>93</v>
      </c>
    </row>
    <row r="35" spans="1:1">
      <c r="A35" s="11" t="s">
        <v>94</v>
      </c>
    </row>
    <row r="36" spans="1:1" ht="29">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29">
      <c r="A47" s="11" t="s">
        <v>101</v>
      </c>
    </row>
    <row r="48" spans="1:1">
      <c r="A48" s="11" t="s">
        <v>63</v>
      </c>
    </row>
    <row r="49" spans="1:1">
      <c r="A49" s="11" t="s">
        <v>102</v>
      </c>
    </row>
    <row r="50" spans="1:1" ht="29">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29">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29">
      <c r="A94" s="11" t="s">
        <v>128</v>
      </c>
    </row>
    <row r="95" spans="1:1">
      <c r="A95" s="11" t="s">
        <v>93</v>
      </c>
    </row>
    <row r="96" spans="1:1">
      <c r="A96" s="11" t="s">
        <v>63</v>
      </c>
    </row>
    <row r="97" spans="1:1">
      <c r="A97" s="11" t="s">
        <v>63</v>
      </c>
    </row>
    <row r="98" spans="1:1">
      <c r="A98" s="11" t="s">
        <v>129</v>
      </c>
    </row>
    <row r="99" spans="1:1">
      <c r="A99" s="11" t="s">
        <v>130</v>
      </c>
    </row>
    <row r="100" spans="1:1" ht="29">
      <c r="A100" s="11" t="s">
        <v>131</v>
      </c>
    </row>
    <row r="101" spans="1:1">
      <c r="A101" s="11" t="s">
        <v>132</v>
      </c>
    </row>
    <row r="102" spans="1:1">
      <c r="A102" s="11" t="s">
        <v>133</v>
      </c>
    </row>
    <row r="103" spans="1:1" ht="29">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29">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29">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3.5">
      <c r="A142" s="11" t="s">
        <v>148</v>
      </c>
    </row>
    <row r="143" spans="1:1">
      <c r="A143" s="11" t="s">
        <v>149</v>
      </c>
    </row>
    <row r="144" spans="1:1">
      <c r="A144" s="11" t="s">
        <v>100</v>
      </c>
    </row>
    <row r="145" spans="1:1">
      <c r="A145" s="11" t="s">
        <v>126</v>
      </c>
    </row>
    <row r="146" spans="1:1">
      <c r="A146" s="11" t="s">
        <v>88</v>
      </c>
    </row>
    <row r="147" spans="1:1">
      <c r="A147" s="11" t="s">
        <v>150</v>
      </c>
    </row>
    <row r="148" spans="1:1" ht="29">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29">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29">
      <c r="A180" s="11" t="s">
        <v>162</v>
      </c>
    </row>
    <row r="181" spans="1:1">
      <c r="A181" s="11" t="s">
        <v>89</v>
      </c>
    </row>
    <row r="182" spans="1:1">
      <c r="A182" s="11" t="s">
        <v>163</v>
      </c>
    </row>
    <row r="183" spans="1:1">
      <c r="A183" s="11" t="s">
        <v>97</v>
      </c>
    </row>
    <row r="184" spans="1:1" ht="29">
      <c r="A184" s="11" t="s">
        <v>81</v>
      </c>
    </row>
    <row r="185" spans="1:1">
      <c r="A185" s="11" t="s">
        <v>164</v>
      </c>
    </row>
    <row r="186" spans="1:1">
      <c r="A186" s="11" t="s">
        <v>97</v>
      </c>
    </row>
    <row r="187" spans="1:1">
      <c r="A187" s="11" t="s">
        <v>80</v>
      </c>
    </row>
    <row r="188" spans="1:1">
      <c r="A188" s="11" t="s">
        <v>137</v>
      </c>
    </row>
    <row r="189" spans="1:1">
      <c r="A189" s="11" t="s">
        <v>165</v>
      </c>
    </row>
    <row r="190" spans="1:1" ht="29">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2.5">
      <c r="A203" s="11" t="s">
        <v>169</v>
      </c>
    </row>
    <row r="204" spans="1:1">
      <c r="A204" s="11" t="s">
        <v>170</v>
      </c>
    </row>
    <row r="205" spans="1:1">
      <c r="A205" s="11" t="s">
        <v>100</v>
      </c>
    </row>
    <row r="206" spans="1:1">
      <c r="A206" s="11" t="s">
        <v>171</v>
      </c>
    </row>
    <row r="207" spans="1:1" ht="29">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29">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29">
      <c r="A237" s="11" t="s">
        <v>113</v>
      </c>
    </row>
    <row r="238" spans="1:1">
      <c r="A238" s="11" t="s">
        <v>63</v>
      </c>
    </row>
    <row r="239" spans="1:1">
      <c r="A239" s="11" t="s">
        <v>125</v>
      </c>
    </row>
    <row r="240" spans="1:1">
      <c r="A240" s="11" t="s">
        <v>77</v>
      </c>
    </row>
    <row r="241" spans="1:1" ht="29">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29">
      <c r="A258" s="11" t="s">
        <v>187</v>
      </c>
    </row>
    <row r="259" spans="1:1">
      <c r="A259" s="11" t="s">
        <v>139</v>
      </c>
    </row>
    <row r="260" spans="1:1">
      <c r="A260" s="11" t="s">
        <v>144</v>
      </c>
    </row>
    <row r="261" spans="1:1">
      <c r="A261" s="11" t="s">
        <v>63</v>
      </c>
    </row>
    <row r="262" spans="1:1" ht="29">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29">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29">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29">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29">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29">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3.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29">
      <c r="A351" s="11" t="s">
        <v>95</v>
      </c>
    </row>
    <row r="352" spans="1:1">
      <c r="A352" s="11" t="s">
        <v>121</v>
      </c>
    </row>
    <row r="353" spans="1:1">
      <c r="A353" s="11" t="s">
        <v>125</v>
      </c>
    </row>
    <row r="354" spans="1:1">
      <c r="A354" s="11" t="s">
        <v>182</v>
      </c>
    </row>
    <row r="355" spans="1:1">
      <c r="A355" s="11" t="s">
        <v>219</v>
      </c>
    </row>
    <row r="356" spans="1:1">
      <c r="A356" s="11" t="s">
        <v>116</v>
      </c>
    </row>
    <row r="357" spans="1:1" ht="29">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29">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29">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58">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3.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29">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29">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29">
      <c r="A482" s="11" t="s">
        <v>256</v>
      </c>
    </row>
    <row r="483" spans="1:1">
      <c r="A483" s="11" t="s">
        <v>116</v>
      </c>
    </row>
    <row r="484" spans="1:1">
      <c r="A484" s="11" t="s">
        <v>250</v>
      </c>
    </row>
    <row r="485" spans="1:1" ht="29">
      <c r="A485" s="11" t="s">
        <v>208</v>
      </c>
    </row>
    <row r="486" spans="1:1">
      <c r="A486" s="11" t="s">
        <v>215</v>
      </c>
    </row>
    <row r="487" spans="1:1">
      <c r="A487" s="11" t="s">
        <v>163</v>
      </c>
    </row>
    <row r="488" spans="1:1">
      <c r="A488" s="11" t="s">
        <v>89</v>
      </c>
    </row>
    <row r="489" spans="1:1">
      <c r="A489" s="11" t="s">
        <v>115</v>
      </c>
    </row>
    <row r="490" spans="1:1">
      <c r="A490" s="11" t="s">
        <v>190</v>
      </c>
    </row>
    <row r="491" spans="1:1" ht="29">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zoomScale="80" zoomScaleNormal="80" workbookViewId="0">
      <selection activeCell="D6" sqref="D6"/>
    </sheetView>
  </sheetViews>
  <sheetFormatPr defaultColWidth="10.75" defaultRowHeight="19.899999999999999" customHeight="1"/>
  <cols>
    <col min="1" max="1" width="19.5" style="55" customWidth="1"/>
    <col min="2" max="2" width="24" style="55" customWidth="1"/>
    <col min="3" max="3" width="12" style="55" customWidth="1"/>
    <col min="4" max="4" width="27.75" style="55" customWidth="1"/>
    <col min="5" max="5" width="16.08203125" style="55" customWidth="1"/>
    <col min="6" max="6" width="10.08203125" style="55" customWidth="1"/>
    <col min="7" max="7" width="15.83203125" style="55" customWidth="1"/>
    <col min="8" max="8" width="10.75" style="55" customWidth="1"/>
    <col min="9" max="9" width="14.25" style="55" customWidth="1"/>
    <col min="10" max="10" width="18.75" style="80" customWidth="1"/>
    <col min="11" max="11" width="18" style="55" customWidth="1"/>
    <col min="12" max="12" width="19.75" style="55" customWidth="1"/>
    <col min="13" max="13" width="17.83203125" style="55" customWidth="1"/>
    <col min="14" max="14" width="19.5" style="80" customWidth="1"/>
    <col min="15" max="15" width="19.33203125" style="55" customWidth="1"/>
    <col min="16" max="16" width="11" style="55" customWidth="1"/>
    <col min="17" max="17" width="11.4140625" style="55" customWidth="1"/>
    <col min="18" max="18" width="11.58203125" style="55" customWidth="1"/>
    <col min="19" max="19" width="9.75" style="55" customWidth="1"/>
    <col min="20" max="20" width="30.25" style="55" customWidth="1"/>
    <col min="21" max="21" width="22.33203125" style="55" customWidth="1"/>
    <col min="22" max="22" width="7.08203125" style="71" customWidth="1"/>
    <col min="23" max="23" width="18.25" style="55" customWidth="1"/>
    <col min="24" max="24" width="35.75" style="55" customWidth="1"/>
    <col min="25" max="25" width="28.75" style="55" customWidth="1"/>
    <col min="26" max="26" width="31.25" style="55" customWidth="1"/>
    <col min="27" max="27" width="25.25" style="55" customWidth="1"/>
    <col min="28" max="28" width="35.5" style="55" customWidth="1"/>
    <col min="29" max="29" width="10.75" style="55"/>
    <col min="30" max="30" width="31.75" style="55" customWidth="1"/>
    <col min="31" max="31" width="28.5" style="55" customWidth="1"/>
    <col min="32" max="32" width="25.25" style="55" customWidth="1"/>
    <col min="33" max="33" width="26" style="55" customWidth="1"/>
    <col min="34" max="35" width="10.75" style="55"/>
    <col min="36" max="36" width="24.25" style="55" customWidth="1"/>
    <col min="37" max="37" width="26" style="55" customWidth="1"/>
    <col min="38" max="38" width="37" style="55" customWidth="1"/>
    <col min="39" max="16384" width="10.75" style="55"/>
  </cols>
  <sheetData>
    <row r="1" spans="1:38" s="118" customFormat="1" ht="60" customHeight="1">
      <c r="A1" s="110" t="s">
        <v>8</v>
      </c>
      <c r="B1" s="111" t="s">
        <v>0</v>
      </c>
      <c r="C1" s="111" t="s">
        <v>1</v>
      </c>
      <c r="D1" s="111" t="s">
        <v>3</v>
      </c>
      <c r="E1" s="111" t="s">
        <v>2</v>
      </c>
      <c r="F1" s="111" t="s">
        <v>6</v>
      </c>
      <c r="G1" s="111" t="s">
        <v>4</v>
      </c>
      <c r="H1" s="111" t="s">
        <v>9</v>
      </c>
      <c r="I1" s="111" t="s">
        <v>10</v>
      </c>
      <c r="J1" s="112" t="s">
        <v>11</v>
      </c>
      <c r="K1" s="113" t="s">
        <v>13</v>
      </c>
      <c r="L1" s="113" t="s">
        <v>14</v>
      </c>
      <c r="M1" s="113" t="s">
        <v>15</v>
      </c>
      <c r="N1" s="114" t="s">
        <v>16</v>
      </c>
      <c r="O1" s="113" t="s">
        <v>17</v>
      </c>
      <c r="P1" s="111" t="s">
        <v>18</v>
      </c>
      <c r="Q1" s="111" t="s">
        <v>19</v>
      </c>
      <c r="R1" s="111" t="s">
        <v>20</v>
      </c>
      <c r="S1" s="111" t="s">
        <v>744</v>
      </c>
      <c r="T1" s="111" t="s">
        <v>745</v>
      </c>
      <c r="U1" s="115" t="s">
        <v>22</v>
      </c>
      <c r="V1" s="116" t="s">
        <v>23</v>
      </c>
      <c r="W1" s="117" t="s">
        <v>24</v>
      </c>
      <c r="X1" s="117" t="s">
        <v>25</v>
      </c>
      <c r="Y1" s="117" t="s">
        <v>26</v>
      </c>
      <c r="Z1" s="117" t="s">
        <v>27</v>
      </c>
      <c r="AA1" s="117" t="s">
        <v>28</v>
      </c>
      <c r="AB1" s="117" t="s">
        <v>29</v>
      </c>
      <c r="AD1" s="119"/>
      <c r="AE1" s="119"/>
      <c r="AF1" s="120" t="s">
        <v>742</v>
      </c>
      <c r="AG1" s="120">
        <v>210</v>
      </c>
    </row>
    <row r="2" spans="1:38" s="9" customFormat="1" ht="16" customHeight="1">
      <c r="A2" s="51" t="s">
        <v>577</v>
      </c>
      <c r="B2" s="12" t="s">
        <v>565</v>
      </c>
      <c r="C2" s="52" t="s">
        <v>259</v>
      </c>
      <c r="D2" s="12" t="s">
        <v>260</v>
      </c>
      <c r="E2" s="52" t="s">
        <v>261</v>
      </c>
      <c r="F2" s="1" t="s">
        <v>7</v>
      </c>
      <c r="G2" s="1" t="s">
        <v>746</v>
      </c>
      <c r="H2" s="1" t="s">
        <v>12</v>
      </c>
      <c r="I2" s="25" t="s">
        <v>756</v>
      </c>
      <c r="J2" s="78">
        <v>43921</v>
      </c>
      <c r="K2" s="25" t="s">
        <v>866</v>
      </c>
      <c r="L2" s="100" t="s">
        <v>808</v>
      </c>
      <c r="M2" s="108">
        <v>98</v>
      </c>
      <c r="N2" s="78">
        <v>40968</v>
      </c>
      <c r="O2" s="17" t="s">
        <v>812</v>
      </c>
      <c r="P2" s="25" t="s">
        <v>758</v>
      </c>
      <c r="Q2" s="25" t="s">
        <v>756</v>
      </c>
      <c r="R2" s="25" t="s">
        <v>758</v>
      </c>
      <c r="S2" s="25" t="s">
        <v>758</v>
      </c>
      <c r="T2" s="25" t="s">
        <v>912</v>
      </c>
      <c r="U2" s="66"/>
      <c r="V2" s="69" t="s">
        <v>756</v>
      </c>
      <c r="W2" s="54"/>
      <c r="X2" s="53"/>
      <c r="Y2" s="53"/>
      <c r="Z2" s="56"/>
      <c r="AA2" s="53"/>
      <c r="AB2" s="53"/>
      <c r="AD2" s="57"/>
      <c r="AE2" s="58" t="s">
        <v>734</v>
      </c>
      <c r="AF2" s="58"/>
      <c r="AG2" s="59"/>
      <c r="AJ2" s="103" t="s">
        <v>30</v>
      </c>
      <c r="AK2" s="104"/>
      <c r="AL2" s="105"/>
    </row>
    <row r="3" spans="1:38" s="9" customFormat="1" ht="16" customHeight="1" thickBot="1">
      <c r="A3" s="51" t="s">
        <v>577</v>
      </c>
      <c r="B3" s="12" t="s">
        <v>565</v>
      </c>
      <c r="C3" s="52" t="s">
        <v>262</v>
      </c>
      <c r="D3" s="12" t="s">
        <v>263</v>
      </c>
      <c r="E3" s="52" t="s">
        <v>264</v>
      </c>
      <c r="F3" s="1" t="s">
        <v>7</v>
      </c>
      <c r="G3" s="1" t="s">
        <v>746</v>
      </c>
      <c r="H3" s="1" t="s">
        <v>12</v>
      </c>
      <c r="I3" s="25" t="s">
        <v>758</v>
      </c>
      <c r="J3" s="78">
        <v>43921</v>
      </c>
      <c r="K3" s="25" t="s">
        <v>866</v>
      </c>
      <c r="L3" s="100" t="s">
        <v>808</v>
      </c>
      <c r="M3" s="108">
        <v>97</v>
      </c>
      <c r="N3" s="78">
        <v>40968</v>
      </c>
      <c r="O3" s="17" t="s">
        <v>818</v>
      </c>
      <c r="P3" s="25" t="s">
        <v>758</v>
      </c>
      <c r="Q3" s="25" t="s">
        <v>756</v>
      </c>
      <c r="R3" s="25" t="s">
        <v>758</v>
      </c>
      <c r="S3" s="25" t="s">
        <v>758</v>
      </c>
      <c r="T3" s="25" t="s">
        <v>912</v>
      </c>
      <c r="U3" s="67"/>
      <c r="V3" s="69" t="s">
        <v>756</v>
      </c>
      <c r="W3" s="27"/>
      <c r="X3" s="25"/>
      <c r="Y3" s="25"/>
      <c r="Z3" s="60"/>
      <c r="AA3" s="25"/>
      <c r="AB3" s="25"/>
      <c r="AD3" s="61"/>
      <c r="AE3" s="61"/>
      <c r="AF3" s="55"/>
      <c r="AG3" s="55"/>
      <c r="AJ3" s="3"/>
      <c r="AK3" s="3"/>
      <c r="AL3" s="3"/>
    </row>
    <row r="4" spans="1:38" s="9" customFormat="1" ht="16" customHeight="1" thickBot="1">
      <c r="A4" s="51" t="s">
        <v>577</v>
      </c>
      <c r="B4" s="12" t="s">
        <v>565</v>
      </c>
      <c r="C4" s="52" t="s">
        <v>265</v>
      </c>
      <c r="D4" s="12" t="s">
        <v>266</v>
      </c>
      <c r="E4" s="52" t="s">
        <v>267</v>
      </c>
      <c r="F4" s="1" t="s">
        <v>7</v>
      </c>
      <c r="G4" s="1" t="s">
        <v>746</v>
      </c>
      <c r="H4" s="1" t="s">
        <v>12</v>
      </c>
      <c r="I4" s="25" t="s">
        <v>756</v>
      </c>
      <c r="J4" s="78">
        <v>43921</v>
      </c>
      <c r="K4" s="17" t="s">
        <v>761</v>
      </c>
      <c r="L4" s="85" t="s">
        <v>763</v>
      </c>
      <c r="M4" s="108" t="s">
        <v>817</v>
      </c>
      <c r="N4" s="82">
        <v>44011</v>
      </c>
      <c r="O4" s="25" t="s">
        <v>757</v>
      </c>
      <c r="P4" s="25" t="s">
        <v>756</v>
      </c>
      <c r="Q4" s="25" t="s">
        <v>756</v>
      </c>
      <c r="R4" s="25" t="s">
        <v>758</v>
      </c>
      <c r="S4" s="25" t="s">
        <v>758</v>
      </c>
      <c r="T4" s="25" t="s">
        <v>815</v>
      </c>
      <c r="U4" s="67"/>
      <c r="V4" s="69" t="s">
        <v>756</v>
      </c>
      <c r="W4" s="27"/>
      <c r="X4" s="25"/>
      <c r="Y4" s="25"/>
      <c r="Z4" s="60"/>
      <c r="AA4" s="25"/>
      <c r="AB4" s="25"/>
      <c r="AD4" s="40" t="s">
        <v>735</v>
      </c>
      <c r="AE4" s="40" t="s">
        <v>736</v>
      </c>
      <c r="AF4" s="40" t="s">
        <v>737</v>
      </c>
      <c r="AG4" s="40" t="s">
        <v>738</v>
      </c>
      <c r="AJ4" s="62" t="s">
        <v>31</v>
      </c>
      <c r="AK4" s="62" t="s">
        <v>32</v>
      </c>
      <c r="AL4" s="62" t="s">
        <v>33</v>
      </c>
    </row>
    <row r="5" spans="1:38" s="9" customFormat="1" ht="16" customHeight="1">
      <c r="A5" s="51" t="s">
        <v>577</v>
      </c>
      <c r="B5" s="12" t="s">
        <v>565</v>
      </c>
      <c r="C5" s="52" t="s">
        <v>268</v>
      </c>
      <c r="D5" s="12" t="s">
        <v>269</v>
      </c>
      <c r="E5" s="52" t="s">
        <v>270</v>
      </c>
      <c r="F5" s="1" t="s">
        <v>7</v>
      </c>
      <c r="G5" s="1" t="s">
        <v>746</v>
      </c>
      <c r="H5" s="1" t="s">
        <v>12</v>
      </c>
      <c r="I5" s="25" t="s">
        <v>758</v>
      </c>
      <c r="J5" s="78">
        <v>43921</v>
      </c>
      <c r="K5" s="17" t="s">
        <v>761</v>
      </c>
      <c r="L5" s="85" t="s">
        <v>763</v>
      </c>
      <c r="M5" s="108">
        <v>34</v>
      </c>
      <c r="N5" s="82">
        <v>44011</v>
      </c>
      <c r="O5" s="25" t="s">
        <v>757</v>
      </c>
      <c r="P5" s="25" t="s">
        <v>756</v>
      </c>
      <c r="Q5" s="25" t="s">
        <v>756</v>
      </c>
      <c r="R5" s="25" t="s">
        <v>758</v>
      </c>
      <c r="S5" s="25" t="s">
        <v>758</v>
      </c>
      <c r="T5" s="25" t="s">
        <v>813</v>
      </c>
      <c r="U5" s="67"/>
      <c r="V5" s="69" t="s">
        <v>756</v>
      </c>
      <c r="W5" s="27"/>
      <c r="X5" s="25"/>
      <c r="Y5" s="25"/>
      <c r="Z5" s="60"/>
      <c r="AA5" s="25"/>
      <c r="AB5" s="25"/>
      <c r="AD5" s="63" t="s">
        <v>35</v>
      </c>
      <c r="AE5" s="42">
        <f>COUNTIF(W:W,AD5)</f>
        <v>0</v>
      </c>
      <c r="AF5" s="43">
        <f>AE5/$AG$1</f>
        <v>0</v>
      </c>
      <c r="AG5" s="44">
        <f>COUNTIFS(Z:Z, "Error accepted", W:W,AD5)/$AE$16</f>
        <v>0</v>
      </c>
      <c r="AJ5" s="4" t="s">
        <v>34</v>
      </c>
      <c r="AK5" s="4" t="s">
        <v>35</v>
      </c>
      <c r="AL5" s="4" t="s">
        <v>36</v>
      </c>
    </row>
    <row r="6" spans="1:38" s="9" customFormat="1" ht="16" customHeight="1">
      <c r="A6" s="51" t="s">
        <v>577</v>
      </c>
      <c r="B6" s="12" t="s">
        <v>565</v>
      </c>
      <c r="C6" s="52" t="s">
        <v>271</v>
      </c>
      <c r="D6" s="12" t="s">
        <v>272</v>
      </c>
      <c r="E6" s="52" t="s">
        <v>273</v>
      </c>
      <c r="F6" s="1" t="s">
        <v>7</v>
      </c>
      <c r="G6" s="1" t="s">
        <v>746</v>
      </c>
      <c r="H6" s="1" t="s">
        <v>12</v>
      </c>
      <c r="I6" s="25" t="s">
        <v>756</v>
      </c>
      <c r="J6" s="78">
        <v>43921</v>
      </c>
      <c r="K6" s="17" t="s">
        <v>761</v>
      </c>
      <c r="L6" s="85" t="s">
        <v>763</v>
      </c>
      <c r="M6" s="108">
        <v>33</v>
      </c>
      <c r="N6" s="82">
        <v>44011</v>
      </c>
      <c r="O6" s="25" t="s">
        <v>757</v>
      </c>
      <c r="P6" s="25" t="s">
        <v>756</v>
      </c>
      <c r="Q6" s="25" t="s">
        <v>756</v>
      </c>
      <c r="R6" s="25" t="s">
        <v>758</v>
      </c>
      <c r="S6" s="25" t="s">
        <v>758</v>
      </c>
      <c r="T6" s="25" t="s">
        <v>809</v>
      </c>
      <c r="U6" s="67" t="s">
        <v>811</v>
      </c>
      <c r="V6" s="69" t="s">
        <v>756</v>
      </c>
      <c r="W6" s="27"/>
      <c r="X6" s="25"/>
      <c r="Y6" s="25"/>
      <c r="Z6" s="60"/>
      <c r="AA6" s="25"/>
      <c r="AB6" s="25"/>
      <c r="AD6" s="63" t="s">
        <v>37</v>
      </c>
      <c r="AE6" s="42">
        <f>COUNTIF(W2:W62,AD6)</f>
        <v>0</v>
      </c>
      <c r="AF6" s="43">
        <f>AE6/$AG$1</f>
        <v>0</v>
      </c>
      <c r="AG6" s="44">
        <f t="shared" ref="AG6:AG15" si="0">COUNTIFS(Z:Z, "Error accepted", W:W,AD6)/$AE$16</f>
        <v>0</v>
      </c>
      <c r="AJ6" s="4" t="s">
        <v>34</v>
      </c>
      <c r="AK6" s="5" t="s">
        <v>37</v>
      </c>
      <c r="AL6" s="6" t="s">
        <v>38</v>
      </c>
    </row>
    <row r="7" spans="1:38" s="9" customFormat="1" ht="16" customHeight="1">
      <c r="A7" s="51" t="s">
        <v>577</v>
      </c>
      <c r="B7" s="12" t="s">
        <v>565</v>
      </c>
      <c r="C7" s="52" t="s">
        <v>274</v>
      </c>
      <c r="D7" s="12" t="s">
        <v>275</v>
      </c>
      <c r="E7" s="52" t="s">
        <v>276</v>
      </c>
      <c r="F7" s="1" t="s">
        <v>7</v>
      </c>
      <c r="G7" s="1" t="s">
        <v>746</v>
      </c>
      <c r="H7" s="1" t="s">
        <v>12</v>
      </c>
      <c r="I7" s="25" t="s">
        <v>757</v>
      </c>
      <c r="J7" s="78">
        <v>43921</v>
      </c>
      <c r="K7" s="25"/>
      <c r="L7" s="25"/>
      <c r="M7" s="25"/>
      <c r="N7" s="78"/>
      <c r="O7" s="25"/>
      <c r="P7" s="25" t="s">
        <v>758</v>
      </c>
      <c r="Q7" s="25" t="s">
        <v>758</v>
      </c>
      <c r="R7" s="25" t="s">
        <v>758</v>
      </c>
      <c r="S7" s="25" t="s">
        <v>758</v>
      </c>
      <c r="T7" s="25"/>
      <c r="U7" s="67"/>
      <c r="V7" s="69" t="s">
        <v>756</v>
      </c>
      <c r="W7" s="27"/>
      <c r="X7" s="25"/>
      <c r="Y7" s="25"/>
      <c r="Z7" s="60"/>
      <c r="AA7" s="25"/>
      <c r="AB7" s="25"/>
      <c r="AD7" s="63" t="s">
        <v>39</v>
      </c>
      <c r="AE7" s="42">
        <f>COUNTIF(W:W,AD7)</f>
        <v>2</v>
      </c>
      <c r="AF7" s="43">
        <f t="shared" ref="AF7:AF15" si="1">AE7/$AG$1</f>
        <v>9.5238095238095247E-3</v>
      </c>
      <c r="AG7" s="44">
        <f t="shared" si="0"/>
        <v>0</v>
      </c>
      <c r="AJ7" s="4" t="s">
        <v>34</v>
      </c>
      <c r="AK7" s="6" t="s">
        <v>39</v>
      </c>
      <c r="AL7" s="6" t="s">
        <v>40</v>
      </c>
    </row>
    <row r="8" spans="1:38" s="9" customFormat="1" ht="16" customHeight="1">
      <c r="A8" s="51" t="s">
        <v>577</v>
      </c>
      <c r="B8" s="12" t="s">
        <v>565</v>
      </c>
      <c r="C8" s="52" t="s">
        <v>277</v>
      </c>
      <c r="D8" s="12" t="s">
        <v>278</v>
      </c>
      <c r="E8" s="52" t="s">
        <v>279</v>
      </c>
      <c r="F8" s="1" t="s">
        <v>7</v>
      </c>
      <c r="G8" s="1" t="s">
        <v>746</v>
      </c>
      <c r="H8" s="1" t="s">
        <v>12</v>
      </c>
      <c r="I8" s="25" t="s">
        <v>758</v>
      </c>
      <c r="J8" s="78">
        <v>43921</v>
      </c>
      <c r="K8" s="25" t="s">
        <v>866</v>
      </c>
      <c r="L8" s="100" t="s">
        <v>808</v>
      </c>
      <c r="M8" s="108">
        <v>36</v>
      </c>
      <c r="N8" s="78">
        <v>40968</v>
      </c>
      <c r="O8" s="17" t="s">
        <v>807</v>
      </c>
      <c r="P8" s="25" t="s">
        <v>758</v>
      </c>
      <c r="Q8" s="25" t="s">
        <v>756</v>
      </c>
      <c r="R8" s="25" t="s">
        <v>758</v>
      </c>
      <c r="S8" s="25" t="s">
        <v>758</v>
      </c>
      <c r="T8" s="25" t="s">
        <v>912</v>
      </c>
      <c r="U8" s="67"/>
      <c r="V8" s="69" t="s">
        <v>756</v>
      </c>
      <c r="W8" s="27"/>
      <c r="X8" s="25"/>
      <c r="Y8" s="25"/>
      <c r="Z8" s="60"/>
      <c r="AA8" s="25"/>
      <c r="AB8" s="25"/>
      <c r="AD8" s="63" t="s">
        <v>41</v>
      </c>
      <c r="AE8" s="42">
        <f>COUNTIF(W:W,AD8)</f>
        <v>1</v>
      </c>
      <c r="AF8" s="43">
        <f t="shared" si="1"/>
        <v>4.7619047619047623E-3</v>
      </c>
      <c r="AG8" s="44">
        <f t="shared" si="0"/>
        <v>0</v>
      </c>
      <c r="AJ8" s="4" t="s">
        <v>34</v>
      </c>
      <c r="AK8" s="6" t="s">
        <v>41</v>
      </c>
      <c r="AL8" s="6" t="s">
        <v>42</v>
      </c>
    </row>
    <row r="9" spans="1:38" s="9" customFormat="1" ht="16" customHeight="1">
      <c r="A9" s="51" t="s">
        <v>577</v>
      </c>
      <c r="B9" s="12" t="s">
        <v>566</v>
      </c>
      <c r="C9" s="52" t="s">
        <v>280</v>
      </c>
      <c r="D9" s="12" t="s">
        <v>281</v>
      </c>
      <c r="E9" s="52" t="s">
        <v>282</v>
      </c>
      <c r="F9" s="1" t="s">
        <v>7</v>
      </c>
      <c r="G9" s="1" t="s">
        <v>746</v>
      </c>
      <c r="H9" s="1" t="s">
        <v>12</v>
      </c>
      <c r="I9" s="25" t="s">
        <v>756</v>
      </c>
      <c r="J9" s="78">
        <v>43921</v>
      </c>
      <c r="K9" s="17" t="s">
        <v>761</v>
      </c>
      <c r="L9" s="85" t="s">
        <v>763</v>
      </c>
      <c r="M9" s="108">
        <v>47</v>
      </c>
      <c r="N9" s="82">
        <v>44011</v>
      </c>
      <c r="O9" s="17" t="s">
        <v>819</v>
      </c>
      <c r="P9" s="25" t="s">
        <v>758</v>
      </c>
      <c r="Q9" s="25" t="s">
        <v>756</v>
      </c>
      <c r="R9" s="25" t="s">
        <v>758</v>
      </c>
      <c r="S9" s="25" t="s">
        <v>758</v>
      </c>
      <c r="T9" s="25" t="s">
        <v>912</v>
      </c>
      <c r="U9" s="67"/>
      <c r="V9" s="69" t="s">
        <v>756</v>
      </c>
      <c r="W9" s="27"/>
      <c r="X9" s="25"/>
      <c r="Y9" s="25"/>
      <c r="Z9" s="60"/>
      <c r="AA9" s="25"/>
      <c r="AB9" s="25"/>
      <c r="AD9" s="63" t="s">
        <v>43</v>
      </c>
      <c r="AE9" s="42">
        <f t="shared" ref="AE9:AE15" si="2">COUNTIF(W:W,AD9)</f>
        <v>3</v>
      </c>
      <c r="AF9" s="43">
        <f t="shared" si="1"/>
        <v>1.4285714285714285E-2</v>
      </c>
      <c r="AG9" s="44">
        <f t="shared" si="0"/>
        <v>0</v>
      </c>
      <c r="AJ9" s="4" t="s">
        <v>34</v>
      </c>
      <c r="AK9" s="6" t="s">
        <v>43</v>
      </c>
      <c r="AL9" s="6" t="s">
        <v>44</v>
      </c>
    </row>
    <row r="10" spans="1:38" s="9" customFormat="1" ht="16" customHeight="1">
      <c r="A10" s="51" t="s">
        <v>577</v>
      </c>
      <c r="B10" s="52" t="s">
        <v>566</v>
      </c>
      <c r="C10" s="52" t="s">
        <v>283</v>
      </c>
      <c r="D10" s="12" t="s">
        <v>284</v>
      </c>
      <c r="E10" s="52" t="s">
        <v>285</v>
      </c>
      <c r="F10" s="1" t="s">
        <v>7</v>
      </c>
      <c r="G10" s="1" t="s">
        <v>746</v>
      </c>
      <c r="H10" s="1" t="s">
        <v>12</v>
      </c>
      <c r="I10" s="25" t="s">
        <v>756</v>
      </c>
      <c r="J10" s="78">
        <v>43921</v>
      </c>
      <c r="K10" s="17" t="s">
        <v>761</v>
      </c>
      <c r="L10" s="85" t="s">
        <v>763</v>
      </c>
      <c r="M10" s="108">
        <v>47</v>
      </c>
      <c r="N10" s="82">
        <v>44011</v>
      </c>
      <c r="O10" s="17" t="s">
        <v>821</v>
      </c>
      <c r="P10" s="25" t="s">
        <v>758</v>
      </c>
      <c r="Q10" s="25" t="s">
        <v>756</v>
      </c>
      <c r="R10" s="25" t="s">
        <v>758</v>
      </c>
      <c r="S10" s="25" t="s">
        <v>758</v>
      </c>
      <c r="T10" s="25" t="s">
        <v>912</v>
      </c>
      <c r="U10" s="67"/>
      <c r="V10" s="69" t="s">
        <v>756</v>
      </c>
      <c r="W10" s="27"/>
      <c r="X10" s="25"/>
      <c r="Y10" s="25"/>
      <c r="Z10" s="60"/>
      <c r="AA10" s="25"/>
      <c r="AB10" s="25"/>
      <c r="AD10" s="63" t="s">
        <v>45</v>
      </c>
      <c r="AE10" s="42">
        <f t="shared" si="2"/>
        <v>0</v>
      </c>
      <c r="AF10" s="43">
        <f t="shared" si="1"/>
        <v>0</v>
      </c>
      <c r="AG10" s="44">
        <f t="shared" si="0"/>
        <v>0</v>
      </c>
      <c r="AJ10" s="4" t="s">
        <v>34</v>
      </c>
      <c r="AK10" s="6" t="s">
        <v>45</v>
      </c>
      <c r="AL10" s="6" t="s">
        <v>46</v>
      </c>
    </row>
    <row r="11" spans="1:38" s="9" customFormat="1" ht="16" customHeight="1">
      <c r="A11" s="51" t="s">
        <v>577</v>
      </c>
      <c r="B11" s="52" t="s">
        <v>566</v>
      </c>
      <c r="C11" s="52" t="s">
        <v>286</v>
      </c>
      <c r="D11" s="12" t="s">
        <v>287</v>
      </c>
      <c r="E11" s="52" t="s">
        <v>288</v>
      </c>
      <c r="F11" s="1" t="s">
        <v>7</v>
      </c>
      <c r="G11" s="1" t="s">
        <v>746</v>
      </c>
      <c r="H11" s="1" t="s">
        <v>12</v>
      </c>
      <c r="I11" s="25" t="s">
        <v>756</v>
      </c>
      <c r="J11" s="78">
        <v>43921</v>
      </c>
      <c r="K11" s="17" t="s">
        <v>761</v>
      </c>
      <c r="L11" s="85" t="s">
        <v>763</v>
      </c>
      <c r="M11" s="108">
        <v>47</v>
      </c>
      <c r="N11" s="82">
        <v>44011</v>
      </c>
      <c r="O11" s="17" t="s">
        <v>821</v>
      </c>
      <c r="P11" s="25" t="s">
        <v>758</v>
      </c>
      <c r="Q11" s="25" t="s">
        <v>756</v>
      </c>
      <c r="R11" s="25" t="s">
        <v>758</v>
      </c>
      <c r="S11" s="25" t="s">
        <v>758</v>
      </c>
      <c r="T11" s="25" t="s">
        <v>912</v>
      </c>
      <c r="U11" s="67"/>
      <c r="V11" s="69" t="s">
        <v>756</v>
      </c>
      <c r="W11" s="27"/>
      <c r="X11" s="25"/>
      <c r="Y11" s="25"/>
      <c r="Z11" s="60"/>
      <c r="AA11" s="25"/>
      <c r="AB11" s="25"/>
      <c r="AD11" s="63" t="s">
        <v>47</v>
      </c>
      <c r="AE11" s="42">
        <f t="shared" si="2"/>
        <v>0</v>
      </c>
      <c r="AF11" s="43">
        <f t="shared" si="1"/>
        <v>0</v>
      </c>
      <c r="AG11" s="44">
        <f t="shared" si="0"/>
        <v>0</v>
      </c>
      <c r="AJ11" s="4" t="s">
        <v>34</v>
      </c>
      <c r="AK11" s="6" t="s">
        <v>47</v>
      </c>
      <c r="AL11" s="6" t="s">
        <v>48</v>
      </c>
    </row>
    <row r="12" spans="1:38" s="9" customFormat="1" ht="16" customHeight="1">
      <c r="A12" s="51" t="s">
        <v>577</v>
      </c>
      <c r="B12" s="52" t="s">
        <v>566</v>
      </c>
      <c r="C12" s="52" t="s">
        <v>289</v>
      </c>
      <c r="D12" s="12" t="s">
        <v>290</v>
      </c>
      <c r="E12" s="52" t="s">
        <v>291</v>
      </c>
      <c r="F12" s="1" t="s">
        <v>7</v>
      </c>
      <c r="G12" s="1" t="s">
        <v>746</v>
      </c>
      <c r="H12" s="1" t="s">
        <v>12</v>
      </c>
      <c r="I12" s="25" t="s">
        <v>756</v>
      </c>
      <c r="J12" s="78">
        <v>43921</v>
      </c>
      <c r="K12" s="17" t="s">
        <v>761</v>
      </c>
      <c r="L12" s="85" t="s">
        <v>763</v>
      </c>
      <c r="M12" s="108">
        <v>48</v>
      </c>
      <c r="N12" s="82">
        <v>44011</v>
      </c>
      <c r="O12" s="25" t="s">
        <v>757</v>
      </c>
      <c r="P12" s="25" t="s">
        <v>756</v>
      </c>
      <c r="Q12" s="25" t="s">
        <v>756</v>
      </c>
      <c r="R12" s="25" t="s">
        <v>758</v>
      </c>
      <c r="S12" s="25" t="s">
        <v>758</v>
      </c>
      <c r="T12" s="17" t="s">
        <v>774</v>
      </c>
      <c r="U12" s="67"/>
      <c r="V12" s="69" t="s">
        <v>756</v>
      </c>
      <c r="W12" s="27"/>
      <c r="X12" s="25"/>
      <c r="Y12" s="25"/>
      <c r="Z12" s="60"/>
      <c r="AA12" s="25"/>
      <c r="AB12" s="25"/>
      <c r="AD12" s="63" t="s">
        <v>50</v>
      </c>
      <c r="AE12" s="42">
        <f t="shared" si="2"/>
        <v>0</v>
      </c>
      <c r="AF12" s="43">
        <f t="shared" si="1"/>
        <v>0</v>
      </c>
      <c r="AG12" s="44">
        <f t="shared" si="0"/>
        <v>0</v>
      </c>
      <c r="AJ12" s="6" t="s">
        <v>49</v>
      </c>
      <c r="AK12" s="6" t="s">
        <v>50</v>
      </c>
      <c r="AL12" s="6" t="s">
        <v>51</v>
      </c>
    </row>
    <row r="13" spans="1:38" s="9" customFormat="1" ht="16" customHeight="1">
      <c r="A13" s="51" t="s">
        <v>577</v>
      </c>
      <c r="B13" s="52" t="s">
        <v>566</v>
      </c>
      <c r="C13" s="52" t="s">
        <v>292</v>
      </c>
      <c r="D13" s="12" t="s">
        <v>293</v>
      </c>
      <c r="E13" s="52" t="s">
        <v>294</v>
      </c>
      <c r="F13" s="1" t="s">
        <v>7</v>
      </c>
      <c r="G13" s="1" t="s">
        <v>746</v>
      </c>
      <c r="H13" s="1" t="s">
        <v>12</v>
      </c>
      <c r="I13" s="25" t="s">
        <v>756</v>
      </c>
      <c r="J13" s="78">
        <v>43921</v>
      </c>
      <c r="K13" s="17" t="s">
        <v>761</v>
      </c>
      <c r="L13" s="85" t="s">
        <v>763</v>
      </c>
      <c r="M13" s="108">
        <v>48</v>
      </c>
      <c r="N13" s="82">
        <v>44011</v>
      </c>
      <c r="O13" s="25" t="s">
        <v>757</v>
      </c>
      <c r="P13" s="25" t="s">
        <v>756</v>
      </c>
      <c r="Q13" s="25" t="s">
        <v>756</v>
      </c>
      <c r="R13" s="25" t="s">
        <v>758</v>
      </c>
      <c r="S13" s="25" t="s">
        <v>758</v>
      </c>
      <c r="T13" s="17" t="s">
        <v>774</v>
      </c>
      <c r="U13" s="67"/>
      <c r="V13" s="69" t="s">
        <v>756</v>
      </c>
      <c r="W13" s="27"/>
      <c r="X13" s="25"/>
      <c r="Y13" s="25"/>
      <c r="Z13" s="60"/>
      <c r="AA13" s="25"/>
      <c r="AB13" s="25"/>
      <c r="AD13" s="63" t="s">
        <v>52</v>
      </c>
      <c r="AE13" s="42">
        <f t="shared" si="2"/>
        <v>0</v>
      </c>
      <c r="AF13" s="43">
        <f t="shared" si="1"/>
        <v>0</v>
      </c>
      <c r="AG13" s="44">
        <f t="shared" si="0"/>
        <v>0</v>
      </c>
      <c r="AJ13" s="6" t="s">
        <v>49</v>
      </c>
      <c r="AK13" s="6" t="s">
        <v>52</v>
      </c>
      <c r="AL13" s="6" t="s">
        <v>53</v>
      </c>
    </row>
    <row r="14" spans="1:38" s="9" customFormat="1" ht="16" customHeight="1">
      <c r="A14" s="51" t="s">
        <v>577</v>
      </c>
      <c r="B14" s="52" t="s">
        <v>566</v>
      </c>
      <c r="C14" s="52" t="s">
        <v>295</v>
      </c>
      <c r="D14" s="12" t="s">
        <v>296</v>
      </c>
      <c r="E14" s="52" t="s">
        <v>297</v>
      </c>
      <c r="F14" s="1" t="s">
        <v>7</v>
      </c>
      <c r="G14" s="1" t="s">
        <v>746</v>
      </c>
      <c r="H14" s="1" t="s">
        <v>12</v>
      </c>
      <c r="I14" s="25" t="s">
        <v>756</v>
      </c>
      <c r="J14" s="78">
        <v>43921</v>
      </c>
      <c r="K14" s="17" t="s">
        <v>761</v>
      </c>
      <c r="L14" s="85" t="s">
        <v>763</v>
      </c>
      <c r="M14" s="108">
        <v>48</v>
      </c>
      <c r="N14" s="82">
        <v>44011</v>
      </c>
      <c r="O14" s="25" t="s">
        <v>757</v>
      </c>
      <c r="P14" s="25" t="s">
        <v>756</v>
      </c>
      <c r="Q14" s="25" t="s">
        <v>756</v>
      </c>
      <c r="R14" s="25" t="s">
        <v>758</v>
      </c>
      <c r="S14" s="25" t="s">
        <v>758</v>
      </c>
      <c r="T14" s="17" t="s">
        <v>774</v>
      </c>
      <c r="U14" s="67"/>
      <c r="V14" s="69" t="s">
        <v>756</v>
      </c>
      <c r="W14" s="27"/>
      <c r="X14" s="25"/>
      <c r="Y14" s="25"/>
      <c r="Z14" s="60"/>
      <c r="AA14" s="25"/>
      <c r="AB14" s="25"/>
      <c r="AD14" s="63" t="s">
        <v>54</v>
      </c>
      <c r="AE14" s="42">
        <f t="shared" si="2"/>
        <v>0</v>
      </c>
      <c r="AF14" s="43">
        <f t="shared" si="1"/>
        <v>0</v>
      </c>
      <c r="AG14" s="44">
        <f t="shared" si="0"/>
        <v>0</v>
      </c>
      <c r="AJ14" s="6" t="s">
        <v>49</v>
      </c>
      <c r="AK14" s="6" t="s">
        <v>54</v>
      </c>
      <c r="AL14" s="6" t="s">
        <v>55</v>
      </c>
    </row>
    <row r="15" spans="1:38" s="9" customFormat="1" ht="16" customHeight="1" thickBot="1">
      <c r="A15" s="51" t="s">
        <v>577</v>
      </c>
      <c r="B15" s="52" t="s">
        <v>566</v>
      </c>
      <c r="C15" s="52" t="s">
        <v>298</v>
      </c>
      <c r="D15" s="12" t="s">
        <v>299</v>
      </c>
      <c r="E15" s="52" t="s">
        <v>300</v>
      </c>
      <c r="F15" s="1" t="s">
        <v>7</v>
      </c>
      <c r="G15" s="1" t="s">
        <v>746</v>
      </c>
      <c r="H15" s="1" t="s">
        <v>12</v>
      </c>
      <c r="I15" s="25" t="s">
        <v>756</v>
      </c>
      <c r="J15" s="78">
        <v>43921</v>
      </c>
      <c r="K15" s="17" t="s">
        <v>761</v>
      </c>
      <c r="L15" s="85" t="s">
        <v>763</v>
      </c>
      <c r="M15" s="108">
        <v>51</v>
      </c>
      <c r="N15" s="82">
        <v>44011</v>
      </c>
      <c r="O15" s="17" t="s">
        <v>824</v>
      </c>
      <c r="P15" s="25" t="s">
        <v>758</v>
      </c>
      <c r="Q15" s="25" t="s">
        <v>756</v>
      </c>
      <c r="R15" s="25" t="s">
        <v>758</v>
      </c>
      <c r="S15" s="25" t="s">
        <v>758</v>
      </c>
      <c r="T15" s="25" t="s">
        <v>912</v>
      </c>
      <c r="U15" s="67"/>
      <c r="V15" s="69" t="s">
        <v>756</v>
      </c>
      <c r="W15" s="27"/>
      <c r="X15" s="25"/>
      <c r="Y15" s="25"/>
      <c r="Z15" s="60"/>
      <c r="AA15" s="25"/>
      <c r="AB15" s="25"/>
      <c r="AD15" s="63" t="s">
        <v>56</v>
      </c>
      <c r="AE15" s="42">
        <f t="shared" si="2"/>
        <v>0</v>
      </c>
      <c r="AF15" s="43">
        <f t="shared" si="1"/>
        <v>0</v>
      </c>
      <c r="AG15" s="44">
        <f t="shared" si="0"/>
        <v>0</v>
      </c>
      <c r="AJ15" s="6" t="s">
        <v>49</v>
      </c>
      <c r="AK15" s="6" t="s">
        <v>56</v>
      </c>
      <c r="AL15" s="6" t="s">
        <v>57</v>
      </c>
    </row>
    <row r="16" spans="1:38" s="9" customFormat="1" ht="16" customHeight="1" thickBot="1">
      <c r="A16" s="51" t="s">
        <v>577</v>
      </c>
      <c r="B16" s="52" t="s">
        <v>567</v>
      </c>
      <c r="C16" s="52" t="s">
        <v>301</v>
      </c>
      <c r="D16" s="12" t="s">
        <v>302</v>
      </c>
      <c r="E16" s="52" t="s">
        <v>713</v>
      </c>
      <c r="F16" s="1" t="s">
        <v>7</v>
      </c>
      <c r="G16" s="1" t="s">
        <v>746</v>
      </c>
      <c r="H16" s="1" t="s">
        <v>12</v>
      </c>
      <c r="I16" s="25" t="s">
        <v>756</v>
      </c>
      <c r="J16" s="78">
        <v>43921</v>
      </c>
      <c r="K16" s="25" t="s">
        <v>827</v>
      </c>
      <c r="L16" s="100" t="s">
        <v>825</v>
      </c>
      <c r="M16" s="108">
        <v>3</v>
      </c>
      <c r="N16" s="78">
        <v>41984</v>
      </c>
      <c r="O16" s="17" t="s">
        <v>826</v>
      </c>
      <c r="P16" s="25" t="s">
        <v>758</v>
      </c>
      <c r="Q16" s="25" t="s">
        <v>756</v>
      </c>
      <c r="R16" s="25" t="s">
        <v>758</v>
      </c>
      <c r="S16" s="25" t="s">
        <v>758</v>
      </c>
      <c r="T16" s="25" t="s">
        <v>912</v>
      </c>
      <c r="U16" s="67"/>
      <c r="V16" s="69" t="s">
        <v>756</v>
      </c>
      <c r="W16" s="27"/>
      <c r="X16" s="25"/>
      <c r="Y16" s="25"/>
      <c r="Z16" s="60"/>
      <c r="AA16" s="25"/>
      <c r="AB16" s="25"/>
      <c r="AD16" s="45" t="s">
        <v>739</v>
      </c>
      <c r="AE16" s="45">
        <f>SUM(AE5:AE15)</f>
        <v>6</v>
      </c>
      <c r="AF16" s="46">
        <f>SUM(AF5:AF15)</f>
        <v>2.8571428571428574E-2</v>
      </c>
      <c r="AG16" s="46">
        <f>SUM(AG5:AG15)</f>
        <v>0</v>
      </c>
    </row>
    <row r="17" spans="1:33" s="9" customFormat="1" ht="16" customHeight="1" thickBot="1">
      <c r="A17" s="51" t="s">
        <v>577</v>
      </c>
      <c r="B17" s="52" t="s">
        <v>568</v>
      </c>
      <c r="C17" s="52" t="s">
        <v>303</v>
      </c>
      <c r="D17" s="12" t="s">
        <v>304</v>
      </c>
      <c r="E17" s="52" t="s">
        <v>305</v>
      </c>
      <c r="F17" s="1" t="s">
        <v>7</v>
      </c>
      <c r="G17" s="1" t="s">
        <v>746</v>
      </c>
      <c r="H17" s="1" t="s">
        <v>12</v>
      </c>
      <c r="I17" s="25" t="s">
        <v>757</v>
      </c>
      <c r="J17" s="78">
        <v>43921</v>
      </c>
      <c r="K17" s="25"/>
      <c r="L17" s="25"/>
      <c r="M17" s="25"/>
      <c r="N17" s="78"/>
      <c r="O17" s="25"/>
      <c r="P17" s="25" t="s">
        <v>758</v>
      </c>
      <c r="Q17" s="25" t="s">
        <v>758</v>
      </c>
      <c r="R17" s="25" t="s">
        <v>758</v>
      </c>
      <c r="S17" s="25" t="s">
        <v>758</v>
      </c>
      <c r="T17" s="25"/>
      <c r="U17" s="67"/>
      <c r="V17" s="69" t="s">
        <v>756</v>
      </c>
      <c r="W17" s="27"/>
      <c r="X17" s="25"/>
      <c r="Y17" s="25"/>
      <c r="Z17" s="60"/>
      <c r="AA17" s="25"/>
      <c r="AB17" s="25"/>
      <c r="AD17" s="40" t="s">
        <v>740</v>
      </c>
      <c r="AE17" s="47">
        <f>1-AF16</f>
        <v>0.97142857142857142</v>
      </c>
      <c r="AF17" s="40" t="s">
        <v>741</v>
      </c>
      <c r="AG17" s="47">
        <f>1-AG16</f>
        <v>1</v>
      </c>
    </row>
    <row r="18" spans="1:33" s="9" customFormat="1" ht="16" customHeight="1">
      <c r="A18" s="51" t="s">
        <v>577</v>
      </c>
      <c r="B18" s="52" t="s">
        <v>568</v>
      </c>
      <c r="C18" s="52" t="s">
        <v>306</v>
      </c>
      <c r="D18" s="12" t="s">
        <v>307</v>
      </c>
      <c r="E18" s="52" t="s">
        <v>308</v>
      </c>
      <c r="F18" s="1" t="s">
        <v>7</v>
      </c>
      <c r="G18" s="1" t="s">
        <v>746</v>
      </c>
      <c r="H18" s="1" t="s">
        <v>12</v>
      </c>
      <c r="I18" s="25" t="s">
        <v>757</v>
      </c>
      <c r="J18" s="78">
        <v>43921</v>
      </c>
      <c r="K18" s="25"/>
      <c r="L18" s="25"/>
      <c r="M18" s="25"/>
      <c r="N18" s="78"/>
      <c r="O18" s="25"/>
      <c r="P18" s="25" t="s">
        <v>758</v>
      </c>
      <c r="Q18" s="25" t="s">
        <v>758</v>
      </c>
      <c r="R18" s="25" t="s">
        <v>758</v>
      </c>
      <c r="S18" s="25" t="s">
        <v>758</v>
      </c>
      <c r="T18" s="25"/>
      <c r="U18" s="67"/>
      <c r="V18" s="69" t="s">
        <v>756</v>
      </c>
      <c r="W18" s="27"/>
      <c r="X18" s="25"/>
      <c r="Y18" s="25"/>
      <c r="Z18" s="60"/>
      <c r="AA18" s="25"/>
      <c r="AB18" s="25"/>
    </row>
    <row r="19" spans="1:33" s="9" customFormat="1" ht="16" customHeight="1">
      <c r="A19" s="51" t="s">
        <v>577</v>
      </c>
      <c r="B19" s="52" t="s">
        <v>568</v>
      </c>
      <c r="C19" s="52" t="s">
        <v>309</v>
      </c>
      <c r="D19" s="12" t="s">
        <v>310</v>
      </c>
      <c r="E19" s="52" t="s">
        <v>311</v>
      </c>
      <c r="F19" s="1" t="s">
        <v>7</v>
      </c>
      <c r="G19" s="1" t="s">
        <v>746</v>
      </c>
      <c r="H19" s="1" t="s">
        <v>12</v>
      </c>
      <c r="I19" s="25" t="s">
        <v>756</v>
      </c>
      <c r="J19" s="78">
        <v>43921</v>
      </c>
      <c r="K19" s="17" t="s">
        <v>761</v>
      </c>
      <c r="L19" s="85" t="s">
        <v>763</v>
      </c>
      <c r="M19" s="108">
        <v>30</v>
      </c>
      <c r="N19" s="82">
        <v>44011</v>
      </c>
      <c r="O19" s="17" t="s">
        <v>829</v>
      </c>
      <c r="P19" s="25" t="s">
        <v>758</v>
      </c>
      <c r="Q19" s="25" t="s">
        <v>756</v>
      </c>
      <c r="R19" s="25" t="s">
        <v>758</v>
      </c>
      <c r="S19" s="25" t="s">
        <v>758</v>
      </c>
      <c r="T19" s="25" t="s">
        <v>912</v>
      </c>
      <c r="U19" s="67"/>
      <c r="V19" s="69" t="s">
        <v>756</v>
      </c>
      <c r="W19" s="27"/>
      <c r="X19" s="25"/>
      <c r="Y19" s="25"/>
      <c r="Z19" s="60"/>
      <c r="AA19" s="25"/>
      <c r="AB19" s="25"/>
    </row>
    <row r="20" spans="1:33" s="9" customFormat="1" ht="16" customHeight="1">
      <c r="A20" s="51" t="s">
        <v>577</v>
      </c>
      <c r="B20" s="52" t="s">
        <v>569</v>
      </c>
      <c r="C20" s="52" t="s">
        <v>312</v>
      </c>
      <c r="D20" s="12" t="s">
        <v>313</v>
      </c>
      <c r="E20" s="52" t="s">
        <v>314</v>
      </c>
      <c r="F20" s="1" t="s">
        <v>7</v>
      </c>
      <c r="G20" s="1" t="s">
        <v>746</v>
      </c>
      <c r="H20" s="1" t="s">
        <v>12</v>
      </c>
      <c r="I20" s="25" t="s">
        <v>757</v>
      </c>
      <c r="J20" s="78">
        <v>43921</v>
      </c>
      <c r="K20" s="25"/>
      <c r="L20" s="25"/>
      <c r="M20" s="25"/>
      <c r="N20" s="78"/>
      <c r="O20" s="25"/>
      <c r="P20" s="25" t="s">
        <v>758</v>
      </c>
      <c r="Q20" s="25" t="s">
        <v>758</v>
      </c>
      <c r="R20" s="25" t="s">
        <v>758</v>
      </c>
      <c r="S20" s="25" t="s">
        <v>758</v>
      </c>
      <c r="T20" s="25"/>
      <c r="U20" s="67"/>
      <c r="V20" s="69" t="s">
        <v>756</v>
      </c>
      <c r="W20" s="27"/>
      <c r="X20" s="25"/>
      <c r="Y20" s="25"/>
      <c r="Z20" s="60"/>
      <c r="AA20" s="25"/>
      <c r="AB20" s="25"/>
    </row>
    <row r="21" spans="1:33" s="9" customFormat="1" ht="16" customHeight="1">
      <c r="A21" s="51" t="s">
        <v>577</v>
      </c>
      <c r="B21" s="52" t="s">
        <v>569</v>
      </c>
      <c r="C21" s="52" t="s">
        <v>315</v>
      </c>
      <c r="D21" s="12" t="s">
        <v>316</v>
      </c>
      <c r="E21" s="52" t="s">
        <v>317</v>
      </c>
      <c r="F21" s="1" t="s">
        <v>7</v>
      </c>
      <c r="G21" s="1" t="s">
        <v>746</v>
      </c>
      <c r="H21" s="1" t="s">
        <v>12</v>
      </c>
      <c r="I21" s="25" t="s">
        <v>756</v>
      </c>
      <c r="J21" s="78">
        <v>43921</v>
      </c>
      <c r="K21" s="17" t="s">
        <v>761</v>
      </c>
      <c r="L21" s="85" t="s">
        <v>763</v>
      </c>
      <c r="M21" s="108">
        <v>45</v>
      </c>
      <c r="N21" s="82">
        <v>44011</v>
      </c>
      <c r="O21" s="17" t="s">
        <v>830</v>
      </c>
      <c r="P21" s="25" t="s">
        <v>758</v>
      </c>
      <c r="Q21" s="25" t="s">
        <v>756</v>
      </c>
      <c r="R21" s="25" t="s">
        <v>758</v>
      </c>
      <c r="S21" s="25" t="s">
        <v>758</v>
      </c>
      <c r="T21" s="25" t="s">
        <v>912</v>
      </c>
      <c r="U21" s="67"/>
      <c r="V21" s="69" t="s">
        <v>756</v>
      </c>
      <c r="W21" s="27"/>
      <c r="X21" s="25"/>
      <c r="Y21" s="25"/>
      <c r="Z21" s="60"/>
      <c r="AA21" s="25"/>
      <c r="AB21" s="25"/>
    </row>
    <row r="22" spans="1:33" s="9" customFormat="1" ht="16" customHeight="1">
      <c r="A22" s="51" t="s">
        <v>577</v>
      </c>
      <c r="B22" s="52" t="s">
        <v>569</v>
      </c>
      <c r="C22" s="52" t="s">
        <v>318</v>
      </c>
      <c r="D22" s="12" t="s">
        <v>319</v>
      </c>
      <c r="E22" s="52" t="s">
        <v>320</v>
      </c>
      <c r="F22" s="1" t="s">
        <v>7</v>
      </c>
      <c r="G22" s="1" t="s">
        <v>746</v>
      </c>
      <c r="H22" s="1" t="s">
        <v>12</v>
      </c>
      <c r="I22" s="25" t="s">
        <v>758</v>
      </c>
      <c r="J22" s="78">
        <v>43921</v>
      </c>
      <c r="K22" s="17" t="s">
        <v>761</v>
      </c>
      <c r="L22" s="85" t="s">
        <v>763</v>
      </c>
      <c r="M22" s="108" t="s">
        <v>834</v>
      </c>
      <c r="N22" s="82">
        <v>44011</v>
      </c>
      <c r="O22" s="17" t="s">
        <v>832</v>
      </c>
      <c r="P22" s="25" t="s">
        <v>758</v>
      </c>
      <c r="Q22" s="25" t="s">
        <v>756</v>
      </c>
      <c r="R22" s="25" t="s">
        <v>758</v>
      </c>
      <c r="S22" s="25" t="s">
        <v>758</v>
      </c>
      <c r="T22" s="25" t="s">
        <v>912</v>
      </c>
      <c r="U22" s="67"/>
      <c r="V22" s="69" t="s">
        <v>756</v>
      </c>
      <c r="W22" s="27"/>
      <c r="X22" s="25"/>
      <c r="Y22" s="25"/>
      <c r="Z22" s="60"/>
      <c r="AA22" s="25"/>
      <c r="AB22" s="25"/>
    </row>
    <row r="23" spans="1:33" s="9" customFormat="1" ht="16" customHeight="1">
      <c r="A23" s="51" t="s">
        <v>577</v>
      </c>
      <c r="B23" s="52" t="s">
        <v>569</v>
      </c>
      <c r="C23" s="52" t="s">
        <v>321</v>
      </c>
      <c r="D23" s="12" t="s">
        <v>322</v>
      </c>
      <c r="E23" s="52" t="s">
        <v>323</v>
      </c>
      <c r="F23" s="1" t="s">
        <v>7</v>
      </c>
      <c r="G23" s="1" t="s">
        <v>746</v>
      </c>
      <c r="H23" s="1" t="s">
        <v>12</v>
      </c>
      <c r="I23" s="25" t="s">
        <v>758</v>
      </c>
      <c r="J23" s="78">
        <v>43921</v>
      </c>
      <c r="K23" s="17" t="s">
        <v>761</v>
      </c>
      <c r="L23" s="85" t="s">
        <v>763</v>
      </c>
      <c r="M23" s="108" t="s">
        <v>834</v>
      </c>
      <c r="N23" s="82">
        <v>44011</v>
      </c>
      <c r="O23" s="17" t="s">
        <v>836</v>
      </c>
      <c r="P23" s="25" t="s">
        <v>758</v>
      </c>
      <c r="Q23" s="25" t="s">
        <v>756</v>
      </c>
      <c r="R23" s="25" t="s">
        <v>758</v>
      </c>
      <c r="S23" s="25" t="s">
        <v>758</v>
      </c>
      <c r="T23" s="25" t="s">
        <v>912</v>
      </c>
      <c r="U23" s="67"/>
      <c r="V23" s="69" t="s">
        <v>756</v>
      </c>
      <c r="W23" s="27"/>
      <c r="X23" s="25"/>
      <c r="Y23" s="25"/>
      <c r="Z23" s="60"/>
      <c r="AA23" s="25"/>
      <c r="AB23" s="25"/>
    </row>
    <row r="24" spans="1:33" s="9" customFormat="1" ht="16" customHeight="1">
      <c r="A24" s="51" t="s">
        <v>577</v>
      </c>
      <c r="B24" s="52" t="s">
        <v>569</v>
      </c>
      <c r="C24" s="52" t="s">
        <v>324</v>
      </c>
      <c r="D24" s="12" t="s">
        <v>325</v>
      </c>
      <c r="E24" s="52" t="s">
        <v>326</v>
      </c>
      <c r="F24" s="13" t="s">
        <v>5</v>
      </c>
      <c r="G24" s="13" t="s">
        <v>579</v>
      </c>
      <c r="H24" s="1" t="s">
        <v>12</v>
      </c>
      <c r="I24" s="101">
        <v>120139200</v>
      </c>
      <c r="J24" s="78">
        <v>43921</v>
      </c>
      <c r="K24" s="17" t="s">
        <v>761</v>
      </c>
      <c r="L24" s="85" t="s">
        <v>763</v>
      </c>
      <c r="M24" s="108">
        <v>34</v>
      </c>
      <c r="N24" s="82">
        <v>44011</v>
      </c>
      <c r="O24" s="25" t="s">
        <v>757</v>
      </c>
      <c r="P24" s="25" t="s">
        <v>756</v>
      </c>
      <c r="Q24" s="25" t="s">
        <v>756</v>
      </c>
      <c r="R24" s="25" t="s">
        <v>758</v>
      </c>
      <c r="S24" s="25" t="s">
        <v>758</v>
      </c>
      <c r="T24" s="25" t="s">
        <v>813</v>
      </c>
      <c r="U24" s="67"/>
      <c r="V24" s="69" t="s">
        <v>756</v>
      </c>
      <c r="W24" s="27" t="s">
        <v>43</v>
      </c>
      <c r="X24" s="100" t="s">
        <v>913</v>
      </c>
      <c r="Y24" s="25"/>
      <c r="Z24" s="60"/>
      <c r="AA24" s="25"/>
      <c r="AB24" s="25"/>
    </row>
    <row r="25" spans="1:33" s="9" customFormat="1" ht="16" customHeight="1">
      <c r="A25" s="51" t="s">
        <v>577</v>
      </c>
      <c r="B25" s="52" t="s">
        <v>570</v>
      </c>
      <c r="C25" s="52" t="s">
        <v>327</v>
      </c>
      <c r="D25" s="12" t="s">
        <v>328</v>
      </c>
      <c r="E25" s="52" t="s">
        <v>329</v>
      </c>
      <c r="F25" s="1" t="s">
        <v>7</v>
      </c>
      <c r="G25" s="1" t="s">
        <v>746</v>
      </c>
      <c r="H25" s="1" t="s">
        <v>12</v>
      </c>
      <c r="I25" s="25" t="s">
        <v>757</v>
      </c>
      <c r="J25" s="78">
        <v>43921</v>
      </c>
      <c r="K25" s="25"/>
      <c r="L25" s="25"/>
      <c r="M25" s="25"/>
      <c r="N25" s="78"/>
      <c r="O25" s="25"/>
      <c r="P25" s="25" t="s">
        <v>758</v>
      </c>
      <c r="Q25" s="25" t="s">
        <v>758</v>
      </c>
      <c r="R25" s="25" t="s">
        <v>758</v>
      </c>
      <c r="S25" s="25" t="s">
        <v>758</v>
      </c>
      <c r="T25" s="25"/>
      <c r="U25" s="67"/>
      <c r="V25" s="69" t="s">
        <v>756</v>
      </c>
      <c r="W25" s="27"/>
      <c r="X25" s="25"/>
      <c r="Y25" s="25"/>
      <c r="Z25" s="60"/>
      <c r="AA25" s="25"/>
      <c r="AB25" s="25"/>
    </row>
    <row r="26" spans="1:33" s="9" customFormat="1" ht="16" customHeight="1">
      <c r="A26" s="51" t="s">
        <v>577</v>
      </c>
      <c r="B26" s="52" t="s">
        <v>570</v>
      </c>
      <c r="C26" s="52" t="s">
        <v>330</v>
      </c>
      <c r="D26" s="12" t="s">
        <v>331</v>
      </c>
      <c r="E26" s="52" t="s">
        <v>332</v>
      </c>
      <c r="F26" s="1" t="s">
        <v>7</v>
      </c>
      <c r="G26" s="1" t="s">
        <v>746</v>
      </c>
      <c r="H26" s="1" t="s">
        <v>12</v>
      </c>
      <c r="I26" s="25" t="s">
        <v>756</v>
      </c>
      <c r="J26" s="78">
        <v>43921</v>
      </c>
      <c r="K26" s="17" t="s">
        <v>761</v>
      </c>
      <c r="L26" s="85" t="s">
        <v>763</v>
      </c>
      <c r="M26" s="108">
        <v>45</v>
      </c>
      <c r="N26" s="82">
        <v>44011</v>
      </c>
      <c r="O26" s="17" t="s">
        <v>840</v>
      </c>
      <c r="P26" s="25" t="s">
        <v>758</v>
      </c>
      <c r="Q26" s="25" t="s">
        <v>756</v>
      </c>
      <c r="R26" s="25" t="s">
        <v>758</v>
      </c>
      <c r="S26" s="25" t="s">
        <v>758</v>
      </c>
      <c r="T26" s="25" t="s">
        <v>912</v>
      </c>
      <c r="U26" s="67"/>
      <c r="V26" s="69" t="s">
        <v>756</v>
      </c>
      <c r="W26" s="27"/>
      <c r="X26" s="25"/>
      <c r="Y26" s="25"/>
      <c r="Z26" s="60"/>
      <c r="AA26" s="25"/>
      <c r="AB26" s="25"/>
    </row>
    <row r="27" spans="1:33" s="9" customFormat="1" ht="16" customHeight="1">
      <c r="A27" s="51" t="s">
        <v>577</v>
      </c>
      <c r="B27" s="52" t="s">
        <v>570</v>
      </c>
      <c r="C27" s="52" t="s">
        <v>333</v>
      </c>
      <c r="D27" s="12" t="s">
        <v>334</v>
      </c>
      <c r="E27" s="52" t="s">
        <v>335</v>
      </c>
      <c r="F27" s="1" t="s">
        <v>7</v>
      </c>
      <c r="G27" s="1" t="s">
        <v>746</v>
      </c>
      <c r="H27" s="1" t="s">
        <v>12</v>
      </c>
      <c r="I27" s="25" t="s">
        <v>756</v>
      </c>
      <c r="J27" s="78">
        <v>43921</v>
      </c>
      <c r="K27" s="17" t="s">
        <v>761</v>
      </c>
      <c r="L27" s="85" t="s">
        <v>763</v>
      </c>
      <c r="M27" s="108">
        <v>46</v>
      </c>
      <c r="N27" s="82">
        <v>44011</v>
      </c>
      <c r="O27" s="17" t="s">
        <v>842</v>
      </c>
      <c r="P27" s="25" t="s">
        <v>758</v>
      </c>
      <c r="Q27" s="25" t="s">
        <v>756</v>
      </c>
      <c r="R27" s="25" t="s">
        <v>758</v>
      </c>
      <c r="S27" s="25" t="s">
        <v>758</v>
      </c>
      <c r="T27" s="25" t="s">
        <v>912</v>
      </c>
      <c r="U27" s="67"/>
      <c r="V27" s="69" t="s">
        <v>756</v>
      </c>
      <c r="W27" s="27"/>
      <c r="X27" s="25"/>
      <c r="Y27" s="25"/>
      <c r="Z27" s="60"/>
      <c r="AA27" s="25"/>
      <c r="AB27" s="25"/>
    </row>
    <row r="28" spans="1:33" s="9" customFormat="1" ht="16" customHeight="1">
      <c r="A28" s="51" t="s">
        <v>577</v>
      </c>
      <c r="B28" s="52" t="s">
        <v>570</v>
      </c>
      <c r="C28" s="52" t="s">
        <v>336</v>
      </c>
      <c r="D28" s="12" t="s">
        <v>337</v>
      </c>
      <c r="E28" s="52" t="s">
        <v>338</v>
      </c>
      <c r="F28" s="1" t="s">
        <v>7</v>
      </c>
      <c r="G28" s="1" t="s">
        <v>746</v>
      </c>
      <c r="H28" s="1" t="s">
        <v>12</v>
      </c>
      <c r="I28" s="25" t="s">
        <v>756</v>
      </c>
      <c r="J28" s="78">
        <v>43921</v>
      </c>
      <c r="K28" s="17" t="s">
        <v>761</v>
      </c>
      <c r="L28" s="85" t="s">
        <v>763</v>
      </c>
      <c r="M28" s="108">
        <v>45</v>
      </c>
      <c r="N28" s="82">
        <v>44011</v>
      </c>
      <c r="O28" s="25" t="s">
        <v>757</v>
      </c>
      <c r="P28" s="25" t="s">
        <v>756</v>
      </c>
      <c r="Q28" s="25" t="s">
        <v>756</v>
      </c>
      <c r="R28" s="25" t="s">
        <v>758</v>
      </c>
      <c r="S28" s="25" t="s">
        <v>758</v>
      </c>
      <c r="T28" s="17" t="s">
        <v>796</v>
      </c>
      <c r="U28" s="67"/>
      <c r="V28" s="69" t="s">
        <v>756</v>
      </c>
      <c r="W28" s="27"/>
      <c r="X28" s="25"/>
      <c r="Y28" s="25"/>
      <c r="Z28" s="60"/>
      <c r="AA28" s="25"/>
      <c r="AB28" s="25"/>
    </row>
    <row r="29" spans="1:33" s="9" customFormat="1" ht="16" customHeight="1">
      <c r="A29" s="51" t="s">
        <v>577</v>
      </c>
      <c r="B29" s="52" t="s">
        <v>570</v>
      </c>
      <c r="C29" s="52" t="s">
        <v>339</v>
      </c>
      <c r="D29" s="12" t="s">
        <v>340</v>
      </c>
      <c r="E29" s="52" t="s">
        <v>341</v>
      </c>
      <c r="F29" s="1" t="s">
        <v>7</v>
      </c>
      <c r="G29" s="1" t="s">
        <v>746</v>
      </c>
      <c r="H29" s="1" t="s">
        <v>12</v>
      </c>
      <c r="I29" s="25" t="s">
        <v>756</v>
      </c>
      <c r="J29" s="78">
        <v>43921</v>
      </c>
      <c r="K29" s="17" t="s">
        <v>761</v>
      </c>
      <c r="L29" s="85" t="s">
        <v>763</v>
      </c>
      <c r="M29" s="108">
        <v>45</v>
      </c>
      <c r="N29" s="82">
        <v>44011</v>
      </c>
      <c r="O29" s="25" t="s">
        <v>757</v>
      </c>
      <c r="P29" s="25" t="s">
        <v>756</v>
      </c>
      <c r="Q29" s="25" t="s">
        <v>756</v>
      </c>
      <c r="R29" s="25" t="s">
        <v>758</v>
      </c>
      <c r="S29" s="25" t="s">
        <v>758</v>
      </c>
      <c r="T29" s="17" t="s">
        <v>796</v>
      </c>
      <c r="U29" s="67"/>
      <c r="V29" s="69" t="s">
        <v>756</v>
      </c>
      <c r="W29" s="27"/>
      <c r="X29" s="25"/>
      <c r="Y29" s="25"/>
      <c r="Z29" s="60"/>
      <c r="AA29" s="25"/>
      <c r="AB29" s="25"/>
    </row>
    <row r="30" spans="1:33" s="9" customFormat="1" ht="16" customHeight="1">
      <c r="A30" s="51" t="s">
        <v>577</v>
      </c>
      <c r="B30" s="52" t="s">
        <v>570</v>
      </c>
      <c r="C30" s="52" t="s">
        <v>342</v>
      </c>
      <c r="D30" s="12" t="s">
        <v>343</v>
      </c>
      <c r="E30" s="52" t="s">
        <v>344</v>
      </c>
      <c r="F30" s="1" t="s">
        <v>7</v>
      </c>
      <c r="G30" s="1" t="s">
        <v>746</v>
      </c>
      <c r="H30" s="1" t="s">
        <v>12</v>
      </c>
      <c r="I30" s="25" t="s">
        <v>756</v>
      </c>
      <c r="J30" s="78">
        <v>43921</v>
      </c>
      <c r="K30" s="25" t="s">
        <v>844</v>
      </c>
      <c r="L30" s="100" t="s">
        <v>911</v>
      </c>
      <c r="M30" s="108">
        <v>1</v>
      </c>
      <c r="N30" s="78">
        <v>42360</v>
      </c>
      <c r="O30" s="17" t="s">
        <v>845</v>
      </c>
      <c r="P30" s="25" t="s">
        <v>758</v>
      </c>
      <c r="Q30" s="25" t="s">
        <v>756</v>
      </c>
      <c r="R30" s="25" t="s">
        <v>758</v>
      </c>
      <c r="S30" s="25" t="s">
        <v>758</v>
      </c>
      <c r="T30" s="25" t="s">
        <v>912</v>
      </c>
      <c r="U30" s="67"/>
      <c r="V30" s="69" t="s">
        <v>756</v>
      </c>
      <c r="W30" s="27"/>
      <c r="X30" s="25"/>
      <c r="Y30" s="25"/>
      <c r="Z30" s="60"/>
      <c r="AA30" s="25"/>
      <c r="AB30" s="25"/>
    </row>
    <row r="31" spans="1:33" s="9" customFormat="1" ht="16" customHeight="1">
      <c r="A31" s="51" t="s">
        <v>577</v>
      </c>
      <c r="B31" s="52" t="s">
        <v>570</v>
      </c>
      <c r="C31" s="52" t="s">
        <v>345</v>
      </c>
      <c r="D31" s="12" t="s">
        <v>346</v>
      </c>
      <c r="E31" s="52" t="s">
        <v>347</v>
      </c>
      <c r="F31" s="1" t="s">
        <v>7</v>
      </c>
      <c r="G31" s="1" t="s">
        <v>746</v>
      </c>
      <c r="H31" s="1" t="s">
        <v>12</v>
      </c>
      <c r="I31" s="25" t="s">
        <v>756</v>
      </c>
      <c r="J31" s="78">
        <v>43921</v>
      </c>
      <c r="K31" s="17" t="s">
        <v>761</v>
      </c>
      <c r="L31" s="85" t="s">
        <v>763</v>
      </c>
      <c r="M31" s="108">
        <v>46</v>
      </c>
      <c r="N31" s="82">
        <v>44011</v>
      </c>
      <c r="O31" s="17" t="s">
        <v>838</v>
      </c>
      <c r="P31" s="25" t="s">
        <v>758</v>
      </c>
      <c r="Q31" s="25" t="s">
        <v>756</v>
      </c>
      <c r="R31" s="25" t="s">
        <v>758</v>
      </c>
      <c r="S31" s="25" t="s">
        <v>758</v>
      </c>
      <c r="T31" s="25" t="s">
        <v>912</v>
      </c>
      <c r="U31" s="67"/>
      <c r="V31" s="69" t="s">
        <v>756</v>
      </c>
      <c r="W31" s="27"/>
      <c r="X31" s="25"/>
      <c r="Y31" s="25"/>
      <c r="Z31" s="60"/>
      <c r="AA31" s="25"/>
      <c r="AB31" s="25"/>
    </row>
    <row r="32" spans="1:33" s="9" customFormat="1" ht="16" customHeight="1">
      <c r="A32" s="51" t="s">
        <v>577</v>
      </c>
      <c r="B32" s="52" t="s">
        <v>570</v>
      </c>
      <c r="C32" s="52" t="s">
        <v>348</v>
      </c>
      <c r="D32" s="12" t="s">
        <v>349</v>
      </c>
      <c r="E32" s="52" t="s">
        <v>350</v>
      </c>
      <c r="F32" s="13" t="s">
        <v>5</v>
      </c>
      <c r="G32" s="13" t="s">
        <v>580</v>
      </c>
      <c r="H32" s="1" t="s">
        <v>12</v>
      </c>
      <c r="I32" s="25">
        <v>5</v>
      </c>
      <c r="J32" s="78">
        <v>43921</v>
      </c>
      <c r="K32" s="17" t="s">
        <v>761</v>
      </c>
      <c r="L32" s="85" t="s">
        <v>763</v>
      </c>
      <c r="M32" s="108">
        <v>46</v>
      </c>
      <c r="N32" s="82">
        <v>44011</v>
      </c>
      <c r="O32" s="17" t="s">
        <v>798</v>
      </c>
      <c r="P32" s="25" t="s">
        <v>758</v>
      </c>
      <c r="Q32" s="25" t="s">
        <v>756</v>
      </c>
      <c r="R32" s="25" t="s">
        <v>758</v>
      </c>
      <c r="S32" s="25" t="s">
        <v>758</v>
      </c>
      <c r="T32" s="25" t="s">
        <v>912</v>
      </c>
      <c r="U32" s="67"/>
      <c r="V32" s="69" t="s">
        <v>756</v>
      </c>
      <c r="W32" s="27"/>
      <c r="X32" s="25"/>
      <c r="Y32" s="25"/>
      <c r="Z32" s="60"/>
      <c r="AA32" s="25"/>
      <c r="AB32" s="25"/>
    </row>
    <row r="33" spans="1:28" s="9" customFormat="1" ht="16" customHeight="1">
      <c r="A33" s="51" t="s">
        <v>577</v>
      </c>
      <c r="B33" s="52" t="s">
        <v>571</v>
      </c>
      <c r="C33" s="52" t="s">
        <v>351</v>
      </c>
      <c r="D33" s="12" t="s">
        <v>352</v>
      </c>
      <c r="E33" s="52" t="s">
        <v>353</v>
      </c>
      <c r="F33" s="1" t="s">
        <v>7</v>
      </c>
      <c r="G33" s="1" t="s">
        <v>746</v>
      </c>
      <c r="H33" s="1" t="s">
        <v>12</v>
      </c>
      <c r="I33" s="25" t="s">
        <v>756</v>
      </c>
      <c r="J33" s="78">
        <v>43921</v>
      </c>
      <c r="K33" s="17" t="s">
        <v>761</v>
      </c>
      <c r="L33" s="85" t="s">
        <v>763</v>
      </c>
      <c r="M33" s="108">
        <v>48</v>
      </c>
      <c r="N33" s="82">
        <v>44011</v>
      </c>
      <c r="O33" s="17" t="s">
        <v>862</v>
      </c>
      <c r="P33" s="25" t="s">
        <v>758</v>
      </c>
      <c r="Q33" s="25" t="s">
        <v>756</v>
      </c>
      <c r="R33" s="25" t="s">
        <v>758</v>
      </c>
      <c r="S33" s="25" t="s">
        <v>758</v>
      </c>
      <c r="T33" s="25" t="s">
        <v>912</v>
      </c>
      <c r="U33" s="67"/>
      <c r="V33" s="69" t="s">
        <v>756</v>
      </c>
      <c r="W33" s="27"/>
      <c r="X33" s="25"/>
      <c r="Y33" s="25"/>
      <c r="Z33" s="60"/>
      <c r="AA33" s="25"/>
      <c r="AB33" s="25"/>
    </row>
    <row r="34" spans="1:28" s="9" customFormat="1" ht="16" customHeight="1">
      <c r="A34" s="51" t="s">
        <v>577</v>
      </c>
      <c r="B34" s="52" t="s">
        <v>571</v>
      </c>
      <c r="C34" s="52" t="s">
        <v>354</v>
      </c>
      <c r="D34" s="12" t="s">
        <v>355</v>
      </c>
      <c r="E34" s="52" t="s">
        <v>356</v>
      </c>
      <c r="F34" s="1" t="s">
        <v>7</v>
      </c>
      <c r="G34" s="1" t="s">
        <v>746</v>
      </c>
      <c r="H34" s="1" t="s">
        <v>12</v>
      </c>
      <c r="I34" s="25" t="s">
        <v>756</v>
      </c>
      <c r="J34" s="78">
        <v>43921</v>
      </c>
      <c r="K34" s="17" t="s">
        <v>761</v>
      </c>
      <c r="L34" s="85" t="s">
        <v>763</v>
      </c>
      <c r="M34" s="108">
        <v>49</v>
      </c>
      <c r="N34" s="82">
        <v>44011</v>
      </c>
      <c r="O34" s="25" t="s">
        <v>757</v>
      </c>
      <c r="P34" s="25" t="s">
        <v>756</v>
      </c>
      <c r="Q34" s="25" t="s">
        <v>756</v>
      </c>
      <c r="R34" s="25" t="s">
        <v>758</v>
      </c>
      <c r="S34" s="25" t="s">
        <v>758</v>
      </c>
      <c r="T34" s="17" t="s">
        <v>776</v>
      </c>
      <c r="U34" s="67"/>
      <c r="V34" s="69" t="s">
        <v>756</v>
      </c>
      <c r="W34" s="27"/>
      <c r="X34" s="25"/>
      <c r="Y34" s="25"/>
      <c r="Z34" s="60"/>
      <c r="AA34" s="25"/>
      <c r="AB34" s="25"/>
    </row>
    <row r="35" spans="1:28" s="9" customFormat="1" ht="16" customHeight="1">
      <c r="A35" s="51" t="s">
        <v>577</v>
      </c>
      <c r="B35" s="52" t="s">
        <v>571</v>
      </c>
      <c r="C35" s="52" t="s">
        <v>357</v>
      </c>
      <c r="D35" s="12" t="s">
        <v>358</v>
      </c>
      <c r="E35" s="52" t="s">
        <v>359</v>
      </c>
      <c r="F35" s="1" t="s">
        <v>7</v>
      </c>
      <c r="G35" s="1" t="s">
        <v>746</v>
      </c>
      <c r="H35" s="1" t="s">
        <v>12</v>
      </c>
      <c r="I35" s="25" t="s">
        <v>756</v>
      </c>
      <c r="J35" s="78">
        <v>43921</v>
      </c>
      <c r="K35" s="17" t="s">
        <v>761</v>
      </c>
      <c r="L35" s="85" t="s">
        <v>763</v>
      </c>
      <c r="M35" s="108">
        <v>49</v>
      </c>
      <c r="N35" s="82">
        <v>44011</v>
      </c>
      <c r="O35" s="25" t="s">
        <v>757</v>
      </c>
      <c r="P35" s="25" t="s">
        <v>756</v>
      </c>
      <c r="Q35" s="25" t="s">
        <v>756</v>
      </c>
      <c r="R35" s="25" t="s">
        <v>758</v>
      </c>
      <c r="S35" s="25" t="s">
        <v>758</v>
      </c>
      <c r="T35" s="17" t="s">
        <v>776</v>
      </c>
      <c r="U35" s="67"/>
      <c r="V35" s="69" t="s">
        <v>756</v>
      </c>
      <c r="W35" s="27"/>
      <c r="X35" s="25"/>
      <c r="Y35" s="25"/>
      <c r="Z35" s="60"/>
      <c r="AA35" s="25"/>
      <c r="AB35" s="25"/>
    </row>
    <row r="36" spans="1:28" s="9" customFormat="1" ht="16" customHeight="1">
      <c r="A36" s="51" t="s">
        <v>577</v>
      </c>
      <c r="B36" s="52" t="s">
        <v>571</v>
      </c>
      <c r="C36" s="52" t="s">
        <v>360</v>
      </c>
      <c r="D36" s="12" t="s">
        <v>361</v>
      </c>
      <c r="E36" s="52" t="s">
        <v>362</v>
      </c>
      <c r="F36" s="1" t="s">
        <v>7</v>
      </c>
      <c r="G36" s="1" t="s">
        <v>746</v>
      </c>
      <c r="H36" s="1" t="s">
        <v>12</v>
      </c>
      <c r="I36" s="25" t="s">
        <v>756</v>
      </c>
      <c r="J36" s="78">
        <v>43921</v>
      </c>
      <c r="K36" s="17" t="s">
        <v>761</v>
      </c>
      <c r="L36" s="85" t="s">
        <v>763</v>
      </c>
      <c r="M36" s="108">
        <v>49</v>
      </c>
      <c r="N36" s="82">
        <v>44011</v>
      </c>
      <c r="O36" s="25" t="s">
        <v>757</v>
      </c>
      <c r="P36" s="25" t="s">
        <v>756</v>
      </c>
      <c r="Q36" s="25" t="s">
        <v>756</v>
      </c>
      <c r="R36" s="25" t="s">
        <v>758</v>
      </c>
      <c r="S36" s="25" t="s">
        <v>758</v>
      </c>
      <c r="T36" s="17" t="s">
        <v>776</v>
      </c>
      <c r="U36" s="67"/>
      <c r="V36" s="69" t="s">
        <v>756</v>
      </c>
      <c r="W36" s="27"/>
      <c r="X36" s="25"/>
      <c r="Y36" s="25"/>
      <c r="Z36" s="60"/>
      <c r="AA36" s="25"/>
      <c r="AB36" s="25"/>
    </row>
    <row r="37" spans="1:28" s="9" customFormat="1" ht="16" customHeight="1">
      <c r="A37" s="51" t="s">
        <v>577</v>
      </c>
      <c r="B37" s="52" t="s">
        <v>571</v>
      </c>
      <c r="C37" s="52" t="s">
        <v>363</v>
      </c>
      <c r="D37" s="12" t="s">
        <v>364</v>
      </c>
      <c r="E37" s="52" t="s">
        <v>365</v>
      </c>
      <c r="F37" s="1" t="s">
        <v>7</v>
      </c>
      <c r="G37" s="1" t="s">
        <v>746</v>
      </c>
      <c r="H37" s="1" t="s">
        <v>12</v>
      </c>
      <c r="I37" s="25" t="s">
        <v>756</v>
      </c>
      <c r="J37" s="78">
        <v>43921</v>
      </c>
      <c r="K37" s="17" t="s">
        <v>761</v>
      </c>
      <c r="L37" s="85" t="s">
        <v>763</v>
      </c>
      <c r="M37" s="108">
        <v>48</v>
      </c>
      <c r="N37" s="82">
        <v>44011</v>
      </c>
      <c r="O37" s="17" t="s">
        <v>862</v>
      </c>
      <c r="P37" s="25" t="s">
        <v>758</v>
      </c>
      <c r="Q37" s="25" t="s">
        <v>756</v>
      </c>
      <c r="R37" s="25" t="s">
        <v>758</v>
      </c>
      <c r="S37" s="25" t="s">
        <v>758</v>
      </c>
      <c r="T37" s="25" t="s">
        <v>912</v>
      </c>
      <c r="U37" s="67"/>
      <c r="V37" s="69" t="s">
        <v>756</v>
      </c>
      <c r="W37" s="27"/>
      <c r="X37" s="25"/>
      <c r="Y37" s="25"/>
      <c r="Z37" s="60"/>
      <c r="AA37" s="25"/>
      <c r="AB37" s="25"/>
    </row>
    <row r="38" spans="1:28" s="9" customFormat="1" ht="16" customHeight="1">
      <c r="A38" s="51" t="s">
        <v>577</v>
      </c>
      <c r="B38" s="52" t="s">
        <v>571</v>
      </c>
      <c r="C38" s="52" t="s">
        <v>366</v>
      </c>
      <c r="D38" s="12" t="s">
        <v>367</v>
      </c>
      <c r="E38" s="52" t="s">
        <v>368</v>
      </c>
      <c r="F38" s="1" t="s">
        <v>7</v>
      </c>
      <c r="G38" s="1" t="s">
        <v>746</v>
      </c>
      <c r="H38" s="1" t="s">
        <v>12</v>
      </c>
      <c r="I38" s="25" t="s">
        <v>756</v>
      </c>
      <c r="J38" s="78">
        <v>43921</v>
      </c>
      <c r="K38" s="17" t="s">
        <v>761</v>
      </c>
      <c r="L38" s="85" t="s">
        <v>763</v>
      </c>
      <c r="M38" s="108">
        <v>49</v>
      </c>
      <c r="N38" s="82">
        <v>44011</v>
      </c>
      <c r="O38" s="25" t="s">
        <v>757</v>
      </c>
      <c r="P38" s="25" t="s">
        <v>756</v>
      </c>
      <c r="Q38" s="25" t="s">
        <v>756</v>
      </c>
      <c r="R38" s="25" t="s">
        <v>758</v>
      </c>
      <c r="S38" s="25" t="s">
        <v>758</v>
      </c>
      <c r="T38" s="17" t="s">
        <v>776</v>
      </c>
      <c r="U38" s="67"/>
      <c r="V38" s="69" t="s">
        <v>756</v>
      </c>
      <c r="W38" s="27"/>
      <c r="X38" s="25"/>
      <c r="Y38" s="25"/>
      <c r="Z38" s="60"/>
      <c r="AA38" s="25"/>
      <c r="AB38" s="25"/>
    </row>
    <row r="39" spans="1:28" s="9" customFormat="1" ht="16" customHeight="1">
      <c r="A39" s="51" t="s">
        <v>577</v>
      </c>
      <c r="B39" s="52" t="s">
        <v>571</v>
      </c>
      <c r="C39" s="52" t="s">
        <v>369</v>
      </c>
      <c r="D39" s="12" t="s">
        <v>370</v>
      </c>
      <c r="E39" s="52" t="s">
        <v>371</v>
      </c>
      <c r="F39" s="1" t="s">
        <v>7</v>
      </c>
      <c r="G39" s="1" t="s">
        <v>746</v>
      </c>
      <c r="H39" s="1" t="s">
        <v>12</v>
      </c>
      <c r="I39" s="25" t="s">
        <v>756</v>
      </c>
      <c r="J39" s="78">
        <v>43921</v>
      </c>
      <c r="K39" s="17" t="s">
        <v>761</v>
      </c>
      <c r="L39" s="85" t="s">
        <v>763</v>
      </c>
      <c r="M39" s="108">
        <v>49</v>
      </c>
      <c r="N39" s="82">
        <v>44011</v>
      </c>
      <c r="O39" s="25" t="s">
        <v>757</v>
      </c>
      <c r="P39" s="25" t="s">
        <v>756</v>
      </c>
      <c r="Q39" s="25" t="s">
        <v>756</v>
      </c>
      <c r="R39" s="25" t="s">
        <v>758</v>
      </c>
      <c r="S39" s="25" t="s">
        <v>758</v>
      </c>
      <c r="T39" s="17" t="s">
        <v>776</v>
      </c>
      <c r="U39" s="67"/>
      <c r="V39" s="69" t="s">
        <v>756</v>
      </c>
      <c r="W39" s="27"/>
      <c r="X39" s="25"/>
      <c r="Y39" s="25"/>
      <c r="Z39" s="60"/>
      <c r="AA39" s="25"/>
      <c r="AB39" s="25"/>
    </row>
    <row r="40" spans="1:28" s="9" customFormat="1" ht="16" customHeight="1">
      <c r="A40" s="51" t="s">
        <v>577</v>
      </c>
      <c r="B40" s="52" t="s">
        <v>571</v>
      </c>
      <c r="C40" s="52" t="s">
        <v>372</v>
      </c>
      <c r="D40" s="12" t="s">
        <v>373</v>
      </c>
      <c r="E40" s="52" t="s">
        <v>374</v>
      </c>
      <c r="F40" s="1" t="s">
        <v>7</v>
      </c>
      <c r="G40" s="1" t="s">
        <v>746</v>
      </c>
      <c r="H40" s="1" t="s">
        <v>12</v>
      </c>
      <c r="I40" s="25" t="s">
        <v>756</v>
      </c>
      <c r="J40" s="78">
        <v>43921</v>
      </c>
      <c r="K40" s="17" t="s">
        <v>761</v>
      </c>
      <c r="L40" s="85" t="s">
        <v>763</v>
      </c>
      <c r="M40" s="108">
        <v>49</v>
      </c>
      <c r="N40" s="82">
        <v>44011</v>
      </c>
      <c r="O40" s="25" t="s">
        <v>757</v>
      </c>
      <c r="P40" s="25" t="s">
        <v>756</v>
      </c>
      <c r="Q40" s="25" t="s">
        <v>756</v>
      </c>
      <c r="R40" s="25" t="s">
        <v>758</v>
      </c>
      <c r="S40" s="25" t="s">
        <v>758</v>
      </c>
      <c r="T40" s="17" t="s">
        <v>776</v>
      </c>
      <c r="U40" s="67"/>
      <c r="V40" s="69" t="s">
        <v>756</v>
      </c>
      <c r="W40" s="27"/>
      <c r="X40" s="25"/>
      <c r="Y40" s="25"/>
      <c r="Z40" s="60"/>
      <c r="AA40" s="25"/>
      <c r="AB40" s="25"/>
    </row>
    <row r="41" spans="1:28" s="9" customFormat="1" ht="16" customHeight="1">
      <c r="A41" s="51" t="s">
        <v>577</v>
      </c>
      <c r="B41" s="52" t="s">
        <v>571</v>
      </c>
      <c r="C41" s="52" t="s">
        <v>375</v>
      </c>
      <c r="D41" s="12" t="s">
        <v>376</v>
      </c>
      <c r="E41" s="52" t="s">
        <v>377</v>
      </c>
      <c r="F41" s="1" t="s">
        <v>7</v>
      </c>
      <c r="G41" s="1" t="s">
        <v>746</v>
      </c>
      <c r="H41" s="1" t="s">
        <v>12</v>
      </c>
      <c r="I41" s="25" t="s">
        <v>756</v>
      </c>
      <c r="J41" s="78">
        <v>43921</v>
      </c>
      <c r="K41" s="17" t="s">
        <v>761</v>
      </c>
      <c r="L41" s="85" t="s">
        <v>763</v>
      </c>
      <c r="M41" s="108">
        <v>50</v>
      </c>
      <c r="N41" s="82">
        <v>44011</v>
      </c>
      <c r="O41" s="17" t="s">
        <v>864</v>
      </c>
      <c r="P41" s="25" t="s">
        <v>758</v>
      </c>
      <c r="Q41" s="25" t="s">
        <v>756</v>
      </c>
      <c r="R41" s="25" t="s">
        <v>758</v>
      </c>
      <c r="S41" s="25" t="s">
        <v>758</v>
      </c>
      <c r="T41" s="25" t="s">
        <v>912</v>
      </c>
      <c r="U41" s="67"/>
      <c r="V41" s="69" t="s">
        <v>756</v>
      </c>
      <c r="W41" s="27"/>
      <c r="X41" s="25"/>
      <c r="Y41" s="25"/>
      <c r="Z41" s="60"/>
      <c r="AA41" s="25"/>
      <c r="AB41" s="25"/>
    </row>
    <row r="42" spans="1:28" s="9" customFormat="1" ht="16" customHeight="1">
      <c r="A42" s="51" t="s">
        <v>577</v>
      </c>
      <c r="B42" s="52" t="s">
        <v>571</v>
      </c>
      <c r="C42" s="52" t="s">
        <v>378</v>
      </c>
      <c r="D42" s="12" t="s">
        <v>379</v>
      </c>
      <c r="E42" s="52" t="s">
        <v>380</v>
      </c>
      <c r="F42" s="1" t="s">
        <v>7</v>
      </c>
      <c r="G42" s="1" t="s">
        <v>746</v>
      </c>
      <c r="H42" s="1" t="s">
        <v>12</v>
      </c>
      <c r="I42" s="25" t="s">
        <v>757</v>
      </c>
      <c r="J42" s="78">
        <v>43921</v>
      </c>
      <c r="K42" s="25"/>
      <c r="L42" s="25"/>
      <c r="M42" s="25"/>
      <c r="N42" s="78"/>
      <c r="O42" s="25"/>
      <c r="P42" s="25" t="s">
        <v>758</v>
      </c>
      <c r="Q42" s="25" t="s">
        <v>758</v>
      </c>
      <c r="R42" s="25" t="s">
        <v>758</v>
      </c>
      <c r="S42" s="25" t="s">
        <v>758</v>
      </c>
      <c r="T42" s="25"/>
      <c r="U42" s="67"/>
      <c r="V42" s="69" t="s">
        <v>756</v>
      </c>
      <c r="W42" s="27"/>
      <c r="X42" s="25"/>
      <c r="Y42" s="25"/>
      <c r="Z42" s="60"/>
      <c r="AA42" s="25"/>
      <c r="AB42" s="25"/>
    </row>
    <row r="43" spans="1:28" s="9" customFormat="1" ht="16" customHeight="1">
      <c r="A43" s="51" t="s">
        <v>577</v>
      </c>
      <c r="B43" s="52" t="s">
        <v>571</v>
      </c>
      <c r="C43" s="52" t="s">
        <v>381</v>
      </c>
      <c r="D43" s="12" t="s">
        <v>382</v>
      </c>
      <c r="E43" s="52" t="s">
        <v>383</v>
      </c>
      <c r="F43" s="1" t="s">
        <v>7</v>
      </c>
      <c r="G43" s="1" t="s">
        <v>746</v>
      </c>
      <c r="H43" s="1" t="s">
        <v>12</v>
      </c>
      <c r="I43" s="25" t="s">
        <v>757</v>
      </c>
      <c r="J43" s="78">
        <v>43921</v>
      </c>
      <c r="K43" s="25"/>
      <c r="L43" s="25"/>
      <c r="M43" s="25"/>
      <c r="N43" s="78"/>
      <c r="O43" s="25"/>
      <c r="P43" s="25" t="s">
        <v>758</v>
      </c>
      <c r="Q43" s="25" t="s">
        <v>758</v>
      </c>
      <c r="R43" s="25" t="s">
        <v>758</v>
      </c>
      <c r="S43" s="25" t="s">
        <v>758</v>
      </c>
      <c r="T43" s="25"/>
      <c r="U43" s="67"/>
      <c r="V43" s="69" t="s">
        <v>756</v>
      </c>
      <c r="W43" s="27"/>
      <c r="X43" s="25"/>
      <c r="Y43" s="25"/>
      <c r="Z43" s="60"/>
      <c r="AA43" s="25"/>
      <c r="AB43" s="25"/>
    </row>
    <row r="44" spans="1:28" s="9" customFormat="1" ht="16" customHeight="1">
      <c r="A44" s="51" t="s">
        <v>577</v>
      </c>
      <c r="B44" s="52" t="s">
        <v>571</v>
      </c>
      <c r="C44" s="52" t="s">
        <v>384</v>
      </c>
      <c r="D44" s="12" t="s">
        <v>385</v>
      </c>
      <c r="E44" s="52" t="s">
        <v>714</v>
      </c>
      <c r="F44" s="1" t="s">
        <v>7</v>
      </c>
      <c r="G44" s="1" t="s">
        <v>746</v>
      </c>
      <c r="H44" s="1" t="s">
        <v>12</v>
      </c>
      <c r="I44" s="25" t="s">
        <v>758</v>
      </c>
      <c r="J44" s="78">
        <v>43921</v>
      </c>
      <c r="K44" s="17" t="s">
        <v>761</v>
      </c>
      <c r="L44" s="85" t="s">
        <v>763</v>
      </c>
      <c r="M44" s="108" t="s">
        <v>925</v>
      </c>
      <c r="N44" s="82">
        <v>44011</v>
      </c>
      <c r="O44" s="64" t="s">
        <v>923</v>
      </c>
      <c r="P44" s="25" t="s">
        <v>758</v>
      </c>
      <c r="Q44" s="25" t="s">
        <v>756</v>
      </c>
      <c r="R44" s="25" t="s">
        <v>758</v>
      </c>
      <c r="S44" s="25" t="s">
        <v>758</v>
      </c>
      <c r="T44" s="25" t="s">
        <v>912</v>
      </c>
      <c r="U44" s="67"/>
      <c r="V44" s="69" t="s">
        <v>756</v>
      </c>
      <c r="W44" s="27" t="s">
        <v>39</v>
      </c>
      <c r="X44" s="25" t="s">
        <v>914</v>
      </c>
      <c r="Y44" s="25"/>
      <c r="Z44" s="60"/>
      <c r="AA44" s="25"/>
      <c r="AB44" s="25"/>
    </row>
    <row r="45" spans="1:28" s="9" customFormat="1" ht="16" customHeight="1">
      <c r="A45" s="51" t="s">
        <v>577</v>
      </c>
      <c r="B45" s="52" t="s">
        <v>572</v>
      </c>
      <c r="C45" s="52" t="s">
        <v>386</v>
      </c>
      <c r="D45" s="12" t="s">
        <v>387</v>
      </c>
      <c r="E45" s="52" t="s">
        <v>388</v>
      </c>
      <c r="F45" s="1" t="s">
        <v>7</v>
      </c>
      <c r="G45" s="1" t="s">
        <v>746</v>
      </c>
      <c r="H45" s="1" t="s">
        <v>12</v>
      </c>
      <c r="I45" s="25" t="s">
        <v>756</v>
      </c>
      <c r="J45" s="78">
        <v>43921</v>
      </c>
      <c r="K45" s="17" t="s">
        <v>761</v>
      </c>
      <c r="L45" s="85" t="s">
        <v>763</v>
      </c>
      <c r="M45" s="108">
        <v>66</v>
      </c>
      <c r="N45" s="82">
        <v>44011</v>
      </c>
      <c r="O45" s="17" t="s">
        <v>846</v>
      </c>
      <c r="P45" s="25" t="s">
        <v>758</v>
      </c>
      <c r="Q45" s="25" t="s">
        <v>756</v>
      </c>
      <c r="R45" s="25" t="s">
        <v>758</v>
      </c>
      <c r="S45" s="25" t="s">
        <v>758</v>
      </c>
      <c r="T45" s="25" t="s">
        <v>912</v>
      </c>
      <c r="U45" s="67"/>
      <c r="V45" s="69" t="s">
        <v>756</v>
      </c>
      <c r="W45" s="27"/>
      <c r="X45" s="25"/>
      <c r="Y45" s="25"/>
      <c r="Z45" s="60"/>
      <c r="AA45" s="25"/>
      <c r="AB45" s="25"/>
    </row>
    <row r="46" spans="1:28" s="9" customFormat="1" ht="16" customHeight="1">
      <c r="A46" s="51" t="s">
        <v>577</v>
      </c>
      <c r="B46" s="52" t="s">
        <v>572</v>
      </c>
      <c r="C46" s="52" t="s">
        <v>389</v>
      </c>
      <c r="D46" s="12" t="s">
        <v>390</v>
      </c>
      <c r="E46" s="52" t="s">
        <v>391</v>
      </c>
      <c r="F46" s="1" t="s">
        <v>7</v>
      </c>
      <c r="G46" s="1" t="s">
        <v>746</v>
      </c>
      <c r="H46" s="1" t="s">
        <v>12</v>
      </c>
      <c r="I46" s="25" t="s">
        <v>756</v>
      </c>
      <c r="J46" s="78">
        <v>43921</v>
      </c>
      <c r="K46" s="17" t="s">
        <v>761</v>
      </c>
      <c r="L46" s="85" t="s">
        <v>763</v>
      </c>
      <c r="M46" s="108">
        <v>66</v>
      </c>
      <c r="N46" s="82">
        <v>44011</v>
      </c>
      <c r="O46" s="17" t="s">
        <v>846</v>
      </c>
      <c r="P46" s="25" t="s">
        <v>758</v>
      </c>
      <c r="Q46" s="25" t="s">
        <v>756</v>
      </c>
      <c r="R46" s="25" t="s">
        <v>758</v>
      </c>
      <c r="S46" s="25" t="s">
        <v>758</v>
      </c>
      <c r="T46" s="25" t="s">
        <v>912</v>
      </c>
      <c r="U46" s="67"/>
      <c r="V46" s="69" t="s">
        <v>756</v>
      </c>
      <c r="W46" s="27"/>
      <c r="X46" s="25"/>
      <c r="Y46" s="25"/>
      <c r="Z46" s="60"/>
      <c r="AA46" s="25"/>
      <c r="AB46" s="25"/>
    </row>
    <row r="47" spans="1:28" s="9" customFormat="1" ht="16" customHeight="1">
      <c r="A47" s="51" t="s">
        <v>577</v>
      </c>
      <c r="B47" s="52" t="s">
        <v>572</v>
      </c>
      <c r="C47" s="52" t="s">
        <v>392</v>
      </c>
      <c r="D47" s="12" t="s">
        <v>393</v>
      </c>
      <c r="E47" s="52" t="s">
        <v>394</v>
      </c>
      <c r="F47" s="1" t="s">
        <v>7</v>
      </c>
      <c r="G47" s="1" t="s">
        <v>746</v>
      </c>
      <c r="H47" s="1" t="s">
        <v>12</v>
      </c>
      <c r="I47" s="25" t="s">
        <v>757</v>
      </c>
      <c r="J47" s="78">
        <v>43921</v>
      </c>
      <c r="K47" s="25"/>
      <c r="L47" s="25"/>
      <c r="M47" s="25"/>
      <c r="N47" s="78"/>
      <c r="O47" s="25"/>
      <c r="P47" s="25" t="s">
        <v>758</v>
      </c>
      <c r="Q47" s="25" t="s">
        <v>758</v>
      </c>
      <c r="R47" s="25" t="s">
        <v>758</v>
      </c>
      <c r="S47" s="25" t="s">
        <v>758</v>
      </c>
      <c r="T47" s="25"/>
      <c r="U47" s="67"/>
      <c r="V47" s="69" t="s">
        <v>756</v>
      </c>
      <c r="W47" s="27"/>
      <c r="X47" s="25"/>
      <c r="Y47" s="25"/>
      <c r="Z47" s="60"/>
      <c r="AA47" s="25"/>
      <c r="AB47" s="25"/>
    </row>
    <row r="48" spans="1:28" s="9" customFormat="1" ht="16" customHeight="1">
      <c r="A48" s="51" t="s">
        <v>577</v>
      </c>
      <c r="B48" s="52" t="s">
        <v>572</v>
      </c>
      <c r="C48" s="52" t="s">
        <v>395</v>
      </c>
      <c r="D48" s="12" t="s">
        <v>396</v>
      </c>
      <c r="E48" s="52" t="s">
        <v>397</v>
      </c>
      <c r="F48" s="1" t="s">
        <v>7</v>
      </c>
      <c r="G48" s="1" t="s">
        <v>746</v>
      </c>
      <c r="H48" s="1" t="s">
        <v>12</v>
      </c>
      <c r="I48" s="25" t="s">
        <v>756</v>
      </c>
      <c r="J48" s="78">
        <v>43921</v>
      </c>
      <c r="K48" s="25" t="s">
        <v>908</v>
      </c>
      <c r="L48" s="100" t="s">
        <v>848</v>
      </c>
      <c r="M48" s="108">
        <v>1</v>
      </c>
      <c r="N48" s="78">
        <v>41897</v>
      </c>
      <c r="O48" s="17" t="s">
        <v>849</v>
      </c>
      <c r="P48" s="25" t="s">
        <v>758</v>
      </c>
      <c r="Q48" s="25" t="s">
        <v>756</v>
      </c>
      <c r="R48" s="25" t="s">
        <v>758</v>
      </c>
      <c r="S48" s="25" t="s">
        <v>758</v>
      </c>
      <c r="T48" s="25" t="s">
        <v>912</v>
      </c>
      <c r="U48" s="67"/>
      <c r="V48" s="69" t="s">
        <v>756</v>
      </c>
      <c r="W48" s="27"/>
      <c r="X48" s="25"/>
      <c r="Y48" s="25"/>
      <c r="Z48" s="60"/>
      <c r="AA48" s="25"/>
      <c r="AB48" s="25"/>
    </row>
    <row r="49" spans="1:28" s="9" customFormat="1" ht="16" customHeight="1">
      <c r="A49" s="51" t="s">
        <v>577</v>
      </c>
      <c r="B49" s="52" t="s">
        <v>572</v>
      </c>
      <c r="C49" s="52" t="s">
        <v>398</v>
      </c>
      <c r="D49" s="12" t="s">
        <v>399</v>
      </c>
      <c r="E49" s="52" t="s">
        <v>400</v>
      </c>
      <c r="F49" s="1" t="s">
        <v>7</v>
      </c>
      <c r="G49" s="1" t="s">
        <v>746</v>
      </c>
      <c r="H49" s="1" t="s">
        <v>12</v>
      </c>
      <c r="I49" s="25" t="s">
        <v>756</v>
      </c>
      <c r="J49" s="78">
        <v>43921</v>
      </c>
      <c r="K49" s="25" t="s">
        <v>908</v>
      </c>
      <c r="L49" s="100" t="s">
        <v>848</v>
      </c>
      <c r="M49" s="108">
        <v>3</v>
      </c>
      <c r="N49" s="78">
        <v>41897</v>
      </c>
      <c r="O49" s="17" t="s">
        <v>851</v>
      </c>
      <c r="P49" s="25" t="s">
        <v>758</v>
      </c>
      <c r="Q49" s="25" t="s">
        <v>756</v>
      </c>
      <c r="R49" s="25" t="s">
        <v>758</v>
      </c>
      <c r="S49" s="25" t="s">
        <v>758</v>
      </c>
      <c r="T49" s="25" t="s">
        <v>912</v>
      </c>
      <c r="U49" s="67"/>
      <c r="V49" s="69" t="s">
        <v>756</v>
      </c>
      <c r="W49" s="27"/>
      <c r="X49" s="25"/>
      <c r="Y49" s="25"/>
      <c r="Z49" s="60"/>
      <c r="AA49" s="25"/>
      <c r="AB49" s="25"/>
    </row>
    <row r="50" spans="1:28" s="9" customFormat="1" ht="16" customHeight="1">
      <c r="A50" s="51" t="s">
        <v>577</v>
      </c>
      <c r="B50" s="52" t="s">
        <v>572</v>
      </c>
      <c r="C50" s="52" t="s">
        <v>401</v>
      </c>
      <c r="D50" s="12" t="s">
        <v>402</v>
      </c>
      <c r="E50" s="52" t="s">
        <v>403</v>
      </c>
      <c r="F50" s="1" t="s">
        <v>7</v>
      </c>
      <c r="G50" s="1" t="s">
        <v>746</v>
      </c>
      <c r="H50" s="1" t="s">
        <v>12</v>
      </c>
      <c r="I50" s="25" t="s">
        <v>756</v>
      </c>
      <c r="J50" s="78">
        <v>43921</v>
      </c>
      <c r="K50" s="25" t="s">
        <v>908</v>
      </c>
      <c r="L50" s="100" t="s">
        <v>848</v>
      </c>
      <c r="M50" s="108">
        <v>3</v>
      </c>
      <c r="N50" s="78">
        <v>41897</v>
      </c>
      <c r="O50" s="17" t="s">
        <v>850</v>
      </c>
      <c r="P50" s="25" t="s">
        <v>758</v>
      </c>
      <c r="Q50" s="25" t="s">
        <v>756</v>
      </c>
      <c r="R50" s="25" t="s">
        <v>758</v>
      </c>
      <c r="S50" s="25" t="s">
        <v>758</v>
      </c>
      <c r="T50" s="25" t="s">
        <v>912</v>
      </c>
      <c r="U50" s="67"/>
      <c r="V50" s="69" t="s">
        <v>756</v>
      </c>
      <c r="W50" s="27"/>
      <c r="X50" s="25"/>
      <c r="Y50" s="25"/>
      <c r="Z50" s="60"/>
      <c r="AA50" s="25"/>
      <c r="AB50" s="25"/>
    </row>
    <row r="51" spans="1:28" s="9" customFormat="1" ht="16" customHeight="1">
      <c r="A51" s="51" t="s">
        <v>577</v>
      </c>
      <c r="B51" s="52" t="s">
        <v>572</v>
      </c>
      <c r="C51" s="52" t="s">
        <v>404</v>
      </c>
      <c r="D51" s="12" t="s">
        <v>405</v>
      </c>
      <c r="E51" s="52" t="s">
        <v>406</v>
      </c>
      <c r="F51" s="1" t="s">
        <v>7</v>
      </c>
      <c r="G51" s="1" t="s">
        <v>746</v>
      </c>
      <c r="H51" s="1" t="s">
        <v>12</v>
      </c>
      <c r="I51" s="25" t="s">
        <v>756</v>
      </c>
      <c r="J51" s="78">
        <v>43921</v>
      </c>
      <c r="K51" s="17" t="s">
        <v>910</v>
      </c>
      <c r="L51" s="100" t="s">
        <v>861</v>
      </c>
      <c r="M51" s="108">
        <v>1</v>
      </c>
      <c r="N51" s="78">
        <v>42469</v>
      </c>
      <c r="O51" s="17" t="s">
        <v>860</v>
      </c>
      <c r="P51" s="25" t="s">
        <v>758</v>
      </c>
      <c r="Q51" s="25" t="s">
        <v>756</v>
      </c>
      <c r="R51" s="25" t="s">
        <v>758</v>
      </c>
      <c r="S51" s="25" t="s">
        <v>758</v>
      </c>
      <c r="T51" s="25" t="s">
        <v>912</v>
      </c>
      <c r="U51" s="67"/>
      <c r="V51" s="69" t="s">
        <v>756</v>
      </c>
      <c r="W51" s="27"/>
      <c r="X51" s="25"/>
      <c r="Y51" s="25"/>
      <c r="Z51" s="60"/>
      <c r="AA51" s="25"/>
      <c r="AB51" s="25"/>
    </row>
    <row r="52" spans="1:28" s="9" customFormat="1" ht="16" customHeight="1">
      <c r="A52" s="51" t="s">
        <v>577</v>
      </c>
      <c r="B52" s="52" t="s">
        <v>572</v>
      </c>
      <c r="C52" s="52" t="s">
        <v>407</v>
      </c>
      <c r="D52" s="12" t="s">
        <v>408</v>
      </c>
      <c r="E52" s="52" t="s">
        <v>409</v>
      </c>
      <c r="F52" s="1" t="s">
        <v>7</v>
      </c>
      <c r="G52" s="1" t="s">
        <v>746</v>
      </c>
      <c r="H52" s="1" t="s">
        <v>12</v>
      </c>
      <c r="I52" s="25" t="s">
        <v>756</v>
      </c>
      <c r="J52" s="78">
        <v>43921</v>
      </c>
      <c r="K52" s="25" t="s">
        <v>927</v>
      </c>
      <c r="L52" s="100" t="s">
        <v>855</v>
      </c>
      <c r="M52" s="108" t="s">
        <v>757</v>
      </c>
      <c r="N52" s="78">
        <v>43671</v>
      </c>
      <c r="O52" s="25" t="s">
        <v>858</v>
      </c>
      <c r="P52" s="25" t="s">
        <v>758</v>
      </c>
      <c r="Q52" s="25" t="s">
        <v>758</v>
      </c>
      <c r="R52" s="25" t="s">
        <v>758</v>
      </c>
      <c r="S52" s="25" t="s">
        <v>758</v>
      </c>
      <c r="T52" s="25" t="s">
        <v>912</v>
      </c>
      <c r="U52" s="67"/>
      <c r="V52" s="69" t="s">
        <v>756</v>
      </c>
      <c r="W52" s="27"/>
      <c r="X52" s="25"/>
      <c r="Y52" s="25"/>
      <c r="Z52" s="60"/>
      <c r="AA52" s="25"/>
      <c r="AB52" s="25"/>
    </row>
    <row r="53" spans="1:28" s="9" customFormat="1" ht="16" customHeight="1">
      <c r="A53" s="51" t="s">
        <v>577</v>
      </c>
      <c r="B53" s="52" t="s">
        <v>572</v>
      </c>
      <c r="C53" s="52" t="s">
        <v>410</v>
      </c>
      <c r="D53" s="12" t="s">
        <v>411</v>
      </c>
      <c r="E53" s="52" t="s">
        <v>412</v>
      </c>
      <c r="F53" s="1" t="s">
        <v>7</v>
      </c>
      <c r="G53" s="1" t="s">
        <v>746</v>
      </c>
      <c r="H53" s="1" t="s">
        <v>12</v>
      </c>
      <c r="I53" s="25" t="s">
        <v>756</v>
      </c>
      <c r="J53" s="78">
        <v>43921</v>
      </c>
      <c r="K53" s="17" t="s">
        <v>761</v>
      </c>
      <c r="L53" s="85" t="s">
        <v>763</v>
      </c>
      <c r="M53" s="108">
        <v>66</v>
      </c>
      <c r="N53" s="82">
        <v>44011</v>
      </c>
      <c r="O53" s="17" t="s">
        <v>846</v>
      </c>
      <c r="P53" s="25" t="s">
        <v>758</v>
      </c>
      <c r="Q53" s="25" t="s">
        <v>756</v>
      </c>
      <c r="R53" s="25" t="s">
        <v>758</v>
      </c>
      <c r="S53" s="25" t="s">
        <v>758</v>
      </c>
      <c r="T53" s="25" t="s">
        <v>912</v>
      </c>
      <c r="U53" s="67"/>
      <c r="V53" s="69" t="s">
        <v>756</v>
      </c>
      <c r="W53" s="27"/>
      <c r="X53" s="25"/>
      <c r="Y53" s="25"/>
      <c r="Z53" s="60"/>
      <c r="AA53" s="25"/>
      <c r="AB53" s="25"/>
    </row>
    <row r="54" spans="1:28" s="9" customFormat="1" ht="16" customHeight="1">
      <c r="A54" s="51" t="s">
        <v>577</v>
      </c>
      <c r="B54" s="52" t="s">
        <v>572</v>
      </c>
      <c r="C54" s="52" t="s">
        <v>413</v>
      </c>
      <c r="D54" s="12" t="s">
        <v>414</v>
      </c>
      <c r="E54" s="52" t="s">
        <v>415</v>
      </c>
      <c r="F54" s="1" t="s">
        <v>7</v>
      </c>
      <c r="G54" s="1" t="s">
        <v>746</v>
      </c>
      <c r="H54" s="1" t="s">
        <v>12</v>
      </c>
      <c r="I54" s="25" t="s">
        <v>757</v>
      </c>
      <c r="J54" s="78">
        <v>43921</v>
      </c>
      <c r="K54" s="25"/>
      <c r="L54" s="25"/>
      <c r="M54" s="25"/>
      <c r="N54" s="78"/>
      <c r="O54" s="25"/>
      <c r="P54" s="25" t="s">
        <v>758</v>
      </c>
      <c r="Q54" s="25" t="s">
        <v>758</v>
      </c>
      <c r="R54" s="25" t="s">
        <v>758</v>
      </c>
      <c r="S54" s="25" t="s">
        <v>758</v>
      </c>
      <c r="T54" s="25"/>
      <c r="U54" s="67"/>
      <c r="V54" s="69" t="s">
        <v>756</v>
      </c>
      <c r="W54" s="27"/>
      <c r="X54" s="25"/>
      <c r="Y54" s="25"/>
      <c r="Z54" s="60"/>
      <c r="AA54" s="25"/>
      <c r="AB54" s="25"/>
    </row>
    <row r="55" spans="1:28" s="9" customFormat="1" ht="16" customHeight="1">
      <c r="A55" s="51" t="s">
        <v>577</v>
      </c>
      <c r="B55" s="52" t="s">
        <v>572</v>
      </c>
      <c r="C55" s="52" t="s">
        <v>416</v>
      </c>
      <c r="D55" s="12" t="s">
        <v>417</v>
      </c>
      <c r="E55" s="52" t="s">
        <v>418</v>
      </c>
      <c r="F55" s="1" t="s">
        <v>7</v>
      </c>
      <c r="G55" s="1" t="s">
        <v>746</v>
      </c>
      <c r="H55" s="1" t="s">
        <v>12</v>
      </c>
      <c r="I55" s="25" t="s">
        <v>756</v>
      </c>
      <c r="J55" s="78">
        <v>43921</v>
      </c>
      <c r="K55" s="25" t="s">
        <v>761</v>
      </c>
      <c r="L55" s="85" t="s">
        <v>763</v>
      </c>
      <c r="M55" s="108">
        <v>65</v>
      </c>
      <c r="N55" s="82">
        <v>44011</v>
      </c>
      <c r="O55" s="17" t="s">
        <v>926</v>
      </c>
      <c r="P55" s="25" t="s">
        <v>758</v>
      </c>
      <c r="Q55" s="25" t="s">
        <v>756</v>
      </c>
      <c r="R55" s="25" t="s">
        <v>758</v>
      </c>
      <c r="S55" s="25" t="s">
        <v>758</v>
      </c>
      <c r="T55" s="25" t="s">
        <v>912</v>
      </c>
      <c r="U55" s="67"/>
      <c r="V55" s="69" t="s">
        <v>756</v>
      </c>
      <c r="W55" s="27"/>
      <c r="X55" s="25"/>
      <c r="Y55" s="25"/>
      <c r="Z55" s="60"/>
      <c r="AA55" s="25"/>
      <c r="AB55" s="25"/>
    </row>
    <row r="56" spans="1:28" s="9" customFormat="1" ht="16" customHeight="1">
      <c r="A56" s="51" t="s">
        <v>577</v>
      </c>
      <c r="B56" s="52" t="s">
        <v>572</v>
      </c>
      <c r="C56" s="52" t="s">
        <v>419</v>
      </c>
      <c r="D56" s="12" t="s">
        <v>420</v>
      </c>
      <c r="E56" s="52" t="s">
        <v>421</v>
      </c>
      <c r="F56" s="1" t="s">
        <v>7</v>
      </c>
      <c r="G56" s="1" t="s">
        <v>746</v>
      </c>
      <c r="H56" s="1" t="s">
        <v>12</v>
      </c>
      <c r="I56" s="25" t="s">
        <v>757</v>
      </c>
      <c r="J56" s="78">
        <v>43921</v>
      </c>
      <c r="K56" s="25"/>
      <c r="L56" s="25"/>
      <c r="M56" s="25"/>
      <c r="N56" s="78"/>
      <c r="O56" s="25"/>
      <c r="P56" s="25" t="s">
        <v>758</v>
      </c>
      <c r="Q56" s="25" t="s">
        <v>758</v>
      </c>
      <c r="R56" s="25" t="s">
        <v>758</v>
      </c>
      <c r="S56" s="25" t="s">
        <v>758</v>
      </c>
      <c r="T56" s="25"/>
      <c r="U56" s="67"/>
      <c r="V56" s="69" t="s">
        <v>756</v>
      </c>
      <c r="W56" s="27"/>
      <c r="X56" s="25"/>
      <c r="Y56" s="25"/>
      <c r="Z56" s="60"/>
      <c r="AA56" s="25"/>
      <c r="AB56" s="25"/>
    </row>
    <row r="57" spans="1:28" s="9" customFormat="1" ht="16" customHeight="1">
      <c r="A57" s="51" t="s">
        <v>577</v>
      </c>
      <c r="B57" s="52" t="s">
        <v>572</v>
      </c>
      <c r="C57" s="52" t="s">
        <v>422</v>
      </c>
      <c r="D57" s="12" t="s">
        <v>423</v>
      </c>
      <c r="E57" s="52" t="s">
        <v>424</v>
      </c>
      <c r="F57" s="1" t="s">
        <v>7</v>
      </c>
      <c r="G57" s="1" t="s">
        <v>746</v>
      </c>
      <c r="H57" s="1" t="s">
        <v>12</v>
      </c>
      <c r="I57" s="25" t="s">
        <v>756</v>
      </c>
      <c r="J57" s="78">
        <v>43921</v>
      </c>
      <c r="K57" s="25" t="s">
        <v>927</v>
      </c>
      <c r="L57" s="100" t="s">
        <v>855</v>
      </c>
      <c r="M57" s="108" t="s">
        <v>757</v>
      </c>
      <c r="N57" s="78">
        <v>43671</v>
      </c>
      <c r="O57" s="25" t="s">
        <v>853</v>
      </c>
      <c r="P57" s="25" t="s">
        <v>758</v>
      </c>
      <c r="Q57" s="25" t="s">
        <v>758</v>
      </c>
      <c r="R57" s="25" t="s">
        <v>758</v>
      </c>
      <c r="S57" s="25" t="s">
        <v>758</v>
      </c>
      <c r="T57" s="25" t="s">
        <v>912</v>
      </c>
      <c r="U57" s="67"/>
      <c r="V57" s="69" t="s">
        <v>756</v>
      </c>
      <c r="W57" s="27"/>
      <c r="X57" s="25"/>
      <c r="Y57" s="25"/>
      <c r="Z57" s="60"/>
      <c r="AA57" s="25"/>
      <c r="AB57" s="25"/>
    </row>
    <row r="58" spans="1:28" s="9" customFormat="1" ht="16" customHeight="1">
      <c r="A58" s="51" t="s">
        <v>577</v>
      </c>
      <c r="B58" s="52" t="s">
        <v>572</v>
      </c>
      <c r="C58" s="52" t="s">
        <v>425</v>
      </c>
      <c r="D58" s="12" t="s">
        <v>426</v>
      </c>
      <c r="E58" s="52" t="s">
        <v>715</v>
      </c>
      <c r="F58" s="1" t="s">
        <v>7</v>
      </c>
      <c r="G58" s="1" t="s">
        <v>746</v>
      </c>
      <c r="H58" s="1" t="s">
        <v>12</v>
      </c>
      <c r="I58" s="25" t="s">
        <v>758</v>
      </c>
      <c r="J58" s="78">
        <v>43921</v>
      </c>
      <c r="K58" s="17" t="s">
        <v>761</v>
      </c>
      <c r="L58" s="85" t="s">
        <v>763</v>
      </c>
      <c r="M58" s="108">
        <v>68</v>
      </c>
      <c r="N58" s="82">
        <v>44011</v>
      </c>
      <c r="O58" s="25" t="s">
        <v>757</v>
      </c>
      <c r="P58" s="25" t="s">
        <v>756</v>
      </c>
      <c r="Q58" s="25" t="s">
        <v>756</v>
      </c>
      <c r="R58" s="25" t="s">
        <v>758</v>
      </c>
      <c r="S58" s="25" t="s">
        <v>758</v>
      </c>
      <c r="T58" s="25" t="s">
        <v>856</v>
      </c>
      <c r="U58" s="67"/>
      <c r="V58" s="69" t="s">
        <v>756</v>
      </c>
      <c r="W58" s="27"/>
      <c r="X58" s="25"/>
      <c r="Y58" s="25"/>
      <c r="Z58" s="60"/>
      <c r="AA58" s="25"/>
      <c r="AB58" s="25"/>
    </row>
    <row r="59" spans="1:28" s="9" customFormat="1" ht="16" customHeight="1">
      <c r="A59" s="51" t="s">
        <v>577</v>
      </c>
      <c r="B59" s="52" t="s">
        <v>572</v>
      </c>
      <c r="C59" s="52" t="s">
        <v>427</v>
      </c>
      <c r="D59" s="12" t="s">
        <v>428</v>
      </c>
      <c r="E59" s="52" t="s">
        <v>747</v>
      </c>
      <c r="F59" s="1" t="s">
        <v>7</v>
      </c>
      <c r="G59" s="1" t="s">
        <v>746</v>
      </c>
      <c r="H59" s="1" t="s">
        <v>12</v>
      </c>
      <c r="I59" s="25" t="s">
        <v>756</v>
      </c>
      <c r="J59" s="78">
        <v>43921</v>
      </c>
      <c r="K59" s="17" t="s">
        <v>761</v>
      </c>
      <c r="L59" s="85" t="s">
        <v>763</v>
      </c>
      <c r="M59" s="108">
        <v>116</v>
      </c>
      <c r="N59" s="82">
        <v>44011</v>
      </c>
      <c r="O59" s="17" t="s">
        <v>852</v>
      </c>
      <c r="P59" s="25" t="s">
        <v>758</v>
      </c>
      <c r="Q59" s="25" t="s">
        <v>756</v>
      </c>
      <c r="R59" s="25" t="s">
        <v>758</v>
      </c>
      <c r="S59" s="25" t="s">
        <v>758</v>
      </c>
      <c r="T59" s="25" t="s">
        <v>912</v>
      </c>
      <c r="U59" s="67"/>
      <c r="V59" s="69" t="s">
        <v>756</v>
      </c>
      <c r="W59" s="27"/>
      <c r="X59" s="25"/>
      <c r="Y59" s="25"/>
      <c r="Z59" s="60"/>
      <c r="AA59" s="25"/>
      <c r="AB59" s="25"/>
    </row>
    <row r="60" spans="1:28" s="9" customFormat="1" ht="16" customHeight="1">
      <c r="A60" s="51" t="s">
        <v>577</v>
      </c>
      <c r="B60" s="52" t="s">
        <v>572</v>
      </c>
      <c r="C60" s="52" t="s">
        <v>429</v>
      </c>
      <c r="D60" s="12" t="s">
        <v>430</v>
      </c>
      <c r="E60" s="52" t="s">
        <v>748</v>
      </c>
      <c r="F60" s="1" t="s">
        <v>7</v>
      </c>
      <c r="G60" s="1" t="s">
        <v>746</v>
      </c>
      <c r="H60" s="1" t="s">
        <v>12</v>
      </c>
      <c r="I60" s="25" t="s">
        <v>756</v>
      </c>
      <c r="J60" s="78">
        <v>43921</v>
      </c>
      <c r="K60" s="17" t="s">
        <v>761</v>
      </c>
      <c r="L60" s="85" t="s">
        <v>763</v>
      </c>
      <c r="M60" s="108">
        <v>116</v>
      </c>
      <c r="N60" s="82">
        <v>44011</v>
      </c>
      <c r="O60" s="17" t="s">
        <v>852</v>
      </c>
      <c r="P60" s="25" t="s">
        <v>758</v>
      </c>
      <c r="Q60" s="25" t="s">
        <v>756</v>
      </c>
      <c r="R60" s="25" t="s">
        <v>758</v>
      </c>
      <c r="S60" s="25" t="s">
        <v>758</v>
      </c>
      <c r="T60" s="25" t="s">
        <v>912</v>
      </c>
      <c r="U60" s="67"/>
      <c r="V60" s="69" t="s">
        <v>756</v>
      </c>
      <c r="W60" s="27"/>
      <c r="X60" s="25"/>
      <c r="Y60" s="25"/>
      <c r="Z60" s="60"/>
      <c r="AA60" s="25"/>
      <c r="AB60" s="25"/>
    </row>
    <row r="61" spans="1:28" s="9" customFormat="1" ht="16" customHeight="1">
      <c r="A61" s="51" t="s">
        <v>577</v>
      </c>
      <c r="B61" s="52" t="s">
        <v>572</v>
      </c>
      <c r="C61" s="52" t="s">
        <v>431</v>
      </c>
      <c r="D61" s="12" t="s">
        <v>432</v>
      </c>
      <c r="E61" s="52" t="s">
        <v>433</v>
      </c>
      <c r="F61" s="1" t="s">
        <v>7</v>
      </c>
      <c r="G61" s="1" t="s">
        <v>746</v>
      </c>
      <c r="H61" s="1" t="s">
        <v>12</v>
      </c>
      <c r="I61" s="25" t="s">
        <v>756</v>
      </c>
      <c r="J61" s="78">
        <v>43921</v>
      </c>
      <c r="K61" s="25" t="s">
        <v>844</v>
      </c>
      <c r="L61" s="100" t="s">
        <v>911</v>
      </c>
      <c r="M61" s="108">
        <v>3</v>
      </c>
      <c r="N61" s="78">
        <v>42360</v>
      </c>
      <c r="O61" s="17" t="s">
        <v>859</v>
      </c>
      <c r="P61" s="25" t="s">
        <v>758</v>
      </c>
      <c r="Q61" s="25" t="s">
        <v>756</v>
      </c>
      <c r="R61" s="25" t="s">
        <v>758</v>
      </c>
      <c r="S61" s="25" t="s">
        <v>758</v>
      </c>
      <c r="T61" s="25" t="s">
        <v>912</v>
      </c>
      <c r="U61" s="67"/>
      <c r="V61" s="69" t="s">
        <v>756</v>
      </c>
      <c r="W61" s="27"/>
      <c r="X61" s="25"/>
      <c r="Y61" s="25"/>
      <c r="Z61" s="60"/>
      <c r="AA61" s="25"/>
      <c r="AB61" s="25"/>
    </row>
    <row r="62" spans="1:28" s="9" customFormat="1" ht="16" customHeight="1">
      <c r="A62" s="51" t="s">
        <v>577</v>
      </c>
      <c r="B62" s="52" t="s">
        <v>572</v>
      </c>
      <c r="C62" s="52" t="s">
        <v>434</v>
      </c>
      <c r="D62" s="12" t="s">
        <v>435</v>
      </c>
      <c r="E62" s="52" t="s">
        <v>716</v>
      </c>
      <c r="F62" s="13" t="s">
        <v>5</v>
      </c>
      <c r="G62" s="13" t="s">
        <v>65</v>
      </c>
      <c r="H62" s="1" t="s">
        <v>12</v>
      </c>
      <c r="I62" s="25">
        <v>0</v>
      </c>
      <c r="J62" s="78">
        <v>43921</v>
      </c>
      <c r="K62" s="17" t="s">
        <v>761</v>
      </c>
      <c r="L62" s="85" t="s">
        <v>763</v>
      </c>
      <c r="M62" s="108">
        <v>41</v>
      </c>
      <c r="N62" s="82">
        <v>44011</v>
      </c>
      <c r="O62" s="25" t="s">
        <v>757</v>
      </c>
      <c r="P62" s="25" t="s">
        <v>756</v>
      </c>
      <c r="Q62" s="25" t="s">
        <v>756</v>
      </c>
      <c r="R62" s="25" t="s">
        <v>758</v>
      </c>
      <c r="S62" s="25" t="s">
        <v>758</v>
      </c>
      <c r="T62" s="25" t="s">
        <v>921</v>
      </c>
      <c r="U62" s="67"/>
      <c r="V62" s="69" t="s">
        <v>756</v>
      </c>
      <c r="W62" s="27" t="s">
        <v>39</v>
      </c>
      <c r="X62" s="100" t="s">
        <v>915</v>
      </c>
      <c r="Y62" s="25"/>
      <c r="Z62" s="60"/>
      <c r="AA62" s="25"/>
      <c r="AB62" s="25"/>
    </row>
    <row r="63" spans="1:28" s="9" customFormat="1" ht="16" customHeight="1">
      <c r="A63" s="51" t="s">
        <v>577</v>
      </c>
      <c r="B63" s="52" t="s">
        <v>573</v>
      </c>
      <c r="C63" s="52" t="s">
        <v>436</v>
      </c>
      <c r="D63" s="12" t="s">
        <v>437</v>
      </c>
      <c r="E63" s="52" t="s">
        <v>438</v>
      </c>
      <c r="F63" s="1" t="s">
        <v>7</v>
      </c>
      <c r="G63" s="1" t="s">
        <v>746</v>
      </c>
      <c r="H63" s="1" t="s">
        <v>12</v>
      </c>
      <c r="I63" s="25" t="s">
        <v>756</v>
      </c>
      <c r="J63" s="78">
        <v>43921</v>
      </c>
      <c r="K63" s="17" t="s">
        <v>761</v>
      </c>
      <c r="L63" s="85" t="s">
        <v>763</v>
      </c>
      <c r="M63" s="108">
        <v>23</v>
      </c>
      <c r="N63" s="82">
        <v>44011</v>
      </c>
      <c r="O63" s="17" t="s">
        <v>867</v>
      </c>
      <c r="P63" s="25" t="s">
        <v>758</v>
      </c>
      <c r="Q63" s="25" t="s">
        <v>756</v>
      </c>
      <c r="R63" s="25" t="s">
        <v>758</v>
      </c>
      <c r="S63" s="25" t="s">
        <v>758</v>
      </c>
      <c r="T63" s="25" t="s">
        <v>912</v>
      </c>
      <c r="U63" s="67"/>
      <c r="V63" s="69" t="s">
        <v>756</v>
      </c>
      <c r="W63" s="27"/>
      <c r="X63" s="25"/>
      <c r="Y63" s="25"/>
      <c r="Z63" s="60"/>
      <c r="AA63" s="25"/>
      <c r="AB63" s="25"/>
    </row>
    <row r="64" spans="1:28" s="9" customFormat="1" ht="16" customHeight="1">
      <c r="A64" s="51" t="s">
        <v>577</v>
      </c>
      <c r="B64" s="52" t="s">
        <v>573</v>
      </c>
      <c r="C64" s="52" t="s">
        <v>439</v>
      </c>
      <c r="D64" s="12" t="s">
        <v>440</v>
      </c>
      <c r="E64" s="52" t="s">
        <v>441</v>
      </c>
      <c r="F64" s="1" t="s">
        <v>7</v>
      </c>
      <c r="G64" s="1" t="s">
        <v>746</v>
      </c>
      <c r="H64" s="1" t="s">
        <v>12</v>
      </c>
      <c r="I64" s="25" t="s">
        <v>756</v>
      </c>
      <c r="J64" s="78">
        <v>43921</v>
      </c>
      <c r="K64" s="17" t="s">
        <v>761</v>
      </c>
      <c r="L64" s="85" t="s">
        <v>763</v>
      </c>
      <c r="M64" s="108">
        <v>75</v>
      </c>
      <c r="N64" s="82">
        <v>44011</v>
      </c>
      <c r="O64" s="17" t="s">
        <v>909</v>
      </c>
      <c r="P64" s="25" t="s">
        <v>758</v>
      </c>
      <c r="Q64" s="25" t="s">
        <v>756</v>
      </c>
      <c r="R64" s="25" t="s">
        <v>758</v>
      </c>
      <c r="S64" s="25" t="s">
        <v>758</v>
      </c>
      <c r="T64" s="25" t="s">
        <v>912</v>
      </c>
      <c r="U64" s="67"/>
      <c r="V64" s="69" t="s">
        <v>756</v>
      </c>
      <c r="W64" s="27"/>
      <c r="X64" s="25"/>
      <c r="Y64" s="25"/>
      <c r="Z64" s="60"/>
      <c r="AA64" s="25"/>
      <c r="AB64" s="25"/>
    </row>
    <row r="65" spans="1:28" s="9" customFormat="1" ht="16" customHeight="1">
      <c r="A65" s="51" t="s">
        <v>577</v>
      </c>
      <c r="B65" s="52" t="s">
        <v>573</v>
      </c>
      <c r="C65" s="52" t="s">
        <v>442</v>
      </c>
      <c r="D65" s="12" t="s">
        <v>443</v>
      </c>
      <c r="E65" s="52" t="s">
        <v>444</v>
      </c>
      <c r="F65" s="1" t="s">
        <v>7</v>
      </c>
      <c r="G65" s="1" t="s">
        <v>746</v>
      </c>
      <c r="H65" s="1" t="s">
        <v>12</v>
      </c>
      <c r="I65" s="25" t="s">
        <v>756</v>
      </c>
      <c r="J65" s="78">
        <v>43921</v>
      </c>
      <c r="K65" s="17" t="s">
        <v>761</v>
      </c>
      <c r="L65" s="85" t="s">
        <v>763</v>
      </c>
      <c r="M65" s="108">
        <v>54</v>
      </c>
      <c r="N65" s="82">
        <v>44011</v>
      </c>
      <c r="O65" s="17" t="s">
        <v>869</v>
      </c>
      <c r="P65" s="25" t="s">
        <v>758</v>
      </c>
      <c r="Q65" s="25" t="s">
        <v>756</v>
      </c>
      <c r="R65" s="25" t="s">
        <v>758</v>
      </c>
      <c r="S65" s="25" t="s">
        <v>758</v>
      </c>
      <c r="T65" s="25" t="s">
        <v>912</v>
      </c>
      <c r="U65" s="67"/>
      <c r="V65" s="69" t="s">
        <v>756</v>
      </c>
      <c r="W65" s="27"/>
      <c r="X65" s="25"/>
      <c r="Y65" s="25"/>
      <c r="Z65" s="60"/>
      <c r="AA65" s="25"/>
      <c r="AB65" s="25"/>
    </row>
    <row r="66" spans="1:28" s="9" customFormat="1" ht="16" customHeight="1">
      <c r="A66" s="51" t="s">
        <v>577</v>
      </c>
      <c r="B66" s="52" t="s">
        <v>573</v>
      </c>
      <c r="C66" s="52" t="s">
        <v>445</v>
      </c>
      <c r="D66" s="12" t="s">
        <v>446</v>
      </c>
      <c r="E66" s="52" t="s">
        <v>447</v>
      </c>
      <c r="F66" s="13" t="s">
        <v>5</v>
      </c>
      <c r="G66" s="13" t="s">
        <v>65</v>
      </c>
      <c r="H66" s="1" t="s">
        <v>12</v>
      </c>
      <c r="I66" s="25">
        <v>6360000</v>
      </c>
      <c r="J66" s="78">
        <v>43921</v>
      </c>
      <c r="K66" s="17" t="s">
        <v>761</v>
      </c>
      <c r="L66" s="85" t="s">
        <v>763</v>
      </c>
      <c r="M66" s="108">
        <v>57</v>
      </c>
      <c r="N66" s="82">
        <v>44011</v>
      </c>
      <c r="O66" s="25" t="s">
        <v>757</v>
      </c>
      <c r="P66" s="25" t="s">
        <v>756</v>
      </c>
      <c r="Q66" s="25" t="s">
        <v>756</v>
      </c>
      <c r="R66" s="25" t="s">
        <v>758</v>
      </c>
      <c r="S66" s="25" t="s">
        <v>758</v>
      </c>
      <c r="T66" s="25" t="s">
        <v>871</v>
      </c>
      <c r="U66" s="67"/>
      <c r="V66" s="69" t="s">
        <v>756</v>
      </c>
      <c r="W66" s="27"/>
      <c r="X66" s="25"/>
      <c r="Y66" s="25"/>
      <c r="Z66" s="60"/>
      <c r="AA66" s="25"/>
      <c r="AB66" s="25"/>
    </row>
    <row r="67" spans="1:28" s="9" customFormat="1" ht="16" customHeight="1">
      <c r="A67" s="51" t="s">
        <v>577</v>
      </c>
      <c r="B67" s="52" t="s">
        <v>573</v>
      </c>
      <c r="C67" s="52" t="s">
        <v>448</v>
      </c>
      <c r="D67" s="12" t="s">
        <v>449</v>
      </c>
      <c r="E67" s="52" t="s">
        <v>450</v>
      </c>
      <c r="F67" s="13" t="s">
        <v>5</v>
      </c>
      <c r="G67" s="13" t="s">
        <v>65</v>
      </c>
      <c r="H67" s="1" t="s">
        <v>12</v>
      </c>
      <c r="I67" s="25">
        <v>1619000</v>
      </c>
      <c r="J67" s="78">
        <v>43921</v>
      </c>
      <c r="K67" s="17" t="s">
        <v>761</v>
      </c>
      <c r="L67" s="85" t="s">
        <v>763</v>
      </c>
      <c r="M67" s="108">
        <v>57</v>
      </c>
      <c r="N67" s="82">
        <v>44011</v>
      </c>
      <c r="O67" s="25" t="s">
        <v>757</v>
      </c>
      <c r="P67" s="25" t="s">
        <v>756</v>
      </c>
      <c r="Q67" s="25" t="s">
        <v>756</v>
      </c>
      <c r="R67" s="25" t="s">
        <v>758</v>
      </c>
      <c r="S67" s="25" t="s">
        <v>758</v>
      </c>
      <c r="T67" s="25" t="s">
        <v>871</v>
      </c>
      <c r="U67" s="67" t="s">
        <v>873</v>
      </c>
      <c r="V67" s="69" t="s">
        <v>756</v>
      </c>
      <c r="W67" s="27"/>
      <c r="X67" s="25"/>
      <c r="Y67" s="25"/>
      <c r="Z67" s="60"/>
      <c r="AA67" s="25"/>
      <c r="AB67" s="25"/>
    </row>
    <row r="68" spans="1:28" s="9" customFormat="1" ht="16" customHeight="1">
      <c r="A68" s="51" t="s">
        <v>577</v>
      </c>
      <c r="B68" s="52" t="s">
        <v>574</v>
      </c>
      <c r="C68" s="52" t="s">
        <v>451</v>
      </c>
      <c r="D68" s="12" t="s">
        <v>452</v>
      </c>
      <c r="E68" s="52" t="s">
        <v>453</v>
      </c>
      <c r="F68" s="1" t="s">
        <v>7</v>
      </c>
      <c r="G68" s="1" t="s">
        <v>746</v>
      </c>
      <c r="H68" s="1" t="s">
        <v>12</v>
      </c>
      <c r="I68" s="25" t="s">
        <v>756</v>
      </c>
      <c r="J68" s="78">
        <v>43921</v>
      </c>
      <c r="K68" s="25" t="s">
        <v>866</v>
      </c>
      <c r="L68" s="100" t="s">
        <v>808</v>
      </c>
      <c r="M68" s="108">
        <v>8</v>
      </c>
      <c r="N68" s="78">
        <v>40968</v>
      </c>
      <c r="O68" s="17" t="s">
        <v>877</v>
      </c>
      <c r="P68" s="25" t="s">
        <v>758</v>
      </c>
      <c r="Q68" s="25" t="s">
        <v>756</v>
      </c>
      <c r="R68" s="25" t="s">
        <v>758</v>
      </c>
      <c r="S68" s="25" t="s">
        <v>758</v>
      </c>
      <c r="T68" s="25" t="s">
        <v>912</v>
      </c>
      <c r="U68" s="67"/>
      <c r="V68" s="69" t="s">
        <v>756</v>
      </c>
      <c r="W68" s="27"/>
      <c r="X68" s="25"/>
      <c r="Y68" s="25"/>
      <c r="Z68" s="60"/>
      <c r="AA68" s="25"/>
      <c r="AB68" s="25"/>
    </row>
    <row r="69" spans="1:28" s="9" customFormat="1" ht="16" customHeight="1">
      <c r="A69" s="51" t="s">
        <v>577</v>
      </c>
      <c r="B69" s="52" t="s">
        <v>574</v>
      </c>
      <c r="C69" s="52" t="s">
        <v>454</v>
      </c>
      <c r="D69" s="12" t="s">
        <v>455</v>
      </c>
      <c r="E69" s="52" t="s">
        <v>456</v>
      </c>
      <c r="F69" s="1" t="s">
        <v>7</v>
      </c>
      <c r="G69" s="1" t="s">
        <v>746</v>
      </c>
      <c r="H69" s="1" t="s">
        <v>12</v>
      </c>
      <c r="I69" s="25" t="s">
        <v>757</v>
      </c>
      <c r="J69" s="78">
        <v>43921</v>
      </c>
      <c r="K69" s="25"/>
      <c r="L69" s="25"/>
      <c r="M69" s="25"/>
      <c r="N69" s="78"/>
      <c r="O69" s="25"/>
      <c r="P69" s="25" t="s">
        <v>758</v>
      </c>
      <c r="Q69" s="25" t="s">
        <v>758</v>
      </c>
      <c r="R69" s="25" t="s">
        <v>758</v>
      </c>
      <c r="S69" s="25" t="s">
        <v>758</v>
      </c>
      <c r="T69" s="25"/>
      <c r="U69" s="67"/>
      <c r="V69" s="69" t="s">
        <v>756</v>
      </c>
      <c r="W69" s="27"/>
      <c r="X69" s="25"/>
      <c r="Y69" s="25"/>
      <c r="Z69" s="60"/>
      <c r="AA69" s="25"/>
      <c r="AB69" s="25"/>
    </row>
    <row r="70" spans="1:28" s="9" customFormat="1" ht="16" customHeight="1">
      <c r="A70" s="51" t="s">
        <v>577</v>
      </c>
      <c r="B70" s="52" t="s">
        <v>574</v>
      </c>
      <c r="C70" s="52" t="s">
        <v>457</v>
      </c>
      <c r="D70" s="12" t="s">
        <v>458</v>
      </c>
      <c r="E70" s="52" t="s">
        <v>459</v>
      </c>
      <c r="F70" s="1" t="s">
        <v>7</v>
      </c>
      <c r="G70" s="1" t="s">
        <v>746</v>
      </c>
      <c r="H70" s="1" t="s">
        <v>12</v>
      </c>
      <c r="I70" s="25" t="s">
        <v>757</v>
      </c>
      <c r="J70" s="78">
        <v>43921</v>
      </c>
      <c r="K70" s="25"/>
      <c r="L70" s="25"/>
      <c r="M70" s="25"/>
      <c r="N70" s="78"/>
      <c r="O70" s="25"/>
      <c r="P70" s="25" t="s">
        <v>758</v>
      </c>
      <c r="Q70" s="25" t="s">
        <v>758</v>
      </c>
      <c r="R70" s="25" t="s">
        <v>758</v>
      </c>
      <c r="S70" s="25" t="s">
        <v>758</v>
      </c>
      <c r="T70" s="25"/>
      <c r="U70" s="67"/>
      <c r="V70" s="69" t="s">
        <v>756</v>
      </c>
      <c r="W70" s="27"/>
      <c r="X70" s="25"/>
      <c r="Y70" s="25"/>
      <c r="Z70" s="60"/>
      <c r="AA70" s="25"/>
      <c r="AB70" s="25"/>
    </row>
    <row r="71" spans="1:28" s="9" customFormat="1" ht="16" customHeight="1">
      <c r="A71" s="51" t="s">
        <v>577</v>
      </c>
      <c r="B71" s="52" t="s">
        <v>574</v>
      </c>
      <c r="C71" s="52" t="s">
        <v>460</v>
      </c>
      <c r="D71" s="12" t="s">
        <v>461</v>
      </c>
      <c r="E71" s="52" t="s">
        <v>462</v>
      </c>
      <c r="F71" s="1" t="s">
        <v>7</v>
      </c>
      <c r="G71" s="1" t="s">
        <v>746</v>
      </c>
      <c r="H71" s="1" t="s">
        <v>12</v>
      </c>
      <c r="I71" s="25" t="s">
        <v>756</v>
      </c>
      <c r="J71" s="78">
        <v>43921</v>
      </c>
      <c r="K71" s="25" t="s">
        <v>827</v>
      </c>
      <c r="L71" s="100" t="s">
        <v>825</v>
      </c>
      <c r="M71" s="108">
        <v>1</v>
      </c>
      <c r="N71" s="78">
        <v>41984</v>
      </c>
      <c r="O71" s="17" t="s">
        <v>878</v>
      </c>
      <c r="P71" s="25" t="s">
        <v>758</v>
      </c>
      <c r="Q71" s="25" t="s">
        <v>756</v>
      </c>
      <c r="R71" s="25" t="s">
        <v>758</v>
      </c>
      <c r="S71" s="25" t="s">
        <v>758</v>
      </c>
      <c r="T71" s="25" t="s">
        <v>912</v>
      </c>
      <c r="U71" s="67"/>
      <c r="V71" s="69" t="s">
        <v>756</v>
      </c>
      <c r="W71" s="27"/>
      <c r="X71" s="25"/>
      <c r="Y71" s="25"/>
      <c r="Z71" s="60"/>
      <c r="AA71" s="25"/>
      <c r="AB71" s="25"/>
    </row>
    <row r="72" spans="1:28" s="9" customFormat="1" ht="16" customHeight="1">
      <c r="A72" s="51" t="s">
        <v>577</v>
      </c>
      <c r="B72" s="52" t="s">
        <v>574</v>
      </c>
      <c r="C72" s="52" t="s">
        <v>463</v>
      </c>
      <c r="D72" s="12" t="s">
        <v>464</v>
      </c>
      <c r="E72" s="52" t="s">
        <v>465</v>
      </c>
      <c r="F72" s="1" t="s">
        <v>7</v>
      </c>
      <c r="G72" s="1" t="s">
        <v>746</v>
      </c>
      <c r="H72" s="1" t="s">
        <v>12</v>
      </c>
      <c r="I72" s="25" t="s">
        <v>757</v>
      </c>
      <c r="J72" s="78">
        <v>43921</v>
      </c>
      <c r="K72" s="25"/>
      <c r="L72" s="25"/>
      <c r="M72" s="25"/>
      <c r="N72" s="78"/>
      <c r="O72" s="25"/>
      <c r="P72" s="25" t="s">
        <v>758</v>
      </c>
      <c r="Q72" s="25" t="s">
        <v>758</v>
      </c>
      <c r="R72" s="25" t="s">
        <v>758</v>
      </c>
      <c r="S72" s="25" t="s">
        <v>758</v>
      </c>
      <c r="T72" s="25"/>
      <c r="U72" s="67"/>
      <c r="V72" s="69" t="s">
        <v>756</v>
      </c>
      <c r="W72" s="27"/>
      <c r="X72" s="25"/>
      <c r="Y72" s="25"/>
      <c r="Z72" s="60"/>
      <c r="AA72" s="25"/>
      <c r="AB72" s="25"/>
    </row>
    <row r="73" spans="1:28" s="9" customFormat="1" ht="16" customHeight="1">
      <c r="A73" s="51" t="s">
        <v>577</v>
      </c>
      <c r="B73" s="52" t="s">
        <v>574</v>
      </c>
      <c r="C73" s="52" t="s">
        <v>466</v>
      </c>
      <c r="D73" s="12" t="s">
        <v>467</v>
      </c>
      <c r="E73" s="52" t="s">
        <v>468</v>
      </c>
      <c r="F73" s="1" t="s">
        <v>7</v>
      </c>
      <c r="G73" s="1" t="s">
        <v>746</v>
      </c>
      <c r="H73" s="1" t="s">
        <v>12</v>
      </c>
      <c r="I73" s="25" t="s">
        <v>757</v>
      </c>
      <c r="J73" s="78">
        <v>43921</v>
      </c>
      <c r="K73" s="25"/>
      <c r="L73" s="100"/>
      <c r="M73" s="25"/>
      <c r="N73" s="78"/>
      <c r="O73" s="17"/>
      <c r="P73" s="25" t="s">
        <v>758</v>
      </c>
      <c r="Q73" s="25" t="s">
        <v>758</v>
      </c>
      <c r="R73" s="25" t="s">
        <v>758</v>
      </c>
      <c r="S73" s="25" t="s">
        <v>758</v>
      </c>
      <c r="T73" s="25"/>
      <c r="U73" s="67"/>
      <c r="V73" s="69" t="s">
        <v>756</v>
      </c>
      <c r="W73" s="27" t="s">
        <v>43</v>
      </c>
      <c r="X73" s="25" t="s">
        <v>916</v>
      </c>
      <c r="Y73" s="25"/>
      <c r="Z73" s="60"/>
      <c r="AA73" s="25"/>
      <c r="AB73" s="25"/>
    </row>
    <row r="74" spans="1:28" s="9" customFormat="1" ht="16" customHeight="1">
      <c r="A74" s="51" t="s">
        <v>577</v>
      </c>
      <c r="B74" s="52" t="s">
        <v>574</v>
      </c>
      <c r="C74" s="52" t="s">
        <v>469</v>
      </c>
      <c r="D74" s="12" t="s">
        <v>470</v>
      </c>
      <c r="E74" s="52" t="s">
        <v>471</v>
      </c>
      <c r="F74" s="13" t="s">
        <v>5</v>
      </c>
      <c r="G74" s="13" t="s">
        <v>581</v>
      </c>
      <c r="H74" s="1" t="s">
        <v>12</v>
      </c>
      <c r="I74" s="25"/>
      <c r="J74" s="78">
        <v>43921</v>
      </c>
      <c r="K74" s="25"/>
      <c r="L74" s="25"/>
      <c r="M74" s="25"/>
      <c r="N74" s="78"/>
      <c r="O74" s="25"/>
      <c r="P74" s="25" t="s">
        <v>758</v>
      </c>
      <c r="Q74" s="25" t="s">
        <v>758</v>
      </c>
      <c r="R74" s="25" t="s">
        <v>758</v>
      </c>
      <c r="S74" s="25" t="s">
        <v>758</v>
      </c>
      <c r="T74" s="25"/>
      <c r="U74" s="67"/>
      <c r="V74" s="69" t="s">
        <v>756</v>
      </c>
      <c r="W74" s="27"/>
      <c r="X74" s="25"/>
      <c r="Y74" s="25"/>
      <c r="Z74" s="60"/>
      <c r="AA74" s="25"/>
      <c r="AB74" s="25"/>
    </row>
    <row r="75" spans="1:28" s="9" customFormat="1" ht="16" customHeight="1">
      <c r="A75" s="51" t="s">
        <v>577</v>
      </c>
      <c r="B75" s="52" t="s">
        <v>574</v>
      </c>
      <c r="C75" s="52" t="s">
        <v>472</v>
      </c>
      <c r="D75" s="12" t="s">
        <v>473</v>
      </c>
      <c r="E75" s="52" t="s">
        <v>474</v>
      </c>
      <c r="F75" s="1" t="s">
        <v>7</v>
      </c>
      <c r="G75" s="1" t="s">
        <v>746</v>
      </c>
      <c r="H75" s="1" t="s">
        <v>12</v>
      </c>
      <c r="I75" s="25" t="s">
        <v>757</v>
      </c>
      <c r="J75" s="78">
        <v>43921</v>
      </c>
      <c r="K75" s="25"/>
      <c r="L75" s="100"/>
      <c r="M75" s="25"/>
      <c r="N75" s="78"/>
      <c r="O75" s="17"/>
      <c r="P75" s="25" t="s">
        <v>758</v>
      </c>
      <c r="Q75" s="25" t="s">
        <v>758</v>
      </c>
      <c r="R75" s="25" t="s">
        <v>758</v>
      </c>
      <c r="S75" s="25" t="s">
        <v>758</v>
      </c>
      <c r="T75" s="25"/>
      <c r="U75" s="67"/>
      <c r="V75" s="69" t="s">
        <v>756</v>
      </c>
      <c r="W75" s="27" t="s">
        <v>43</v>
      </c>
      <c r="X75" s="25" t="s">
        <v>917</v>
      </c>
      <c r="Y75" s="25"/>
      <c r="Z75" s="60"/>
      <c r="AA75" s="25"/>
      <c r="AB75" s="25"/>
    </row>
    <row r="76" spans="1:28" s="9" customFormat="1" ht="16" customHeight="1">
      <c r="A76" s="51" t="s">
        <v>577</v>
      </c>
      <c r="B76" s="52" t="s">
        <v>574</v>
      </c>
      <c r="C76" s="52" t="s">
        <v>475</v>
      </c>
      <c r="D76" s="12" t="s">
        <v>476</v>
      </c>
      <c r="E76" s="52" t="s">
        <v>477</v>
      </c>
      <c r="F76" s="1" t="s">
        <v>7</v>
      </c>
      <c r="G76" s="1" t="s">
        <v>746</v>
      </c>
      <c r="H76" s="1" t="s">
        <v>12</v>
      </c>
      <c r="I76" s="25" t="s">
        <v>757</v>
      </c>
      <c r="J76" s="78">
        <v>43921</v>
      </c>
      <c r="K76" s="25"/>
      <c r="L76" s="100"/>
      <c r="M76" s="25"/>
      <c r="N76" s="78"/>
      <c r="O76" s="17"/>
      <c r="P76" s="25" t="s">
        <v>758</v>
      </c>
      <c r="Q76" s="25" t="s">
        <v>758</v>
      </c>
      <c r="R76" s="25" t="s">
        <v>758</v>
      </c>
      <c r="S76" s="25" t="s">
        <v>758</v>
      </c>
      <c r="T76" s="25"/>
      <c r="U76" s="67"/>
      <c r="V76" s="69" t="s">
        <v>756</v>
      </c>
      <c r="W76" s="27" t="s">
        <v>41</v>
      </c>
      <c r="X76" s="25" t="s">
        <v>918</v>
      </c>
      <c r="Y76" s="25"/>
      <c r="Z76" s="60"/>
      <c r="AA76" s="25"/>
      <c r="AB76" s="25"/>
    </row>
    <row r="77" spans="1:28" s="9" customFormat="1" ht="16" customHeight="1">
      <c r="A77" s="51" t="s">
        <v>577</v>
      </c>
      <c r="B77" s="52" t="s">
        <v>574</v>
      </c>
      <c r="C77" s="52" t="s">
        <v>478</v>
      </c>
      <c r="D77" s="12" t="s">
        <v>479</v>
      </c>
      <c r="E77" s="52" t="s">
        <v>480</v>
      </c>
      <c r="F77" s="1" t="s">
        <v>7</v>
      </c>
      <c r="G77" s="1" t="s">
        <v>746</v>
      </c>
      <c r="H77" s="1" t="s">
        <v>12</v>
      </c>
      <c r="I77" s="25" t="s">
        <v>756</v>
      </c>
      <c r="J77" s="78">
        <v>43921</v>
      </c>
      <c r="K77" s="25" t="s">
        <v>827</v>
      </c>
      <c r="L77" s="100" t="s">
        <v>825</v>
      </c>
      <c r="M77" s="108">
        <v>1</v>
      </c>
      <c r="N77" s="78">
        <v>41984</v>
      </c>
      <c r="O77" s="17" t="s">
        <v>891</v>
      </c>
      <c r="P77" s="25" t="s">
        <v>758</v>
      </c>
      <c r="Q77" s="25" t="s">
        <v>756</v>
      </c>
      <c r="R77" s="25" t="s">
        <v>758</v>
      </c>
      <c r="S77" s="25" t="s">
        <v>758</v>
      </c>
      <c r="T77" s="25" t="s">
        <v>912</v>
      </c>
      <c r="U77" s="67"/>
      <c r="V77" s="69" t="s">
        <v>756</v>
      </c>
      <c r="W77" s="27"/>
      <c r="X77" s="25"/>
      <c r="Y77" s="25"/>
      <c r="Z77" s="60"/>
      <c r="AA77" s="25"/>
      <c r="AB77" s="25"/>
    </row>
    <row r="78" spans="1:28" s="9" customFormat="1" ht="16" customHeight="1">
      <c r="A78" s="51" t="s">
        <v>577</v>
      </c>
      <c r="B78" s="52" t="s">
        <v>574</v>
      </c>
      <c r="C78" s="52" t="s">
        <v>481</v>
      </c>
      <c r="D78" s="12" t="s">
        <v>482</v>
      </c>
      <c r="E78" s="52" t="s">
        <v>483</v>
      </c>
      <c r="F78" s="1" t="s">
        <v>7</v>
      </c>
      <c r="G78" s="1" t="s">
        <v>746</v>
      </c>
      <c r="H78" s="1" t="s">
        <v>12</v>
      </c>
      <c r="I78" s="25" t="s">
        <v>757</v>
      </c>
      <c r="J78" s="78">
        <v>43921</v>
      </c>
      <c r="K78" s="25"/>
      <c r="L78" s="25"/>
      <c r="M78" s="25"/>
      <c r="N78" s="78"/>
      <c r="O78" s="25"/>
      <c r="P78" s="25" t="s">
        <v>758</v>
      </c>
      <c r="Q78" s="25" t="s">
        <v>758</v>
      </c>
      <c r="R78" s="25" t="s">
        <v>758</v>
      </c>
      <c r="S78" s="25" t="s">
        <v>758</v>
      </c>
      <c r="T78" s="25"/>
      <c r="U78" s="67"/>
      <c r="V78" s="69" t="s">
        <v>756</v>
      </c>
      <c r="W78" s="27"/>
      <c r="X78" s="25"/>
      <c r="Y78" s="25"/>
      <c r="Z78" s="60"/>
      <c r="AA78" s="25"/>
      <c r="AB78" s="25"/>
    </row>
    <row r="79" spans="1:28" s="9" customFormat="1" ht="16" customHeight="1">
      <c r="A79" s="51" t="s">
        <v>577</v>
      </c>
      <c r="B79" s="52" t="s">
        <v>574</v>
      </c>
      <c r="C79" s="52" t="s">
        <v>484</v>
      </c>
      <c r="D79" s="12" t="s">
        <v>485</v>
      </c>
      <c r="E79" s="52" t="s">
        <v>485</v>
      </c>
      <c r="F79" s="13" t="s">
        <v>5</v>
      </c>
      <c r="G79" s="13" t="s">
        <v>578</v>
      </c>
      <c r="H79" s="1" t="s">
        <v>12</v>
      </c>
      <c r="I79" s="101">
        <v>512476000</v>
      </c>
      <c r="J79" s="78">
        <v>43921</v>
      </c>
      <c r="K79" s="17" t="s">
        <v>761</v>
      </c>
      <c r="L79" s="85" t="s">
        <v>763</v>
      </c>
      <c r="M79" s="108">
        <v>109</v>
      </c>
      <c r="N79" s="82">
        <v>44011</v>
      </c>
      <c r="O79" s="25" t="s">
        <v>757</v>
      </c>
      <c r="P79" s="25" t="s">
        <v>756</v>
      </c>
      <c r="Q79" s="25" t="s">
        <v>756</v>
      </c>
      <c r="R79" s="25" t="s">
        <v>758</v>
      </c>
      <c r="S79" s="25" t="s">
        <v>758</v>
      </c>
      <c r="T79" s="25" t="s">
        <v>879</v>
      </c>
      <c r="U79" s="67"/>
      <c r="V79" s="69" t="s">
        <v>756</v>
      </c>
      <c r="W79" s="27"/>
      <c r="X79" s="25"/>
      <c r="Y79" s="25"/>
      <c r="Z79" s="60"/>
      <c r="AA79" s="25"/>
      <c r="AB79" s="25"/>
    </row>
    <row r="80" spans="1:28" s="9" customFormat="1" ht="16" customHeight="1">
      <c r="A80" s="51" t="s">
        <v>577</v>
      </c>
      <c r="B80" s="52" t="s">
        <v>574</v>
      </c>
      <c r="C80" s="52" t="s">
        <v>486</v>
      </c>
      <c r="D80" s="12" t="s">
        <v>487</v>
      </c>
      <c r="E80" s="52" t="s">
        <v>487</v>
      </c>
      <c r="F80" s="13" t="s">
        <v>5</v>
      </c>
      <c r="G80" s="13" t="s">
        <v>578</v>
      </c>
      <c r="H80" s="1" t="s">
        <v>12</v>
      </c>
      <c r="I80" s="25">
        <v>17569000</v>
      </c>
      <c r="J80" s="78">
        <v>43921</v>
      </c>
      <c r="K80" s="17" t="s">
        <v>761</v>
      </c>
      <c r="L80" s="85" t="s">
        <v>763</v>
      </c>
      <c r="M80" s="108">
        <v>49</v>
      </c>
      <c r="N80" s="82">
        <v>44011</v>
      </c>
      <c r="O80" s="25" t="s">
        <v>757</v>
      </c>
      <c r="P80" s="25" t="s">
        <v>756</v>
      </c>
      <c r="Q80" s="25" t="s">
        <v>756</v>
      </c>
      <c r="R80" s="25" t="s">
        <v>758</v>
      </c>
      <c r="S80" s="25" t="s">
        <v>758</v>
      </c>
      <c r="T80" s="25" t="s">
        <v>882</v>
      </c>
      <c r="U80" s="67"/>
      <c r="V80" s="69" t="s">
        <v>756</v>
      </c>
      <c r="W80" s="27"/>
      <c r="X80" s="25"/>
      <c r="Y80" s="25"/>
      <c r="Z80" s="60"/>
      <c r="AA80" s="25"/>
      <c r="AB80" s="25"/>
    </row>
    <row r="81" spans="1:28" s="9" customFormat="1" ht="16" customHeight="1">
      <c r="A81" s="51" t="s">
        <v>577</v>
      </c>
      <c r="B81" s="52" t="s">
        <v>574</v>
      </c>
      <c r="C81" s="52" t="s">
        <v>488</v>
      </c>
      <c r="D81" s="12" t="s">
        <v>489</v>
      </c>
      <c r="E81" s="52" t="s">
        <v>490</v>
      </c>
      <c r="F81" s="13" t="s">
        <v>5</v>
      </c>
      <c r="G81" s="13" t="s">
        <v>710</v>
      </c>
      <c r="H81" s="1" t="s">
        <v>12</v>
      </c>
      <c r="I81" s="25">
        <v>7025.1970000000001</v>
      </c>
      <c r="J81" s="78">
        <v>43921</v>
      </c>
      <c r="K81" s="17" t="s">
        <v>761</v>
      </c>
      <c r="L81" s="85" t="s">
        <v>763</v>
      </c>
      <c r="M81" s="108">
        <v>86</v>
      </c>
      <c r="N81" s="82">
        <v>44011</v>
      </c>
      <c r="O81" s="25" t="s">
        <v>757</v>
      </c>
      <c r="P81" s="25" t="s">
        <v>756</v>
      </c>
      <c r="Q81" s="25" t="s">
        <v>756</v>
      </c>
      <c r="R81" s="25" t="s">
        <v>758</v>
      </c>
      <c r="S81" s="25" t="s">
        <v>758</v>
      </c>
      <c r="T81" s="25" t="s">
        <v>883</v>
      </c>
      <c r="U81" s="67"/>
      <c r="V81" s="69" t="s">
        <v>756</v>
      </c>
      <c r="W81" s="27"/>
      <c r="X81" s="25"/>
      <c r="Y81" s="25"/>
      <c r="Z81" s="60"/>
      <c r="AA81" s="25"/>
      <c r="AB81" s="25"/>
    </row>
    <row r="82" spans="1:28" s="9" customFormat="1" ht="16" customHeight="1">
      <c r="A82" s="51" t="s">
        <v>577</v>
      </c>
      <c r="B82" s="52" t="s">
        <v>574</v>
      </c>
      <c r="C82" s="52" t="s">
        <v>491</v>
      </c>
      <c r="D82" s="12" t="s">
        <v>492</v>
      </c>
      <c r="E82" s="52" t="s">
        <v>493</v>
      </c>
      <c r="F82" s="13" t="s">
        <v>5</v>
      </c>
      <c r="G82" s="13" t="s">
        <v>710</v>
      </c>
      <c r="H82" s="1" t="s">
        <v>12</v>
      </c>
      <c r="I82" s="25">
        <v>7661.1989999999996</v>
      </c>
      <c r="J82" s="78">
        <v>43921</v>
      </c>
      <c r="K82" s="17" t="s">
        <v>762</v>
      </c>
      <c r="L82" s="100" t="s">
        <v>764</v>
      </c>
      <c r="M82" s="108">
        <v>80</v>
      </c>
      <c r="N82" s="82">
        <v>43613</v>
      </c>
      <c r="O82" s="25" t="s">
        <v>757</v>
      </c>
      <c r="P82" s="25" t="s">
        <v>756</v>
      </c>
      <c r="Q82" s="25" t="s">
        <v>756</v>
      </c>
      <c r="R82" s="25" t="s">
        <v>758</v>
      </c>
      <c r="S82" s="25" t="s">
        <v>758</v>
      </c>
      <c r="T82" s="25" t="s">
        <v>889</v>
      </c>
      <c r="U82" s="67"/>
      <c r="V82" s="69" t="s">
        <v>756</v>
      </c>
      <c r="W82" s="27"/>
      <c r="X82" s="25"/>
      <c r="Y82" s="25"/>
      <c r="Z82" s="60"/>
      <c r="AA82" s="25"/>
      <c r="AB82" s="25"/>
    </row>
    <row r="83" spans="1:28" s="9" customFormat="1" ht="16" customHeight="1">
      <c r="A83" s="51" t="s">
        <v>577</v>
      </c>
      <c r="B83" s="52" t="s">
        <v>574</v>
      </c>
      <c r="C83" s="52" t="s">
        <v>494</v>
      </c>
      <c r="D83" s="12" t="s">
        <v>495</v>
      </c>
      <c r="E83" s="52" t="s">
        <v>496</v>
      </c>
      <c r="F83" s="13" t="s">
        <v>5</v>
      </c>
      <c r="G83" s="13" t="s">
        <v>578</v>
      </c>
      <c r="H83" s="1" t="s">
        <v>12</v>
      </c>
      <c r="I83" s="25">
        <v>27861000</v>
      </c>
      <c r="J83" s="78">
        <v>43921</v>
      </c>
      <c r="K83" s="17" t="s">
        <v>761</v>
      </c>
      <c r="L83" s="85" t="s">
        <v>763</v>
      </c>
      <c r="M83" s="108">
        <v>49</v>
      </c>
      <c r="N83" s="82">
        <v>44011</v>
      </c>
      <c r="O83" s="25" t="s">
        <v>757</v>
      </c>
      <c r="P83" s="25" t="s">
        <v>756</v>
      </c>
      <c r="Q83" s="25" t="s">
        <v>756</v>
      </c>
      <c r="R83" s="25" t="s">
        <v>758</v>
      </c>
      <c r="S83" s="25" t="s">
        <v>758</v>
      </c>
      <c r="T83" s="25" t="s">
        <v>882</v>
      </c>
      <c r="U83" s="67"/>
      <c r="V83" s="69" t="s">
        <v>756</v>
      </c>
      <c r="W83" s="27"/>
      <c r="X83" s="25"/>
      <c r="Y83" s="25"/>
      <c r="Z83" s="60"/>
      <c r="AA83" s="25"/>
      <c r="AB83" s="25"/>
    </row>
    <row r="84" spans="1:28" s="9" customFormat="1" ht="16" customHeight="1">
      <c r="A84" s="51" t="s">
        <v>577</v>
      </c>
      <c r="B84" s="52" t="s">
        <v>574</v>
      </c>
      <c r="C84" s="52" t="s">
        <v>497</v>
      </c>
      <c r="D84" s="12" t="s">
        <v>498</v>
      </c>
      <c r="E84" s="52" t="s">
        <v>498</v>
      </c>
      <c r="F84" s="13" t="s">
        <v>5</v>
      </c>
      <c r="G84" s="13" t="s">
        <v>578</v>
      </c>
      <c r="H84" s="1" t="s">
        <v>12</v>
      </c>
      <c r="I84" s="25">
        <v>27620000</v>
      </c>
      <c r="J84" s="78">
        <v>43921</v>
      </c>
      <c r="K84" s="17" t="s">
        <v>762</v>
      </c>
      <c r="L84" s="100" t="s">
        <v>764</v>
      </c>
      <c r="M84" s="108">
        <v>47</v>
      </c>
      <c r="N84" s="82">
        <v>43613</v>
      </c>
      <c r="O84" s="25" t="s">
        <v>757</v>
      </c>
      <c r="P84" s="25" t="s">
        <v>756</v>
      </c>
      <c r="Q84" s="25" t="s">
        <v>756</v>
      </c>
      <c r="R84" s="25" t="s">
        <v>758</v>
      </c>
      <c r="S84" s="25" t="s">
        <v>758</v>
      </c>
      <c r="T84" s="25" t="s">
        <v>885</v>
      </c>
      <c r="U84" s="67"/>
      <c r="V84" s="69" t="s">
        <v>756</v>
      </c>
      <c r="W84" s="27"/>
      <c r="X84" s="25"/>
      <c r="Y84" s="25"/>
      <c r="Z84" s="60"/>
      <c r="AA84" s="25"/>
      <c r="AB84" s="25"/>
    </row>
    <row r="85" spans="1:28" s="9" customFormat="1" ht="16" customHeight="1">
      <c r="A85" s="51" t="s">
        <v>577</v>
      </c>
      <c r="B85" s="52" t="s">
        <v>575</v>
      </c>
      <c r="C85" s="52" t="s">
        <v>499</v>
      </c>
      <c r="D85" s="12" t="s">
        <v>500</v>
      </c>
      <c r="E85" s="52" t="s">
        <v>501</v>
      </c>
      <c r="F85" s="1" t="s">
        <v>7</v>
      </c>
      <c r="G85" s="1" t="s">
        <v>746</v>
      </c>
      <c r="H85" s="1" t="s">
        <v>12</v>
      </c>
      <c r="I85" s="25" t="s">
        <v>756</v>
      </c>
      <c r="J85" s="78">
        <v>43921</v>
      </c>
      <c r="K85" s="17" t="s">
        <v>761</v>
      </c>
      <c r="L85" s="85" t="s">
        <v>763</v>
      </c>
      <c r="M85" s="108">
        <v>49</v>
      </c>
      <c r="N85" s="82">
        <v>44011</v>
      </c>
      <c r="O85" s="17" t="s">
        <v>875</v>
      </c>
      <c r="P85" s="25" t="s">
        <v>758</v>
      </c>
      <c r="Q85" s="25" t="s">
        <v>756</v>
      </c>
      <c r="R85" s="25" t="s">
        <v>758</v>
      </c>
      <c r="S85" s="25" t="s">
        <v>758</v>
      </c>
      <c r="T85" s="25" t="s">
        <v>912</v>
      </c>
      <c r="U85" s="67"/>
      <c r="V85" s="69" t="s">
        <v>756</v>
      </c>
      <c r="W85" s="27"/>
      <c r="X85" s="25"/>
      <c r="Y85" s="25"/>
      <c r="Z85" s="60"/>
      <c r="AA85" s="25"/>
      <c r="AB85" s="25"/>
    </row>
    <row r="86" spans="1:28" s="9" customFormat="1" ht="16" customHeight="1">
      <c r="A86" s="51" t="s">
        <v>577</v>
      </c>
      <c r="B86" s="52" t="s">
        <v>576</v>
      </c>
      <c r="C86" s="52" t="s">
        <v>502</v>
      </c>
      <c r="D86" s="12" t="s">
        <v>503</v>
      </c>
      <c r="E86" s="52" t="s">
        <v>504</v>
      </c>
      <c r="F86" s="1" t="s">
        <v>7</v>
      </c>
      <c r="G86" s="1" t="s">
        <v>746</v>
      </c>
      <c r="H86" s="1" t="s">
        <v>12</v>
      </c>
      <c r="I86" s="25" t="s">
        <v>756</v>
      </c>
      <c r="J86" s="78">
        <v>43921</v>
      </c>
      <c r="K86" s="25" t="s">
        <v>866</v>
      </c>
      <c r="L86" s="100" t="s">
        <v>808</v>
      </c>
      <c r="M86" s="108">
        <v>97</v>
      </c>
      <c r="N86" s="78">
        <v>40968</v>
      </c>
      <c r="O86" s="17" t="s">
        <v>818</v>
      </c>
      <c r="P86" s="25" t="s">
        <v>758</v>
      </c>
      <c r="Q86" s="25" t="s">
        <v>756</v>
      </c>
      <c r="R86" s="25" t="s">
        <v>758</v>
      </c>
      <c r="S86" s="25" t="s">
        <v>758</v>
      </c>
      <c r="T86" s="25" t="s">
        <v>912</v>
      </c>
      <c r="U86" s="67"/>
      <c r="V86" s="69" t="s">
        <v>756</v>
      </c>
      <c r="W86" s="27"/>
      <c r="X86" s="25"/>
      <c r="Y86" s="25"/>
      <c r="Z86" s="60"/>
      <c r="AA86" s="25"/>
      <c r="AB86" s="25"/>
    </row>
    <row r="87" spans="1:28" s="9" customFormat="1" ht="16" customHeight="1">
      <c r="A87" s="51" t="s">
        <v>577</v>
      </c>
      <c r="B87" s="52" t="s">
        <v>576</v>
      </c>
      <c r="C87" s="52" t="s">
        <v>505</v>
      </c>
      <c r="D87" s="12" t="s">
        <v>506</v>
      </c>
      <c r="E87" s="52" t="s">
        <v>507</v>
      </c>
      <c r="F87" s="1" t="s">
        <v>7</v>
      </c>
      <c r="G87" s="1" t="s">
        <v>746</v>
      </c>
      <c r="H87" s="1" t="s">
        <v>12</v>
      </c>
      <c r="I87" s="25" t="s">
        <v>757</v>
      </c>
      <c r="J87" s="78">
        <v>43921</v>
      </c>
      <c r="K87" s="25"/>
      <c r="L87" s="25"/>
      <c r="M87" s="25"/>
      <c r="N87" s="78"/>
      <c r="O87" s="25"/>
      <c r="P87" s="25" t="s">
        <v>758</v>
      </c>
      <c r="Q87" s="25" t="s">
        <v>758</v>
      </c>
      <c r="R87" s="25" t="s">
        <v>758</v>
      </c>
      <c r="S87" s="25" t="s">
        <v>758</v>
      </c>
      <c r="T87" s="25"/>
      <c r="U87" s="67"/>
      <c r="V87" s="69" t="s">
        <v>756</v>
      </c>
      <c r="W87" s="27"/>
      <c r="X87" s="25"/>
      <c r="Y87" s="25"/>
      <c r="Z87" s="60"/>
      <c r="AA87" s="25"/>
      <c r="AB87" s="25"/>
    </row>
    <row r="88" spans="1:28" s="9" customFormat="1" ht="16" customHeight="1">
      <c r="A88" s="51" t="s">
        <v>577</v>
      </c>
      <c r="B88" s="52" t="s">
        <v>576</v>
      </c>
      <c r="C88" s="52" t="s">
        <v>508</v>
      </c>
      <c r="D88" s="12" t="s">
        <v>509</v>
      </c>
      <c r="E88" s="52" t="s">
        <v>510</v>
      </c>
      <c r="F88" s="1" t="s">
        <v>7</v>
      </c>
      <c r="G88" s="1" t="s">
        <v>746</v>
      </c>
      <c r="H88" s="1" t="s">
        <v>12</v>
      </c>
      <c r="I88" s="25" t="s">
        <v>757</v>
      </c>
      <c r="J88" s="78">
        <v>43921</v>
      </c>
      <c r="K88" s="25"/>
      <c r="L88" s="25"/>
      <c r="M88" s="25"/>
      <c r="N88" s="78"/>
      <c r="O88" s="25"/>
      <c r="P88" s="25" t="s">
        <v>758</v>
      </c>
      <c r="Q88" s="25" t="s">
        <v>758</v>
      </c>
      <c r="R88" s="25" t="s">
        <v>758</v>
      </c>
      <c r="S88" s="25" t="s">
        <v>758</v>
      </c>
      <c r="T88" s="25"/>
      <c r="U88" s="67"/>
      <c r="V88" s="69" t="s">
        <v>756</v>
      </c>
      <c r="W88" s="27"/>
      <c r="X88" s="25"/>
      <c r="Y88" s="25"/>
      <c r="Z88" s="60"/>
      <c r="AA88" s="25"/>
      <c r="AB88" s="25"/>
    </row>
    <row r="89" spans="1:28" s="9" customFormat="1" ht="16" customHeight="1">
      <c r="A89" s="51" t="s">
        <v>577</v>
      </c>
      <c r="B89" s="52" t="s">
        <v>576</v>
      </c>
      <c r="C89" s="52" t="s">
        <v>511</v>
      </c>
      <c r="D89" s="12" t="s">
        <v>512</v>
      </c>
      <c r="E89" s="52" t="s">
        <v>513</v>
      </c>
      <c r="F89" s="1" t="s">
        <v>7</v>
      </c>
      <c r="G89" s="1" t="s">
        <v>746</v>
      </c>
      <c r="H89" s="1" t="s">
        <v>12</v>
      </c>
      <c r="I89" s="25" t="s">
        <v>756</v>
      </c>
      <c r="J89" s="78">
        <v>43921</v>
      </c>
      <c r="K89" s="25" t="s">
        <v>866</v>
      </c>
      <c r="L89" s="100" t="s">
        <v>808</v>
      </c>
      <c r="M89" s="108" t="s">
        <v>900</v>
      </c>
      <c r="N89" s="78">
        <v>40968</v>
      </c>
      <c r="O89" s="17" t="s">
        <v>899</v>
      </c>
      <c r="P89" s="25" t="s">
        <v>758</v>
      </c>
      <c r="Q89" s="25" t="s">
        <v>756</v>
      </c>
      <c r="R89" s="25" t="s">
        <v>758</v>
      </c>
      <c r="S89" s="25" t="s">
        <v>758</v>
      </c>
      <c r="T89" s="25" t="s">
        <v>912</v>
      </c>
      <c r="U89" s="67"/>
      <c r="V89" s="69" t="s">
        <v>756</v>
      </c>
      <c r="W89" s="27"/>
      <c r="X89" s="25"/>
      <c r="Y89" s="25"/>
      <c r="Z89" s="60"/>
      <c r="AA89" s="25"/>
      <c r="AB89" s="25"/>
    </row>
    <row r="90" spans="1:28" s="9" customFormat="1" ht="16" customHeight="1">
      <c r="A90" s="51" t="s">
        <v>577</v>
      </c>
      <c r="B90" s="52" t="s">
        <v>576</v>
      </c>
      <c r="C90" s="52" t="s">
        <v>514</v>
      </c>
      <c r="D90" s="12" t="s">
        <v>515</v>
      </c>
      <c r="E90" s="52" t="s">
        <v>516</v>
      </c>
      <c r="F90" s="1" t="s">
        <v>7</v>
      </c>
      <c r="G90" s="1" t="s">
        <v>746</v>
      </c>
      <c r="H90" s="1" t="s">
        <v>12</v>
      </c>
      <c r="I90" s="25" t="s">
        <v>757</v>
      </c>
      <c r="J90" s="78">
        <v>43921</v>
      </c>
      <c r="K90" s="25"/>
      <c r="L90" s="25"/>
      <c r="M90" s="25"/>
      <c r="N90" s="78"/>
      <c r="O90" s="25"/>
      <c r="P90" s="25" t="s">
        <v>758</v>
      </c>
      <c r="Q90" s="25" t="s">
        <v>758</v>
      </c>
      <c r="R90" s="25" t="s">
        <v>758</v>
      </c>
      <c r="S90" s="25" t="s">
        <v>758</v>
      </c>
      <c r="T90" s="25"/>
      <c r="U90" s="67"/>
      <c r="V90" s="69" t="s">
        <v>756</v>
      </c>
      <c r="W90" s="27"/>
      <c r="X90" s="25"/>
      <c r="Y90" s="25"/>
      <c r="Z90" s="60"/>
      <c r="AA90" s="25"/>
      <c r="AB90" s="25"/>
    </row>
    <row r="91" spans="1:28" s="9" customFormat="1" ht="16" customHeight="1">
      <c r="A91" s="51" t="s">
        <v>577</v>
      </c>
      <c r="B91" s="52" t="s">
        <v>576</v>
      </c>
      <c r="C91" s="52" t="s">
        <v>517</v>
      </c>
      <c r="D91" s="12" t="s">
        <v>518</v>
      </c>
      <c r="E91" s="52" t="s">
        <v>519</v>
      </c>
      <c r="F91" s="1" t="s">
        <v>7</v>
      </c>
      <c r="G91" s="1" t="s">
        <v>746</v>
      </c>
      <c r="H91" s="1" t="s">
        <v>12</v>
      </c>
      <c r="I91" s="25" t="s">
        <v>757</v>
      </c>
      <c r="J91" s="78">
        <v>43921</v>
      </c>
      <c r="K91" s="25"/>
      <c r="L91" s="25"/>
      <c r="M91" s="25"/>
      <c r="N91" s="78"/>
      <c r="O91" s="25"/>
      <c r="P91" s="25" t="s">
        <v>758</v>
      </c>
      <c r="Q91" s="25" t="s">
        <v>758</v>
      </c>
      <c r="R91" s="25" t="s">
        <v>758</v>
      </c>
      <c r="S91" s="25" t="s">
        <v>758</v>
      </c>
      <c r="T91" s="25"/>
      <c r="U91" s="67"/>
      <c r="V91" s="69" t="s">
        <v>756</v>
      </c>
      <c r="W91" s="27"/>
      <c r="X91" s="25"/>
      <c r="Y91" s="25"/>
      <c r="Z91" s="60"/>
      <c r="AA91" s="25"/>
      <c r="AB91" s="25"/>
    </row>
    <row r="92" spans="1:28" s="9" customFormat="1" ht="16" customHeight="1">
      <c r="A92" s="51" t="s">
        <v>577</v>
      </c>
      <c r="B92" s="12" t="s">
        <v>576</v>
      </c>
      <c r="C92" s="52" t="s">
        <v>520</v>
      </c>
      <c r="D92" s="12" t="s">
        <v>521</v>
      </c>
      <c r="E92" s="52" t="s">
        <v>522</v>
      </c>
      <c r="F92" s="1" t="s">
        <v>7</v>
      </c>
      <c r="G92" s="1" t="s">
        <v>746</v>
      </c>
      <c r="H92" s="1" t="s">
        <v>12</v>
      </c>
      <c r="I92" s="25" t="s">
        <v>757</v>
      </c>
      <c r="J92" s="78">
        <v>43921</v>
      </c>
      <c r="K92" s="25"/>
      <c r="L92" s="25"/>
      <c r="M92" s="25"/>
      <c r="N92" s="78"/>
      <c r="O92" s="25"/>
      <c r="P92" s="25" t="s">
        <v>758</v>
      </c>
      <c r="Q92" s="25" t="s">
        <v>758</v>
      </c>
      <c r="R92" s="25" t="s">
        <v>758</v>
      </c>
      <c r="S92" s="25" t="s">
        <v>758</v>
      </c>
      <c r="T92" s="25"/>
      <c r="U92" s="67"/>
      <c r="V92" s="69" t="s">
        <v>756</v>
      </c>
      <c r="W92" s="27"/>
      <c r="X92" s="25"/>
      <c r="Y92" s="25"/>
      <c r="Z92" s="60"/>
      <c r="AA92" s="25"/>
      <c r="AB92" s="25"/>
    </row>
    <row r="93" spans="1:28" s="9" customFormat="1" ht="16" customHeight="1">
      <c r="A93" s="51" t="s">
        <v>577</v>
      </c>
      <c r="B93" s="12" t="s">
        <v>576</v>
      </c>
      <c r="C93" s="52" t="s">
        <v>523</v>
      </c>
      <c r="D93" s="12" t="s">
        <v>524</v>
      </c>
      <c r="E93" s="52" t="s">
        <v>525</v>
      </c>
      <c r="F93" s="1" t="s">
        <v>7</v>
      </c>
      <c r="G93" s="1" t="s">
        <v>746</v>
      </c>
      <c r="H93" s="1" t="s">
        <v>12</v>
      </c>
      <c r="I93" s="25" t="s">
        <v>757</v>
      </c>
      <c r="J93" s="78">
        <v>43921</v>
      </c>
      <c r="K93" s="25"/>
      <c r="L93" s="25"/>
      <c r="M93" s="25"/>
      <c r="N93" s="78"/>
      <c r="O93" s="25"/>
      <c r="P93" s="25" t="s">
        <v>758</v>
      </c>
      <c r="Q93" s="25" t="s">
        <v>758</v>
      </c>
      <c r="R93" s="25" t="s">
        <v>758</v>
      </c>
      <c r="S93" s="25" t="s">
        <v>758</v>
      </c>
      <c r="T93" s="25"/>
      <c r="U93" s="67"/>
      <c r="V93" s="69" t="s">
        <v>756</v>
      </c>
      <c r="W93" s="27"/>
      <c r="X93" s="25"/>
      <c r="Y93" s="25"/>
      <c r="Z93" s="60"/>
      <c r="AA93" s="25"/>
      <c r="AB93" s="25"/>
    </row>
    <row r="94" spans="1:28" s="9" customFormat="1" ht="16" customHeight="1">
      <c r="A94" s="51" t="s">
        <v>577</v>
      </c>
      <c r="B94" s="12" t="s">
        <v>576</v>
      </c>
      <c r="C94" s="52" t="s">
        <v>526</v>
      </c>
      <c r="D94" s="12" t="s">
        <v>527</v>
      </c>
      <c r="E94" s="52" t="s">
        <v>528</v>
      </c>
      <c r="F94" s="1" t="s">
        <v>7</v>
      </c>
      <c r="G94" s="1" t="s">
        <v>746</v>
      </c>
      <c r="H94" s="1" t="s">
        <v>12</v>
      </c>
      <c r="I94" s="25" t="s">
        <v>756</v>
      </c>
      <c r="J94" s="78">
        <v>43921</v>
      </c>
      <c r="K94" s="25" t="s">
        <v>866</v>
      </c>
      <c r="L94" s="100" t="s">
        <v>808</v>
      </c>
      <c r="M94" s="108">
        <v>96</v>
      </c>
      <c r="N94" s="78">
        <v>40968</v>
      </c>
      <c r="O94" s="17" t="s">
        <v>896</v>
      </c>
      <c r="P94" s="25" t="s">
        <v>758</v>
      </c>
      <c r="Q94" s="25" t="s">
        <v>756</v>
      </c>
      <c r="R94" s="25" t="s">
        <v>758</v>
      </c>
      <c r="S94" s="25" t="s">
        <v>758</v>
      </c>
      <c r="T94" s="25" t="s">
        <v>912</v>
      </c>
      <c r="U94" s="67"/>
      <c r="V94" s="69" t="s">
        <v>756</v>
      </c>
      <c r="W94" s="27"/>
      <c r="X94" s="25"/>
      <c r="Y94" s="25"/>
      <c r="Z94" s="60"/>
      <c r="AA94" s="25"/>
      <c r="AB94" s="25"/>
    </row>
    <row r="95" spans="1:28" s="9" customFormat="1" ht="16" customHeight="1">
      <c r="A95" s="51" t="s">
        <v>577</v>
      </c>
      <c r="B95" s="12" t="s">
        <v>576</v>
      </c>
      <c r="C95" s="52" t="s">
        <v>529</v>
      </c>
      <c r="D95" s="12" t="s">
        <v>530</v>
      </c>
      <c r="E95" s="52" t="s">
        <v>531</v>
      </c>
      <c r="F95" s="1" t="s">
        <v>7</v>
      </c>
      <c r="G95" s="1" t="s">
        <v>746</v>
      </c>
      <c r="H95" s="1" t="s">
        <v>12</v>
      </c>
      <c r="I95" s="25" t="s">
        <v>756</v>
      </c>
      <c r="J95" s="78">
        <v>43921</v>
      </c>
      <c r="K95" s="17" t="s">
        <v>761</v>
      </c>
      <c r="L95" s="85" t="s">
        <v>763</v>
      </c>
      <c r="M95" s="108">
        <v>52</v>
      </c>
      <c r="N95" s="82">
        <v>44011</v>
      </c>
      <c r="O95" s="17" t="s">
        <v>901</v>
      </c>
      <c r="P95" s="25" t="s">
        <v>758</v>
      </c>
      <c r="Q95" s="25" t="s">
        <v>756</v>
      </c>
      <c r="R95" s="25" t="s">
        <v>758</v>
      </c>
      <c r="S95" s="25" t="s">
        <v>758</v>
      </c>
      <c r="T95" s="25" t="s">
        <v>912</v>
      </c>
      <c r="U95" s="67"/>
      <c r="V95" s="69" t="s">
        <v>756</v>
      </c>
      <c r="W95" s="27"/>
      <c r="X95" s="25"/>
      <c r="Y95" s="25"/>
      <c r="Z95" s="60"/>
      <c r="AA95" s="25"/>
      <c r="AB95" s="25"/>
    </row>
    <row r="96" spans="1:28" s="9" customFormat="1" ht="16" customHeight="1">
      <c r="A96" s="51" t="s">
        <v>577</v>
      </c>
      <c r="B96" s="12" t="s">
        <v>576</v>
      </c>
      <c r="C96" s="52" t="s">
        <v>532</v>
      </c>
      <c r="D96" s="12" t="s">
        <v>533</v>
      </c>
      <c r="E96" s="52" t="s">
        <v>534</v>
      </c>
      <c r="F96" s="1" t="s">
        <v>7</v>
      </c>
      <c r="G96" s="1" t="s">
        <v>746</v>
      </c>
      <c r="H96" s="1" t="s">
        <v>12</v>
      </c>
      <c r="I96" s="25" t="s">
        <v>756</v>
      </c>
      <c r="J96" s="78">
        <v>43921</v>
      </c>
      <c r="K96" s="17" t="s">
        <v>761</v>
      </c>
      <c r="L96" s="85" t="s">
        <v>763</v>
      </c>
      <c r="M96" s="108">
        <v>8</v>
      </c>
      <c r="N96" s="82">
        <v>44011</v>
      </c>
      <c r="O96" s="17" t="s">
        <v>903</v>
      </c>
      <c r="P96" s="25" t="s">
        <v>758</v>
      </c>
      <c r="Q96" s="25" t="s">
        <v>756</v>
      </c>
      <c r="R96" s="25" t="s">
        <v>758</v>
      </c>
      <c r="S96" s="25" t="s">
        <v>758</v>
      </c>
      <c r="T96" s="25" t="s">
        <v>912</v>
      </c>
      <c r="U96" s="67"/>
      <c r="V96" s="69" t="s">
        <v>756</v>
      </c>
      <c r="W96" s="27"/>
      <c r="X96" s="25"/>
      <c r="Y96" s="25"/>
      <c r="Z96" s="60"/>
      <c r="AA96" s="25"/>
      <c r="AB96" s="25"/>
    </row>
    <row r="97" spans="1:28" s="9" customFormat="1" ht="16" customHeight="1">
      <c r="A97" s="51" t="s">
        <v>577</v>
      </c>
      <c r="B97" s="12" t="s">
        <v>576</v>
      </c>
      <c r="C97" s="52" t="s">
        <v>535</v>
      </c>
      <c r="D97" s="12" t="s">
        <v>536</v>
      </c>
      <c r="E97" s="52" t="s">
        <v>537</v>
      </c>
      <c r="F97" s="1" t="s">
        <v>7</v>
      </c>
      <c r="G97" s="1" t="s">
        <v>746</v>
      </c>
      <c r="H97" s="1" t="s">
        <v>12</v>
      </c>
      <c r="I97" s="25" t="s">
        <v>756</v>
      </c>
      <c r="J97" s="78">
        <v>43921</v>
      </c>
      <c r="K97" s="17" t="s">
        <v>761</v>
      </c>
      <c r="L97" s="85" t="s">
        <v>763</v>
      </c>
      <c r="M97" s="108">
        <v>6</v>
      </c>
      <c r="N97" s="82">
        <v>44011</v>
      </c>
      <c r="O97" s="17" t="s">
        <v>892</v>
      </c>
      <c r="P97" s="25" t="s">
        <v>758</v>
      </c>
      <c r="Q97" s="25" t="s">
        <v>756</v>
      </c>
      <c r="R97" s="25" t="s">
        <v>758</v>
      </c>
      <c r="S97" s="25" t="s">
        <v>758</v>
      </c>
      <c r="T97" s="25" t="s">
        <v>912</v>
      </c>
      <c r="U97" s="67"/>
      <c r="V97" s="69" t="s">
        <v>756</v>
      </c>
      <c r="W97" s="27"/>
      <c r="X97" s="25"/>
      <c r="Y97" s="25"/>
      <c r="Z97" s="60"/>
      <c r="AA97" s="25"/>
      <c r="AB97" s="25"/>
    </row>
    <row r="98" spans="1:28" s="9" customFormat="1" ht="16" customHeight="1">
      <c r="A98" s="51" t="s">
        <v>577</v>
      </c>
      <c r="B98" s="12" t="s">
        <v>576</v>
      </c>
      <c r="C98" s="52" t="s">
        <v>538</v>
      </c>
      <c r="D98" s="12" t="s">
        <v>539</v>
      </c>
      <c r="E98" s="52" t="s">
        <v>540</v>
      </c>
      <c r="F98" s="1" t="s">
        <v>7</v>
      </c>
      <c r="G98" s="1" t="s">
        <v>746</v>
      </c>
      <c r="H98" s="1" t="s">
        <v>12</v>
      </c>
      <c r="I98" s="25" t="s">
        <v>756</v>
      </c>
      <c r="J98" s="78">
        <v>43921</v>
      </c>
      <c r="K98" s="17" t="s">
        <v>761</v>
      </c>
      <c r="L98" s="85" t="s">
        <v>763</v>
      </c>
      <c r="M98" s="108" t="s">
        <v>906</v>
      </c>
      <c r="N98" s="82">
        <v>44011</v>
      </c>
      <c r="O98" s="17" t="s">
        <v>905</v>
      </c>
      <c r="P98" s="25" t="s">
        <v>758</v>
      </c>
      <c r="Q98" s="25" t="s">
        <v>756</v>
      </c>
      <c r="R98" s="25" t="s">
        <v>758</v>
      </c>
      <c r="S98" s="25" t="s">
        <v>758</v>
      </c>
      <c r="T98" s="25" t="s">
        <v>912</v>
      </c>
      <c r="U98" s="67"/>
      <c r="V98" s="69" t="s">
        <v>756</v>
      </c>
      <c r="W98" s="27"/>
      <c r="X98" s="25"/>
      <c r="Y98" s="25"/>
      <c r="Z98" s="60"/>
      <c r="AA98" s="25"/>
      <c r="AB98" s="25"/>
    </row>
    <row r="99" spans="1:28" s="9" customFormat="1" ht="16" customHeight="1">
      <c r="A99" s="51" t="s">
        <v>577</v>
      </c>
      <c r="B99" s="12" t="s">
        <v>576</v>
      </c>
      <c r="C99" s="52" t="s">
        <v>541</v>
      </c>
      <c r="D99" s="12" t="s">
        <v>542</v>
      </c>
      <c r="E99" s="52" t="s">
        <v>543</v>
      </c>
      <c r="F99" s="1" t="s">
        <v>7</v>
      </c>
      <c r="G99" s="1" t="s">
        <v>746</v>
      </c>
      <c r="H99" s="1" t="s">
        <v>12</v>
      </c>
      <c r="I99" s="25" t="s">
        <v>756</v>
      </c>
      <c r="J99" s="78">
        <v>43921</v>
      </c>
      <c r="K99" s="17" t="s">
        <v>761</v>
      </c>
      <c r="L99" s="85" t="s">
        <v>763</v>
      </c>
      <c r="M99" s="108">
        <v>5</v>
      </c>
      <c r="N99" s="82">
        <v>44011</v>
      </c>
      <c r="O99" s="17" t="s">
        <v>894</v>
      </c>
      <c r="P99" s="25" t="s">
        <v>758</v>
      </c>
      <c r="Q99" s="25" t="s">
        <v>756</v>
      </c>
      <c r="R99" s="25" t="s">
        <v>758</v>
      </c>
      <c r="S99" s="25" t="s">
        <v>758</v>
      </c>
      <c r="T99" s="25" t="s">
        <v>912</v>
      </c>
      <c r="U99" s="67"/>
      <c r="V99" s="69" t="s">
        <v>756</v>
      </c>
      <c r="W99" s="27"/>
      <c r="X99" s="25"/>
      <c r="Y99" s="25"/>
      <c r="Z99" s="60"/>
      <c r="AA99" s="25"/>
      <c r="AB99" s="25"/>
    </row>
    <row r="100" spans="1:28" s="9" customFormat="1" ht="16" customHeight="1">
      <c r="A100" s="51" t="s">
        <v>577</v>
      </c>
      <c r="B100" s="12" t="s">
        <v>576</v>
      </c>
      <c r="C100" s="52" t="s">
        <v>544</v>
      </c>
      <c r="D100" s="12" t="s">
        <v>545</v>
      </c>
      <c r="E100" s="52" t="s">
        <v>546</v>
      </c>
      <c r="F100" s="1" t="s">
        <v>7</v>
      </c>
      <c r="G100" s="1" t="s">
        <v>746</v>
      </c>
      <c r="H100" s="1" t="s">
        <v>12</v>
      </c>
      <c r="I100" s="25" t="s">
        <v>756</v>
      </c>
      <c r="J100" s="78">
        <v>43921</v>
      </c>
      <c r="K100" s="17" t="s">
        <v>761</v>
      </c>
      <c r="L100" s="85" t="s">
        <v>763</v>
      </c>
      <c r="M100" s="108" t="s">
        <v>906</v>
      </c>
      <c r="N100" s="82">
        <v>44011</v>
      </c>
      <c r="O100" s="17" t="s">
        <v>905</v>
      </c>
      <c r="P100" s="25" t="s">
        <v>758</v>
      </c>
      <c r="Q100" s="25" t="s">
        <v>756</v>
      </c>
      <c r="R100" s="25" t="s">
        <v>758</v>
      </c>
      <c r="S100" s="25" t="s">
        <v>758</v>
      </c>
      <c r="T100" s="25" t="s">
        <v>912</v>
      </c>
      <c r="U100" s="67"/>
      <c r="V100" s="69" t="s">
        <v>756</v>
      </c>
      <c r="W100" s="27"/>
      <c r="X100" s="25"/>
      <c r="Y100" s="25"/>
      <c r="Z100" s="60"/>
      <c r="AA100" s="25"/>
      <c r="AB100" s="25"/>
    </row>
    <row r="101" spans="1:28" s="9" customFormat="1" ht="16" customHeight="1">
      <c r="A101" s="51" t="s">
        <v>577</v>
      </c>
      <c r="B101" s="12" t="s">
        <v>576</v>
      </c>
      <c r="C101" s="52" t="s">
        <v>547</v>
      </c>
      <c r="D101" s="12" t="s">
        <v>548</v>
      </c>
      <c r="E101" s="52" t="s">
        <v>549</v>
      </c>
      <c r="F101" s="1" t="s">
        <v>7</v>
      </c>
      <c r="G101" s="1" t="s">
        <v>746</v>
      </c>
      <c r="H101" s="1" t="s">
        <v>12</v>
      </c>
      <c r="I101" s="25" t="s">
        <v>757</v>
      </c>
      <c r="J101" s="78">
        <v>43921</v>
      </c>
      <c r="K101" s="25"/>
      <c r="L101" s="25"/>
      <c r="M101" s="25"/>
      <c r="N101" s="78"/>
      <c r="O101" s="25"/>
      <c r="P101" s="25" t="s">
        <v>758</v>
      </c>
      <c r="Q101" s="25" t="s">
        <v>758</v>
      </c>
      <c r="R101" s="25" t="s">
        <v>758</v>
      </c>
      <c r="S101" s="25" t="s">
        <v>758</v>
      </c>
      <c r="T101" s="25"/>
      <c r="U101" s="67"/>
      <c r="V101" s="69" t="s">
        <v>756</v>
      </c>
      <c r="W101" s="27"/>
      <c r="X101" s="25"/>
      <c r="Y101" s="25"/>
      <c r="Z101" s="60"/>
      <c r="AA101" s="25"/>
      <c r="AB101" s="25"/>
    </row>
    <row r="102" spans="1:28" s="9" customFormat="1" ht="16" customHeight="1">
      <c r="A102" s="51" t="s">
        <v>577</v>
      </c>
      <c r="B102" s="12" t="s">
        <v>576</v>
      </c>
      <c r="C102" s="52" t="s">
        <v>550</v>
      </c>
      <c r="D102" s="12" t="s">
        <v>551</v>
      </c>
      <c r="E102" s="52" t="s">
        <v>552</v>
      </c>
      <c r="F102" s="1" t="s">
        <v>7</v>
      </c>
      <c r="G102" s="1" t="s">
        <v>746</v>
      </c>
      <c r="H102" s="1" t="s">
        <v>12</v>
      </c>
      <c r="I102" s="25" t="s">
        <v>757</v>
      </c>
      <c r="J102" s="78">
        <v>43921</v>
      </c>
      <c r="K102" s="25"/>
      <c r="L102" s="25"/>
      <c r="M102" s="25"/>
      <c r="N102" s="78"/>
      <c r="O102" s="25"/>
      <c r="P102" s="25" t="s">
        <v>758</v>
      </c>
      <c r="Q102" s="25" t="s">
        <v>758</v>
      </c>
      <c r="R102" s="25" t="s">
        <v>758</v>
      </c>
      <c r="S102" s="25" t="s">
        <v>758</v>
      </c>
      <c r="T102" s="25"/>
      <c r="U102" s="67"/>
      <c r="V102" s="69" t="s">
        <v>756</v>
      </c>
      <c r="W102" s="27"/>
      <c r="X102" s="25"/>
      <c r="Y102" s="25"/>
      <c r="Z102" s="60"/>
      <c r="AA102" s="25"/>
      <c r="AB102" s="25"/>
    </row>
    <row r="103" spans="1:28" s="9" customFormat="1" ht="16" customHeight="1">
      <c r="A103" s="51" t="s">
        <v>577</v>
      </c>
      <c r="B103" s="12" t="s">
        <v>576</v>
      </c>
      <c r="C103" s="52" t="s">
        <v>553</v>
      </c>
      <c r="D103" s="12" t="s">
        <v>554</v>
      </c>
      <c r="E103" s="52" t="s">
        <v>555</v>
      </c>
      <c r="F103" s="1" t="s">
        <v>7</v>
      </c>
      <c r="G103" s="1" t="s">
        <v>746</v>
      </c>
      <c r="H103" s="1" t="s">
        <v>12</v>
      </c>
      <c r="I103" s="25" t="s">
        <v>756</v>
      </c>
      <c r="J103" s="78">
        <v>43921</v>
      </c>
      <c r="K103" s="17" t="s">
        <v>761</v>
      </c>
      <c r="L103" s="85" t="s">
        <v>763</v>
      </c>
      <c r="M103" s="108">
        <v>8</v>
      </c>
      <c r="N103" s="82">
        <v>44011</v>
      </c>
      <c r="O103" s="17" t="s">
        <v>897</v>
      </c>
      <c r="P103" s="25" t="s">
        <v>758</v>
      </c>
      <c r="Q103" s="25" t="s">
        <v>756</v>
      </c>
      <c r="R103" s="25" t="s">
        <v>758</v>
      </c>
      <c r="S103" s="25" t="s">
        <v>758</v>
      </c>
      <c r="T103" s="25" t="s">
        <v>912</v>
      </c>
      <c r="U103" s="67"/>
      <c r="V103" s="69" t="s">
        <v>756</v>
      </c>
      <c r="W103" s="27"/>
      <c r="X103" s="25"/>
      <c r="Y103" s="25"/>
      <c r="Z103" s="60"/>
      <c r="AA103" s="25"/>
      <c r="AB103" s="25"/>
    </row>
    <row r="104" spans="1:28" s="9" customFormat="1" ht="16" customHeight="1">
      <c r="A104" s="51" t="s">
        <v>577</v>
      </c>
      <c r="B104" s="12" t="s">
        <v>576</v>
      </c>
      <c r="C104" s="52" t="s">
        <v>556</v>
      </c>
      <c r="D104" s="12" t="s">
        <v>557</v>
      </c>
      <c r="E104" s="52" t="s">
        <v>558</v>
      </c>
      <c r="F104" s="1" t="s">
        <v>7</v>
      </c>
      <c r="G104" s="1" t="s">
        <v>746</v>
      </c>
      <c r="H104" s="1" t="s">
        <v>12</v>
      </c>
      <c r="I104" s="25" t="s">
        <v>757</v>
      </c>
      <c r="J104" s="78">
        <v>43921</v>
      </c>
      <c r="K104" s="25"/>
      <c r="L104" s="25"/>
      <c r="M104" s="25"/>
      <c r="N104" s="78"/>
      <c r="O104" s="25"/>
      <c r="P104" s="25" t="s">
        <v>758</v>
      </c>
      <c r="Q104" s="25" t="s">
        <v>758</v>
      </c>
      <c r="R104" s="25" t="s">
        <v>758</v>
      </c>
      <c r="S104" s="25" t="s">
        <v>758</v>
      </c>
      <c r="T104" s="25"/>
      <c r="U104" s="67"/>
      <c r="V104" s="69" t="s">
        <v>756</v>
      </c>
      <c r="W104" s="27"/>
      <c r="X104" s="25"/>
      <c r="Y104" s="25"/>
      <c r="Z104" s="60"/>
      <c r="AA104" s="25"/>
      <c r="AB104" s="25"/>
    </row>
    <row r="105" spans="1:28" s="9" customFormat="1" ht="16" customHeight="1">
      <c r="A105" s="51" t="s">
        <v>577</v>
      </c>
      <c r="B105" s="12" t="s">
        <v>576</v>
      </c>
      <c r="C105" s="52" t="s">
        <v>559</v>
      </c>
      <c r="D105" s="12" t="s">
        <v>560</v>
      </c>
      <c r="E105" s="52" t="s">
        <v>561</v>
      </c>
      <c r="F105" s="13" t="s">
        <v>5</v>
      </c>
      <c r="G105" s="13" t="s">
        <v>582</v>
      </c>
      <c r="H105" s="1" t="s">
        <v>12</v>
      </c>
      <c r="I105" s="25"/>
      <c r="J105" s="78">
        <v>43921</v>
      </c>
      <c r="K105" s="25"/>
      <c r="L105" s="25"/>
      <c r="M105" s="25"/>
      <c r="N105" s="78"/>
      <c r="O105" s="25"/>
      <c r="P105" s="25" t="s">
        <v>758</v>
      </c>
      <c r="Q105" s="25" t="s">
        <v>758</v>
      </c>
      <c r="R105" s="25" t="s">
        <v>758</v>
      </c>
      <c r="S105" s="25" t="s">
        <v>758</v>
      </c>
      <c r="T105" s="25"/>
      <c r="U105" s="67"/>
      <c r="V105" s="69" t="s">
        <v>756</v>
      </c>
      <c r="W105" s="27"/>
      <c r="X105" s="25"/>
      <c r="Y105" s="25"/>
      <c r="Z105" s="60"/>
      <c r="AA105" s="25"/>
      <c r="AB105" s="25"/>
    </row>
    <row r="106" spans="1:28" s="9" customFormat="1" ht="16" customHeight="1">
      <c r="A106" s="51" t="s">
        <v>577</v>
      </c>
      <c r="B106" s="12" t="s">
        <v>576</v>
      </c>
      <c r="C106" s="52" t="s">
        <v>562</v>
      </c>
      <c r="D106" s="12" t="s">
        <v>563</v>
      </c>
      <c r="E106" s="52" t="s">
        <v>564</v>
      </c>
      <c r="F106" s="1" t="s">
        <v>7</v>
      </c>
      <c r="G106" s="1" t="s">
        <v>746</v>
      </c>
      <c r="H106" s="1" t="s">
        <v>12</v>
      </c>
      <c r="I106" s="25" t="s">
        <v>756</v>
      </c>
      <c r="J106" s="78">
        <v>43921</v>
      </c>
      <c r="K106" s="17" t="s">
        <v>761</v>
      </c>
      <c r="L106" s="85" t="s">
        <v>763</v>
      </c>
      <c r="M106" s="108">
        <v>34</v>
      </c>
      <c r="N106" s="82">
        <v>44011</v>
      </c>
      <c r="O106" s="25" t="s">
        <v>757</v>
      </c>
      <c r="P106" s="25" t="s">
        <v>756</v>
      </c>
      <c r="Q106" s="25" t="s">
        <v>756</v>
      </c>
      <c r="R106" s="25" t="s">
        <v>758</v>
      </c>
      <c r="S106" s="25" t="s">
        <v>758</v>
      </c>
      <c r="T106" s="25" t="s">
        <v>813</v>
      </c>
      <c r="U106" s="67"/>
      <c r="V106" s="69" t="s">
        <v>756</v>
      </c>
      <c r="W106" s="27"/>
      <c r="X106" s="25"/>
      <c r="Y106" s="25"/>
      <c r="Z106" s="60"/>
      <c r="AA106" s="25"/>
      <c r="AB106" s="25"/>
    </row>
    <row r="107" spans="1:28" s="9" customFormat="1" ht="16" customHeight="1">
      <c r="A107" s="51" t="s">
        <v>577</v>
      </c>
      <c r="B107" s="12" t="s">
        <v>565</v>
      </c>
      <c r="C107" s="52" t="s">
        <v>259</v>
      </c>
      <c r="D107" s="12" t="s">
        <v>260</v>
      </c>
      <c r="E107" s="52" t="s">
        <v>261</v>
      </c>
      <c r="F107" s="1" t="s">
        <v>7</v>
      </c>
      <c r="G107" s="1" t="s">
        <v>746</v>
      </c>
      <c r="H107" s="1" t="s">
        <v>66</v>
      </c>
      <c r="I107" s="25" t="s">
        <v>756</v>
      </c>
      <c r="J107" s="78">
        <v>43555</v>
      </c>
      <c r="K107" s="25" t="s">
        <v>866</v>
      </c>
      <c r="L107" s="100" t="s">
        <v>808</v>
      </c>
      <c r="M107" s="108">
        <v>98</v>
      </c>
      <c r="N107" s="78">
        <v>40968</v>
      </c>
      <c r="O107" s="17" t="s">
        <v>812</v>
      </c>
      <c r="P107" s="25" t="s">
        <v>758</v>
      </c>
      <c r="Q107" s="25" t="s">
        <v>756</v>
      </c>
      <c r="R107" s="25" t="s">
        <v>758</v>
      </c>
      <c r="S107" s="25" t="s">
        <v>758</v>
      </c>
      <c r="T107" s="25" t="s">
        <v>912</v>
      </c>
      <c r="U107" s="67"/>
      <c r="V107" s="70"/>
      <c r="W107" s="27"/>
      <c r="X107" s="25"/>
      <c r="Y107" s="25"/>
      <c r="Z107" s="60"/>
      <c r="AA107" s="25"/>
      <c r="AB107" s="25"/>
    </row>
    <row r="108" spans="1:28" s="9" customFormat="1" ht="16" customHeight="1">
      <c r="A108" s="51" t="s">
        <v>577</v>
      </c>
      <c r="B108" s="12" t="s">
        <v>565</v>
      </c>
      <c r="C108" s="52" t="s">
        <v>262</v>
      </c>
      <c r="D108" s="12" t="s">
        <v>263</v>
      </c>
      <c r="E108" s="52" t="s">
        <v>264</v>
      </c>
      <c r="F108" s="1" t="s">
        <v>7</v>
      </c>
      <c r="G108" s="1" t="s">
        <v>746</v>
      </c>
      <c r="H108" s="1" t="s">
        <v>66</v>
      </c>
      <c r="I108" s="25" t="s">
        <v>758</v>
      </c>
      <c r="J108" s="78">
        <v>43555</v>
      </c>
      <c r="K108" s="25" t="s">
        <v>866</v>
      </c>
      <c r="L108" s="100" t="s">
        <v>808</v>
      </c>
      <c r="M108" s="108">
        <v>97</v>
      </c>
      <c r="N108" s="78">
        <v>40968</v>
      </c>
      <c r="O108" s="17" t="s">
        <v>818</v>
      </c>
      <c r="P108" s="25" t="s">
        <v>758</v>
      </c>
      <c r="Q108" s="25" t="s">
        <v>756</v>
      </c>
      <c r="R108" s="25" t="s">
        <v>758</v>
      </c>
      <c r="S108" s="25" t="s">
        <v>758</v>
      </c>
      <c r="T108" s="25" t="s">
        <v>912</v>
      </c>
      <c r="U108" s="67"/>
      <c r="V108" s="70"/>
      <c r="W108" s="27"/>
      <c r="X108" s="25"/>
      <c r="Y108" s="25"/>
      <c r="Z108" s="60"/>
      <c r="AA108" s="25"/>
      <c r="AB108" s="25"/>
    </row>
    <row r="109" spans="1:28" s="9" customFormat="1" ht="16" customHeight="1">
      <c r="A109" s="51" t="s">
        <v>577</v>
      </c>
      <c r="B109" s="12" t="s">
        <v>565</v>
      </c>
      <c r="C109" s="52" t="s">
        <v>265</v>
      </c>
      <c r="D109" s="12" t="s">
        <v>266</v>
      </c>
      <c r="E109" s="52" t="s">
        <v>267</v>
      </c>
      <c r="F109" s="1" t="s">
        <v>7</v>
      </c>
      <c r="G109" s="1" t="s">
        <v>746</v>
      </c>
      <c r="H109" s="1" t="s">
        <v>66</v>
      </c>
      <c r="I109" s="25" t="s">
        <v>756</v>
      </c>
      <c r="J109" s="78">
        <v>43555</v>
      </c>
      <c r="K109" s="17" t="s">
        <v>762</v>
      </c>
      <c r="L109" s="85" t="s">
        <v>764</v>
      </c>
      <c r="M109" s="108">
        <v>55</v>
      </c>
      <c r="N109" s="82">
        <v>43613</v>
      </c>
      <c r="O109" s="25" t="s">
        <v>757</v>
      </c>
      <c r="P109" s="25" t="s">
        <v>756</v>
      </c>
      <c r="Q109" s="25" t="s">
        <v>756</v>
      </c>
      <c r="R109" s="25" t="s">
        <v>758</v>
      </c>
      <c r="S109" s="25" t="s">
        <v>758</v>
      </c>
      <c r="T109" s="25" t="s">
        <v>816</v>
      </c>
      <c r="U109" s="67"/>
      <c r="V109" s="70"/>
      <c r="W109" s="27"/>
      <c r="X109" s="25"/>
      <c r="Y109" s="25"/>
      <c r="Z109" s="60"/>
      <c r="AA109" s="25"/>
      <c r="AB109" s="25"/>
    </row>
    <row r="110" spans="1:28" s="9" customFormat="1" ht="16" customHeight="1">
      <c r="A110" s="51" t="s">
        <v>577</v>
      </c>
      <c r="B110" s="12" t="s">
        <v>565</v>
      </c>
      <c r="C110" s="52" t="s">
        <v>268</v>
      </c>
      <c r="D110" s="12" t="s">
        <v>269</v>
      </c>
      <c r="E110" s="52" t="s">
        <v>270</v>
      </c>
      <c r="F110" s="1" t="s">
        <v>7</v>
      </c>
      <c r="G110" s="1" t="s">
        <v>746</v>
      </c>
      <c r="H110" s="1" t="s">
        <v>66</v>
      </c>
      <c r="I110" s="25" t="s">
        <v>758</v>
      </c>
      <c r="J110" s="78">
        <v>43555</v>
      </c>
      <c r="K110" s="17" t="s">
        <v>762</v>
      </c>
      <c r="L110" s="85" t="s">
        <v>764</v>
      </c>
      <c r="M110" s="108">
        <v>33</v>
      </c>
      <c r="N110" s="82">
        <v>43613</v>
      </c>
      <c r="O110" s="25" t="s">
        <v>757</v>
      </c>
      <c r="P110" s="25" t="s">
        <v>756</v>
      </c>
      <c r="Q110" s="25" t="s">
        <v>756</v>
      </c>
      <c r="R110" s="25" t="s">
        <v>758</v>
      </c>
      <c r="S110" s="25" t="s">
        <v>758</v>
      </c>
      <c r="T110" s="25" t="s">
        <v>814</v>
      </c>
      <c r="U110" s="67"/>
      <c r="V110" s="70"/>
      <c r="W110" s="27"/>
      <c r="X110" s="25"/>
      <c r="Y110" s="25"/>
      <c r="Z110" s="60"/>
      <c r="AA110" s="25"/>
      <c r="AB110" s="25"/>
    </row>
    <row r="111" spans="1:28" s="9" customFormat="1" ht="16" customHeight="1">
      <c r="A111" s="51" t="s">
        <v>577</v>
      </c>
      <c r="B111" s="12" t="s">
        <v>565</v>
      </c>
      <c r="C111" s="52" t="s">
        <v>271</v>
      </c>
      <c r="D111" s="12" t="s">
        <v>272</v>
      </c>
      <c r="E111" s="52" t="s">
        <v>273</v>
      </c>
      <c r="F111" s="1" t="s">
        <v>7</v>
      </c>
      <c r="G111" s="1" t="s">
        <v>746</v>
      </c>
      <c r="H111" s="1" t="s">
        <v>66</v>
      </c>
      <c r="I111" s="25" t="s">
        <v>756</v>
      </c>
      <c r="J111" s="78">
        <v>43555</v>
      </c>
      <c r="K111" s="17" t="s">
        <v>762</v>
      </c>
      <c r="L111" s="85" t="s">
        <v>764</v>
      </c>
      <c r="M111" s="108">
        <v>32</v>
      </c>
      <c r="N111" s="82">
        <v>43613</v>
      </c>
      <c r="O111" s="25" t="s">
        <v>757</v>
      </c>
      <c r="P111" s="25" t="s">
        <v>756</v>
      </c>
      <c r="Q111" s="25" t="s">
        <v>756</v>
      </c>
      <c r="R111" s="25" t="s">
        <v>758</v>
      </c>
      <c r="S111" s="25" t="s">
        <v>758</v>
      </c>
      <c r="T111" s="25" t="s">
        <v>810</v>
      </c>
      <c r="U111" s="67" t="s">
        <v>811</v>
      </c>
      <c r="V111" s="70"/>
      <c r="W111" s="27"/>
      <c r="X111" s="25"/>
      <c r="Y111" s="25"/>
      <c r="Z111" s="60"/>
      <c r="AA111" s="25"/>
      <c r="AB111" s="25"/>
    </row>
    <row r="112" spans="1:28" s="9" customFormat="1" ht="16" customHeight="1">
      <c r="A112" s="51" t="s">
        <v>577</v>
      </c>
      <c r="B112" s="12" t="s">
        <v>565</v>
      </c>
      <c r="C112" s="52" t="s">
        <v>274</v>
      </c>
      <c r="D112" s="12" t="s">
        <v>275</v>
      </c>
      <c r="E112" s="52" t="s">
        <v>276</v>
      </c>
      <c r="F112" s="1" t="s">
        <v>7</v>
      </c>
      <c r="G112" s="1" t="s">
        <v>746</v>
      </c>
      <c r="H112" s="1" t="s">
        <v>66</v>
      </c>
      <c r="I112" s="25" t="s">
        <v>757</v>
      </c>
      <c r="J112" s="78">
        <v>43555</v>
      </c>
      <c r="K112" s="25"/>
      <c r="L112" s="25"/>
      <c r="M112" s="25"/>
      <c r="N112" s="78"/>
      <c r="O112" s="25"/>
      <c r="P112" s="25" t="s">
        <v>758</v>
      </c>
      <c r="Q112" s="25" t="s">
        <v>758</v>
      </c>
      <c r="R112" s="25" t="s">
        <v>758</v>
      </c>
      <c r="S112" s="25" t="s">
        <v>758</v>
      </c>
      <c r="T112" s="25"/>
      <c r="U112" s="67"/>
      <c r="V112" s="70"/>
      <c r="W112" s="27"/>
      <c r="X112" s="25"/>
      <c r="Y112" s="25"/>
      <c r="Z112" s="60"/>
      <c r="AA112" s="25"/>
      <c r="AB112" s="25"/>
    </row>
    <row r="113" spans="1:28" s="9" customFormat="1" ht="16" customHeight="1">
      <c r="A113" s="51" t="s">
        <v>577</v>
      </c>
      <c r="B113" s="12" t="s">
        <v>565</v>
      </c>
      <c r="C113" s="52" t="s">
        <v>277</v>
      </c>
      <c r="D113" s="12" t="s">
        <v>278</v>
      </c>
      <c r="E113" s="52" t="s">
        <v>279</v>
      </c>
      <c r="F113" s="1" t="s">
        <v>7</v>
      </c>
      <c r="G113" s="1" t="s">
        <v>746</v>
      </c>
      <c r="H113" s="1" t="s">
        <v>66</v>
      </c>
      <c r="I113" s="25" t="s">
        <v>758</v>
      </c>
      <c r="J113" s="78">
        <v>43555</v>
      </c>
      <c r="K113" s="25" t="s">
        <v>866</v>
      </c>
      <c r="L113" s="100" t="s">
        <v>808</v>
      </c>
      <c r="M113" s="108">
        <v>36</v>
      </c>
      <c r="N113" s="78">
        <v>40968</v>
      </c>
      <c r="O113" s="17" t="s">
        <v>807</v>
      </c>
      <c r="P113" s="25" t="s">
        <v>758</v>
      </c>
      <c r="Q113" s="25" t="s">
        <v>756</v>
      </c>
      <c r="R113" s="25" t="s">
        <v>758</v>
      </c>
      <c r="S113" s="25" t="s">
        <v>758</v>
      </c>
      <c r="T113" s="25" t="s">
        <v>912</v>
      </c>
      <c r="U113" s="67"/>
      <c r="V113" s="70"/>
      <c r="W113" s="27"/>
      <c r="X113" s="25"/>
      <c r="Y113" s="25"/>
      <c r="Z113" s="60"/>
      <c r="AA113" s="25"/>
      <c r="AB113" s="25"/>
    </row>
    <row r="114" spans="1:28" s="9" customFormat="1" ht="16" customHeight="1">
      <c r="A114" s="51" t="s">
        <v>577</v>
      </c>
      <c r="B114" s="12" t="s">
        <v>566</v>
      </c>
      <c r="C114" s="52" t="s">
        <v>280</v>
      </c>
      <c r="D114" s="12" t="s">
        <v>281</v>
      </c>
      <c r="E114" s="52" t="s">
        <v>282</v>
      </c>
      <c r="F114" s="1" t="s">
        <v>7</v>
      </c>
      <c r="G114" s="1" t="s">
        <v>746</v>
      </c>
      <c r="H114" s="1" t="s">
        <v>66</v>
      </c>
      <c r="I114" s="25" t="s">
        <v>756</v>
      </c>
      <c r="J114" s="78">
        <v>43555</v>
      </c>
      <c r="K114" s="17" t="s">
        <v>762</v>
      </c>
      <c r="L114" s="85" t="s">
        <v>764</v>
      </c>
      <c r="M114" s="108">
        <v>45</v>
      </c>
      <c r="N114" s="82">
        <v>43613</v>
      </c>
      <c r="O114" s="17" t="s">
        <v>820</v>
      </c>
      <c r="P114" s="25" t="s">
        <v>758</v>
      </c>
      <c r="Q114" s="25" t="s">
        <v>756</v>
      </c>
      <c r="R114" s="25" t="s">
        <v>758</v>
      </c>
      <c r="S114" s="25" t="s">
        <v>758</v>
      </c>
      <c r="T114" s="25" t="s">
        <v>912</v>
      </c>
      <c r="U114" s="67"/>
      <c r="V114" s="70"/>
      <c r="W114" s="27"/>
      <c r="X114" s="25"/>
      <c r="Y114" s="25"/>
      <c r="Z114" s="60"/>
      <c r="AA114" s="25"/>
      <c r="AB114" s="25"/>
    </row>
    <row r="115" spans="1:28" s="9" customFormat="1" ht="16" customHeight="1">
      <c r="A115" s="51" t="s">
        <v>577</v>
      </c>
      <c r="B115" s="52" t="s">
        <v>566</v>
      </c>
      <c r="C115" s="52" t="s">
        <v>283</v>
      </c>
      <c r="D115" s="12" t="s">
        <v>284</v>
      </c>
      <c r="E115" s="52" t="s">
        <v>285</v>
      </c>
      <c r="F115" s="1" t="s">
        <v>7</v>
      </c>
      <c r="G115" s="1" t="s">
        <v>746</v>
      </c>
      <c r="H115" s="1" t="s">
        <v>66</v>
      </c>
      <c r="I115" s="25" t="s">
        <v>756</v>
      </c>
      <c r="J115" s="78">
        <v>43555</v>
      </c>
      <c r="K115" s="17" t="s">
        <v>762</v>
      </c>
      <c r="L115" s="85" t="s">
        <v>764</v>
      </c>
      <c r="M115" s="108">
        <v>45</v>
      </c>
      <c r="N115" s="82">
        <v>43613</v>
      </c>
      <c r="O115" s="17" t="s">
        <v>822</v>
      </c>
      <c r="P115" s="25" t="s">
        <v>758</v>
      </c>
      <c r="Q115" s="25" t="s">
        <v>756</v>
      </c>
      <c r="R115" s="25" t="s">
        <v>758</v>
      </c>
      <c r="S115" s="25" t="s">
        <v>758</v>
      </c>
      <c r="T115" s="25" t="s">
        <v>912</v>
      </c>
      <c r="U115" s="67"/>
      <c r="V115" s="70"/>
      <c r="W115" s="27"/>
      <c r="X115" s="25"/>
      <c r="Y115" s="25"/>
      <c r="Z115" s="60"/>
      <c r="AA115" s="25"/>
      <c r="AB115" s="25"/>
    </row>
    <row r="116" spans="1:28" s="9" customFormat="1" ht="16" customHeight="1">
      <c r="A116" s="51" t="s">
        <v>577</v>
      </c>
      <c r="B116" s="52" t="s">
        <v>566</v>
      </c>
      <c r="C116" s="52" t="s">
        <v>286</v>
      </c>
      <c r="D116" s="12" t="s">
        <v>287</v>
      </c>
      <c r="E116" s="52" t="s">
        <v>288</v>
      </c>
      <c r="F116" s="1" t="s">
        <v>7</v>
      </c>
      <c r="G116" s="1" t="s">
        <v>746</v>
      </c>
      <c r="H116" s="1" t="s">
        <v>66</v>
      </c>
      <c r="I116" s="25" t="s">
        <v>756</v>
      </c>
      <c r="J116" s="78">
        <v>43555</v>
      </c>
      <c r="K116" s="17" t="s">
        <v>762</v>
      </c>
      <c r="L116" s="85" t="s">
        <v>764</v>
      </c>
      <c r="M116" s="108">
        <v>45</v>
      </c>
      <c r="N116" s="82">
        <v>43613</v>
      </c>
      <c r="O116" s="17" t="s">
        <v>822</v>
      </c>
      <c r="P116" s="25" t="s">
        <v>758</v>
      </c>
      <c r="Q116" s="25" t="s">
        <v>756</v>
      </c>
      <c r="R116" s="25" t="s">
        <v>758</v>
      </c>
      <c r="S116" s="25" t="s">
        <v>758</v>
      </c>
      <c r="T116" s="25" t="s">
        <v>912</v>
      </c>
      <c r="U116" s="67"/>
      <c r="V116" s="70"/>
      <c r="W116" s="27"/>
      <c r="X116" s="25"/>
      <c r="Y116" s="25"/>
      <c r="Z116" s="60"/>
      <c r="AA116" s="25"/>
      <c r="AB116" s="25"/>
    </row>
    <row r="117" spans="1:28" s="9" customFormat="1" ht="16" customHeight="1">
      <c r="A117" s="51" t="s">
        <v>577</v>
      </c>
      <c r="B117" s="52" t="s">
        <v>566</v>
      </c>
      <c r="C117" s="52" t="s">
        <v>289</v>
      </c>
      <c r="D117" s="12" t="s">
        <v>290</v>
      </c>
      <c r="E117" s="52" t="s">
        <v>291</v>
      </c>
      <c r="F117" s="1" t="s">
        <v>7</v>
      </c>
      <c r="G117" s="1" t="s">
        <v>746</v>
      </c>
      <c r="H117" s="1" t="s">
        <v>66</v>
      </c>
      <c r="I117" s="25" t="s">
        <v>756</v>
      </c>
      <c r="J117" s="78">
        <v>43555</v>
      </c>
      <c r="K117" s="17" t="s">
        <v>762</v>
      </c>
      <c r="L117" s="85" t="s">
        <v>764</v>
      </c>
      <c r="M117" s="108">
        <v>45</v>
      </c>
      <c r="N117" s="82">
        <v>43613</v>
      </c>
      <c r="O117" s="25" t="s">
        <v>757</v>
      </c>
      <c r="P117" s="25" t="s">
        <v>756</v>
      </c>
      <c r="Q117" s="25" t="s">
        <v>756</v>
      </c>
      <c r="R117" s="25" t="s">
        <v>758</v>
      </c>
      <c r="S117" s="25" t="s">
        <v>758</v>
      </c>
      <c r="T117" s="17" t="s">
        <v>778</v>
      </c>
      <c r="U117" s="67"/>
      <c r="V117" s="70"/>
      <c r="W117" s="27"/>
      <c r="X117" s="25"/>
      <c r="Y117" s="25"/>
      <c r="Z117" s="60"/>
      <c r="AA117" s="25"/>
      <c r="AB117" s="25"/>
    </row>
    <row r="118" spans="1:28" s="9" customFormat="1" ht="16" customHeight="1">
      <c r="A118" s="51" t="s">
        <v>577</v>
      </c>
      <c r="B118" s="52" t="s">
        <v>566</v>
      </c>
      <c r="C118" s="52" t="s">
        <v>292</v>
      </c>
      <c r="D118" s="12" t="s">
        <v>293</v>
      </c>
      <c r="E118" s="52" t="s">
        <v>294</v>
      </c>
      <c r="F118" s="1" t="s">
        <v>7</v>
      </c>
      <c r="G118" s="1" t="s">
        <v>746</v>
      </c>
      <c r="H118" s="1" t="s">
        <v>66</v>
      </c>
      <c r="I118" s="25" t="s">
        <v>756</v>
      </c>
      <c r="J118" s="78">
        <v>43555</v>
      </c>
      <c r="K118" s="17" t="s">
        <v>762</v>
      </c>
      <c r="L118" s="85" t="s">
        <v>764</v>
      </c>
      <c r="M118" s="108">
        <v>45</v>
      </c>
      <c r="N118" s="82">
        <v>43613</v>
      </c>
      <c r="O118" s="25" t="s">
        <v>757</v>
      </c>
      <c r="P118" s="25" t="s">
        <v>756</v>
      </c>
      <c r="Q118" s="25" t="s">
        <v>756</v>
      </c>
      <c r="R118" s="25" t="s">
        <v>758</v>
      </c>
      <c r="S118" s="25" t="s">
        <v>758</v>
      </c>
      <c r="T118" s="17" t="s">
        <v>778</v>
      </c>
      <c r="U118" s="67"/>
      <c r="V118" s="70"/>
      <c r="W118" s="27"/>
      <c r="X118" s="25"/>
      <c r="Y118" s="25"/>
      <c r="Z118" s="60"/>
      <c r="AA118" s="25"/>
      <c r="AB118" s="25"/>
    </row>
    <row r="119" spans="1:28" s="9" customFormat="1" ht="16" customHeight="1">
      <c r="A119" s="51" t="s">
        <v>577</v>
      </c>
      <c r="B119" s="52" t="s">
        <v>566</v>
      </c>
      <c r="C119" s="52" t="s">
        <v>295</v>
      </c>
      <c r="D119" s="12" t="s">
        <v>296</v>
      </c>
      <c r="E119" s="52" t="s">
        <v>297</v>
      </c>
      <c r="F119" s="1" t="s">
        <v>7</v>
      </c>
      <c r="G119" s="1" t="s">
        <v>746</v>
      </c>
      <c r="H119" s="1" t="s">
        <v>66</v>
      </c>
      <c r="I119" s="25" t="s">
        <v>756</v>
      </c>
      <c r="J119" s="78">
        <v>43555</v>
      </c>
      <c r="K119" s="17" t="s">
        <v>762</v>
      </c>
      <c r="L119" s="85" t="s">
        <v>764</v>
      </c>
      <c r="M119" s="108">
        <v>45</v>
      </c>
      <c r="N119" s="82">
        <v>43613</v>
      </c>
      <c r="O119" s="25" t="s">
        <v>757</v>
      </c>
      <c r="P119" s="25" t="s">
        <v>756</v>
      </c>
      <c r="Q119" s="25" t="s">
        <v>756</v>
      </c>
      <c r="R119" s="25" t="s">
        <v>758</v>
      </c>
      <c r="S119" s="25" t="s">
        <v>758</v>
      </c>
      <c r="T119" s="17" t="s">
        <v>778</v>
      </c>
      <c r="U119" s="67"/>
      <c r="V119" s="70"/>
      <c r="W119" s="27"/>
      <c r="X119" s="25"/>
      <c r="Y119" s="25"/>
      <c r="Z119" s="60"/>
      <c r="AA119" s="25"/>
      <c r="AB119" s="25"/>
    </row>
    <row r="120" spans="1:28" s="9" customFormat="1" ht="16" customHeight="1">
      <c r="A120" s="51" t="s">
        <v>577</v>
      </c>
      <c r="B120" s="52" t="s">
        <v>566</v>
      </c>
      <c r="C120" s="52" t="s">
        <v>298</v>
      </c>
      <c r="D120" s="12" t="s">
        <v>299</v>
      </c>
      <c r="E120" s="52" t="s">
        <v>300</v>
      </c>
      <c r="F120" s="1" t="s">
        <v>7</v>
      </c>
      <c r="G120" s="1" t="s">
        <v>746</v>
      </c>
      <c r="H120" s="1" t="s">
        <v>66</v>
      </c>
      <c r="I120" s="25" t="s">
        <v>756</v>
      </c>
      <c r="J120" s="78">
        <v>43555</v>
      </c>
      <c r="K120" s="17" t="s">
        <v>762</v>
      </c>
      <c r="L120" s="85" t="s">
        <v>764</v>
      </c>
      <c r="M120" s="108">
        <v>49</v>
      </c>
      <c r="N120" s="82">
        <v>43613</v>
      </c>
      <c r="O120" s="17" t="s">
        <v>823</v>
      </c>
      <c r="P120" s="25" t="s">
        <v>758</v>
      </c>
      <c r="Q120" s="25" t="s">
        <v>756</v>
      </c>
      <c r="R120" s="25" t="s">
        <v>758</v>
      </c>
      <c r="S120" s="25" t="s">
        <v>758</v>
      </c>
      <c r="T120" s="25" t="s">
        <v>912</v>
      </c>
      <c r="U120" s="67"/>
      <c r="V120" s="70"/>
      <c r="W120" s="27"/>
      <c r="X120" s="25"/>
      <c r="Y120" s="25"/>
      <c r="Z120" s="60"/>
      <c r="AA120" s="25"/>
      <c r="AB120" s="25"/>
    </row>
    <row r="121" spans="1:28" s="9" customFormat="1" ht="16" customHeight="1">
      <c r="A121" s="51" t="s">
        <v>577</v>
      </c>
      <c r="B121" s="52" t="s">
        <v>567</v>
      </c>
      <c r="C121" s="52" t="s">
        <v>301</v>
      </c>
      <c r="D121" s="12" t="s">
        <v>302</v>
      </c>
      <c r="E121" s="52" t="s">
        <v>713</v>
      </c>
      <c r="F121" s="1" t="s">
        <v>7</v>
      </c>
      <c r="G121" s="1" t="s">
        <v>746</v>
      </c>
      <c r="H121" s="1" t="s">
        <v>66</v>
      </c>
      <c r="I121" s="25" t="s">
        <v>756</v>
      </c>
      <c r="J121" s="78">
        <v>43555</v>
      </c>
      <c r="K121" s="25" t="s">
        <v>827</v>
      </c>
      <c r="L121" s="100" t="s">
        <v>825</v>
      </c>
      <c r="M121" s="108">
        <v>3</v>
      </c>
      <c r="N121" s="78">
        <v>41984</v>
      </c>
      <c r="O121" s="17" t="s">
        <v>826</v>
      </c>
      <c r="P121" s="25" t="s">
        <v>758</v>
      </c>
      <c r="Q121" s="25" t="s">
        <v>756</v>
      </c>
      <c r="R121" s="25" t="s">
        <v>758</v>
      </c>
      <c r="S121" s="25" t="s">
        <v>758</v>
      </c>
      <c r="T121" s="25" t="s">
        <v>912</v>
      </c>
      <c r="U121" s="67"/>
      <c r="V121" s="70"/>
      <c r="W121" s="27"/>
      <c r="X121" s="25"/>
      <c r="Y121" s="25"/>
      <c r="Z121" s="60"/>
      <c r="AA121" s="25"/>
      <c r="AB121" s="25"/>
    </row>
    <row r="122" spans="1:28" s="9" customFormat="1" ht="16" customHeight="1">
      <c r="A122" s="51" t="s">
        <v>577</v>
      </c>
      <c r="B122" s="52" t="s">
        <v>568</v>
      </c>
      <c r="C122" s="52" t="s">
        <v>303</v>
      </c>
      <c r="D122" s="12" t="s">
        <v>304</v>
      </c>
      <c r="E122" s="52" t="s">
        <v>305</v>
      </c>
      <c r="F122" s="1" t="s">
        <v>7</v>
      </c>
      <c r="G122" s="1" t="s">
        <v>746</v>
      </c>
      <c r="H122" s="1" t="s">
        <v>66</v>
      </c>
      <c r="I122" s="25" t="s">
        <v>757</v>
      </c>
      <c r="J122" s="78">
        <v>43555</v>
      </c>
      <c r="K122" s="25"/>
      <c r="L122" s="25"/>
      <c r="M122" s="25"/>
      <c r="N122" s="78"/>
      <c r="O122" s="25"/>
      <c r="P122" s="25" t="s">
        <v>758</v>
      </c>
      <c r="Q122" s="25" t="s">
        <v>758</v>
      </c>
      <c r="R122" s="25" t="s">
        <v>758</v>
      </c>
      <c r="S122" s="25" t="s">
        <v>758</v>
      </c>
      <c r="T122" s="25"/>
      <c r="U122" s="67"/>
      <c r="V122" s="70"/>
      <c r="W122" s="27"/>
      <c r="X122" s="25"/>
      <c r="Y122" s="25"/>
      <c r="Z122" s="60"/>
      <c r="AA122" s="25"/>
      <c r="AB122" s="25"/>
    </row>
    <row r="123" spans="1:28" s="9" customFormat="1" ht="16" customHeight="1">
      <c r="A123" s="51" t="s">
        <v>577</v>
      </c>
      <c r="B123" s="52" t="s">
        <v>568</v>
      </c>
      <c r="C123" s="52" t="s">
        <v>306</v>
      </c>
      <c r="D123" s="12" t="s">
        <v>307</v>
      </c>
      <c r="E123" s="52" t="s">
        <v>308</v>
      </c>
      <c r="F123" s="1" t="s">
        <v>7</v>
      </c>
      <c r="G123" s="1" t="s">
        <v>746</v>
      </c>
      <c r="H123" s="1" t="s">
        <v>66</v>
      </c>
      <c r="I123" s="25" t="s">
        <v>757</v>
      </c>
      <c r="J123" s="78">
        <v>43555</v>
      </c>
      <c r="K123" s="25"/>
      <c r="L123" s="25"/>
      <c r="M123" s="25"/>
      <c r="N123" s="78"/>
      <c r="O123" s="25"/>
      <c r="P123" s="25" t="s">
        <v>758</v>
      </c>
      <c r="Q123" s="25" t="s">
        <v>758</v>
      </c>
      <c r="R123" s="25" t="s">
        <v>758</v>
      </c>
      <c r="S123" s="25" t="s">
        <v>758</v>
      </c>
      <c r="T123" s="25"/>
      <c r="U123" s="67"/>
      <c r="V123" s="70"/>
      <c r="W123" s="27"/>
      <c r="X123" s="25"/>
      <c r="Y123" s="25"/>
      <c r="Z123" s="60"/>
      <c r="AA123" s="25"/>
      <c r="AB123" s="25"/>
    </row>
    <row r="124" spans="1:28" s="9" customFormat="1" ht="16" customHeight="1">
      <c r="A124" s="51" t="s">
        <v>577</v>
      </c>
      <c r="B124" s="52" t="s">
        <v>568</v>
      </c>
      <c r="C124" s="52" t="s">
        <v>309</v>
      </c>
      <c r="D124" s="12" t="s">
        <v>310</v>
      </c>
      <c r="E124" s="52" t="s">
        <v>311</v>
      </c>
      <c r="F124" s="1" t="s">
        <v>7</v>
      </c>
      <c r="G124" s="1" t="s">
        <v>746</v>
      </c>
      <c r="H124" s="1" t="s">
        <v>66</v>
      </c>
      <c r="I124" s="25" t="s">
        <v>756</v>
      </c>
      <c r="J124" s="78">
        <v>43555</v>
      </c>
      <c r="K124" s="17" t="s">
        <v>762</v>
      </c>
      <c r="L124" s="85" t="s">
        <v>764</v>
      </c>
      <c r="M124" s="108">
        <v>21</v>
      </c>
      <c r="N124" s="82">
        <v>43613</v>
      </c>
      <c r="O124" s="17" t="s">
        <v>828</v>
      </c>
      <c r="P124" s="25" t="s">
        <v>758</v>
      </c>
      <c r="Q124" s="25" t="s">
        <v>756</v>
      </c>
      <c r="R124" s="25" t="s">
        <v>758</v>
      </c>
      <c r="S124" s="25" t="s">
        <v>758</v>
      </c>
      <c r="T124" s="25" t="s">
        <v>912</v>
      </c>
      <c r="U124" s="67"/>
      <c r="V124" s="70"/>
      <c r="W124" s="27"/>
      <c r="X124" s="25"/>
      <c r="Y124" s="25"/>
      <c r="Z124" s="60"/>
      <c r="AA124" s="25"/>
      <c r="AB124" s="25"/>
    </row>
    <row r="125" spans="1:28" s="9" customFormat="1" ht="16" customHeight="1">
      <c r="A125" s="51" t="s">
        <v>577</v>
      </c>
      <c r="B125" s="52" t="s">
        <v>569</v>
      </c>
      <c r="C125" s="52" t="s">
        <v>312</v>
      </c>
      <c r="D125" s="12" t="s">
        <v>313</v>
      </c>
      <c r="E125" s="52" t="s">
        <v>314</v>
      </c>
      <c r="F125" s="1" t="s">
        <v>7</v>
      </c>
      <c r="G125" s="1" t="s">
        <v>746</v>
      </c>
      <c r="H125" s="1" t="s">
        <v>66</v>
      </c>
      <c r="I125" s="25" t="s">
        <v>757</v>
      </c>
      <c r="J125" s="78">
        <v>43555</v>
      </c>
      <c r="K125" s="25"/>
      <c r="L125" s="25"/>
      <c r="M125" s="25"/>
      <c r="N125" s="78"/>
      <c r="O125" s="25"/>
      <c r="P125" s="25" t="s">
        <v>758</v>
      </c>
      <c r="Q125" s="25" t="s">
        <v>758</v>
      </c>
      <c r="R125" s="25" t="s">
        <v>758</v>
      </c>
      <c r="S125" s="25" t="s">
        <v>758</v>
      </c>
      <c r="T125" s="25"/>
      <c r="U125" s="67"/>
      <c r="V125" s="70"/>
      <c r="W125" s="27"/>
      <c r="X125" s="25"/>
      <c r="Y125" s="25"/>
      <c r="Z125" s="60"/>
      <c r="AA125" s="25"/>
      <c r="AB125" s="25"/>
    </row>
    <row r="126" spans="1:28" s="9" customFormat="1" ht="16" customHeight="1">
      <c r="A126" s="51" t="s">
        <v>577</v>
      </c>
      <c r="B126" s="52" t="s">
        <v>569</v>
      </c>
      <c r="C126" s="52" t="s">
        <v>315</v>
      </c>
      <c r="D126" s="12" t="s">
        <v>316</v>
      </c>
      <c r="E126" s="52" t="s">
        <v>317</v>
      </c>
      <c r="F126" s="1" t="s">
        <v>7</v>
      </c>
      <c r="G126" s="1" t="s">
        <v>746</v>
      </c>
      <c r="H126" s="1" t="s">
        <v>66</v>
      </c>
      <c r="I126" s="25" t="s">
        <v>756</v>
      </c>
      <c r="J126" s="78">
        <v>43555</v>
      </c>
      <c r="K126" s="17" t="s">
        <v>762</v>
      </c>
      <c r="L126" s="85" t="s">
        <v>764</v>
      </c>
      <c r="M126" s="108">
        <v>43</v>
      </c>
      <c r="N126" s="82">
        <v>43613</v>
      </c>
      <c r="O126" s="17" t="s">
        <v>831</v>
      </c>
      <c r="P126" s="25" t="s">
        <v>758</v>
      </c>
      <c r="Q126" s="25" t="s">
        <v>756</v>
      </c>
      <c r="R126" s="25" t="s">
        <v>758</v>
      </c>
      <c r="S126" s="25" t="s">
        <v>758</v>
      </c>
      <c r="T126" s="25" t="s">
        <v>912</v>
      </c>
      <c r="U126" s="67"/>
      <c r="V126" s="70"/>
      <c r="W126" s="27"/>
      <c r="X126" s="25"/>
      <c r="Y126" s="25"/>
      <c r="Z126" s="60"/>
      <c r="AA126" s="25"/>
      <c r="AB126" s="25"/>
    </row>
    <row r="127" spans="1:28" s="9" customFormat="1" ht="16" customHeight="1">
      <c r="A127" s="51" t="s">
        <v>577</v>
      </c>
      <c r="B127" s="52" t="s">
        <v>569</v>
      </c>
      <c r="C127" s="52" t="s">
        <v>318</v>
      </c>
      <c r="D127" s="12" t="s">
        <v>319</v>
      </c>
      <c r="E127" s="52" t="s">
        <v>320</v>
      </c>
      <c r="F127" s="1" t="s">
        <v>7</v>
      </c>
      <c r="G127" s="1" t="s">
        <v>746</v>
      </c>
      <c r="H127" s="1" t="s">
        <v>66</v>
      </c>
      <c r="I127" s="25" t="s">
        <v>758</v>
      </c>
      <c r="J127" s="78">
        <v>43555</v>
      </c>
      <c r="K127" s="17" t="s">
        <v>762</v>
      </c>
      <c r="L127" s="85" t="s">
        <v>764</v>
      </c>
      <c r="M127" s="108" t="s">
        <v>835</v>
      </c>
      <c r="N127" s="82">
        <v>43613</v>
      </c>
      <c r="O127" s="17" t="s">
        <v>833</v>
      </c>
      <c r="P127" s="25" t="s">
        <v>758</v>
      </c>
      <c r="Q127" s="25" t="s">
        <v>756</v>
      </c>
      <c r="R127" s="25" t="s">
        <v>758</v>
      </c>
      <c r="S127" s="25" t="s">
        <v>758</v>
      </c>
      <c r="T127" s="25" t="s">
        <v>912</v>
      </c>
      <c r="U127" s="67"/>
      <c r="V127" s="70"/>
      <c r="W127" s="27"/>
      <c r="X127" s="25"/>
      <c r="Y127" s="25"/>
      <c r="Z127" s="60"/>
      <c r="AA127" s="25"/>
      <c r="AB127" s="25"/>
    </row>
    <row r="128" spans="1:28" s="9" customFormat="1" ht="16" customHeight="1">
      <c r="A128" s="51" t="s">
        <v>577</v>
      </c>
      <c r="B128" s="52" t="s">
        <v>569</v>
      </c>
      <c r="C128" s="52" t="s">
        <v>321</v>
      </c>
      <c r="D128" s="12" t="s">
        <v>322</v>
      </c>
      <c r="E128" s="52" t="s">
        <v>323</v>
      </c>
      <c r="F128" s="1" t="s">
        <v>7</v>
      </c>
      <c r="G128" s="1" t="s">
        <v>746</v>
      </c>
      <c r="H128" s="1" t="s">
        <v>66</v>
      </c>
      <c r="I128" s="25" t="s">
        <v>758</v>
      </c>
      <c r="J128" s="78">
        <v>43555</v>
      </c>
      <c r="K128" s="17" t="s">
        <v>762</v>
      </c>
      <c r="L128" s="85" t="s">
        <v>764</v>
      </c>
      <c r="M128" s="108" t="s">
        <v>835</v>
      </c>
      <c r="N128" s="82">
        <v>43613</v>
      </c>
      <c r="O128" s="17" t="s">
        <v>837</v>
      </c>
      <c r="P128" s="25" t="s">
        <v>758</v>
      </c>
      <c r="Q128" s="25" t="s">
        <v>756</v>
      </c>
      <c r="R128" s="25" t="s">
        <v>758</v>
      </c>
      <c r="S128" s="25" t="s">
        <v>758</v>
      </c>
      <c r="T128" s="25" t="s">
        <v>912</v>
      </c>
      <c r="U128" s="67"/>
      <c r="V128" s="70"/>
      <c r="W128" s="27"/>
      <c r="X128" s="25"/>
      <c r="Y128" s="25"/>
      <c r="Z128" s="60"/>
      <c r="AA128" s="25"/>
      <c r="AB128" s="25"/>
    </row>
    <row r="129" spans="1:28" s="9" customFormat="1" ht="16" customHeight="1">
      <c r="A129" s="51" t="s">
        <v>577</v>
      </c>
      <c r="B129" s="52" t="s">
        <v>569</v>
      </c>
      <c r="C129" s="52" t="s">
        <v>324</v>
      </c>
      <c r="D129" s="12" t="s">
        <v>325</v>
      </c>
      <c r="E129" s="52" t="s">
        <v>326</v>
      </c>
      <c r="F129" s="13" t="s">
        <v>5</v>
      </c>
      <c r="G129" s="13" t="s">
        <v>579</v>
      </c>
      <c r="H129" s="1" t="s">
        <v>66</v>
      </c>
      <c r="I129" s="101">
        <v>120139200</v>
      </c>
      <c r="J129" s="78">
        <v>43555</v>
      </c>
      <c r="K129" s="17" t="s">
        <v>762</v>
      </c>
      <c r="L129" s="85" t="s">
        <v>764</v>
      </c>
      <c r="M129" s="108">
        <v>33</v>
      </c>
      <c r="N129" s="82">
        <v>43613</v>
      </c>
      <c r="O129" s="25" t="s">
        <v>757</v>
      </c>
      <c r="P129" s="25" t="s">
        <v>756</v>
      </c>
      <c r="Q129" s="25" t="s">
        <v>756</v>
      </c>
      <c r="R129" s="25" t="s">
        <v>758</v>
      </c>
      <c r="S129" s="25" t="s">
        <v>758</v>
      </c>
      <c r="T129" s="25" t="s">
        <v>814</v>
      </c>
      <c r="U129" s="67"/>
      <c r="V129" s="70"/>
      <c r="W129" s="27"/>
      <c r="X129" s="25"/>
      <c r="Y129" s="25"/>
      <c r="Z129" s="60"/>
      <c r="AA129" s="25"/>
      <c r="AB129" s="25"/>
    </row>
    <row r="130" spans="1:28" s="9" customFormat="1" ht="16" customHeight="1">
      <c r="A130" s="51" t="s">
        <v>577</v>
      </c>
      <c r="B130" s="52" t="s">
        <v>570</v>
      </c>
      <c r="C130" s="52" t="s">
        <v>327</v>
      </c>
      <c r="D130" s="12" t="s">
        <v>328</v>
      </c>
      <c r="E130" s="52" t="s">
        <v>329</v>
      </c>
      <c r="F130" s="1" t="s">
        <v>7</v>
      </c>
      <c r="G130" s="1" t="s">
        <v>746</v>
      </c>
      <c r="H130" s="1" t="s">
        <v>66</v>
      </c>
      <c r="I130" s="25" t="s">
        <v>757</v>
      </c>
      <c r="J130" s="78">
        <v>43555</v>
      </c>
      <c r="K130" s="25"/>
      <c r="L130" s="25"/>
      <c r="M130" s="25"/>
      <c r="N130" s="78"/>
      <c r="O130" s="25"/>
      <c r="P130" s="25" t="s">
        <v>758</v>
      </c>
      <c r="Q130" s="25" t="s">
        <v>758</v>
      </c>
      <c r="R130" s="25" t="s">
        <v>758</v>
      </c>
      <c r="S130" s="25" t="s">
        <v>758</v>
      </c>
      <c r="T130" s="25"/>
      <c r="U130" s="67"/>
      <c r="V130" s="70"/>
      <c r="W130" s="27"/>
      <c r="X130" s="25"/>
      <c r="Y130" s="25"/>
      <c r="Z130" s="60"/>
      <c r="AA130" s="25"/>
      <c r="AB130" s="25"/>
    </row>
    <row r="131" spans="1:28" s="9" customFormat="1" ht="16" customHeight="1">
      <c r="A131" s="51" t="s">
        <v>577</v>
      </c>
      <c r="B131" s="52" t="s">
        <v>570</v>
      </c>
      <c r="C131" s="52" t="s">
        <v>330</v>
      </c>
      <c r="D131" s="12" t="s">
        <v>331</v>
      </c>
      <c r="E131" s="52" t="s">
        <v>332</v>
      </c>
      <c r="F131" s="1" t="s">
        <v>7</v>
      </c>
      <c r="G131" s="1" t="s">
        <v>746</v>
      </c>
      <c r="H131" s="1" t="s">
        <v>66</v>
      </c>
      <c r="I131" s="25" t="s">
        <v>756</v>
      </c>
      <c r="J131" s="78">
        <v>43555</v>
      </c>
      <c r="K131" s="17" t="s">
        <v>762</v>
      </c>
      <c r="L131" s="85" t="s">
        <v>764</v>
      </c>
      <c r="M131" s="108">
        <v>43</v>
      </c>
      <c r="N131" s="82">
        <v>43613</v>
      </c>
      <c r="O131" s="17" t="s">
        <v>841</v>
      </c>
      <c r="P131" s="25" t="s">
        <v>758</v>
      </c>
      <c r="Q131" s="25" t="s">
        <v>756</v>
      </c>
      <c r="R131" s="25" t="s">
        <v>758</v>
      </c>
      <c r="S131" s="25" t="s">
        <v>758</v>
      </c>
      <c r="T131" s="25" t="s">
        <v>912</v>
      </c>
      <c r="U131" s="67"/>
      <c r="V131" s="70"/>
      <c r="W131" s="27"/>
      <c r="X131" s="25"/>
      <c r="Y131" s="25"/>
      <c r="Z131" s="60"/>
      <c r="AA131" s="25"/>
      <c r="AB131" s="25"/>
    </row>
    <row r="132" spans="1:28" s="9" customFormat="1" ht="16" customHeight="1">
      <c r="A132" s="51" t="s">
        <v>577</v>
      </c>
      <c r="B132" s="52" t="s">
        <v>570</v>
      </c>
      <c r="C132" s="52" t="s">
        <v>333</v>
      </c>
      <c r="D132" s="12" t="s">
        <v>334</v>
      </c>
      <c r="E132" s="52" t="s">
        <v>335</v>
      </c>
      <c r="F132" s="1" t="s">
        <v>7</v>
      </c>
      <c r="G132" s="1" t="s">
        <v>746</v>
      </c>
      <c r="H132" s="1" t="s">
        <v>66</v>
      </c>
      <c r="I132" s="25" t="s">
        <v>756</v>
      </c>
      <c r="J132" s="78">
        <v>43555</v>
      </c>
      <c r="K132" s="17" t="s">
        <v>762</v>
      </c>
      <c r="L132" s="85" t="s">
        <v>764</v>
      </c>
      <c r="M132" s="108">
        <v>44</v>
      </c>
      <c r="N132" s="82">
        <v>43613</v>
      </c>
      <c r="O132" s="17" t="s">
        <v>843</v>
      </c>
      <c r="P132" s="25" t="s">
        <v>758</v>
      </c>
      <c r="Q132" s="25" t="s">
        <v>756</v>
      </c>
      <c r="R132" s="25" t="s">
        <v>758</v>
      </c>
      <c r="S132" s="25" t="s">
        <v>758</v>
      </c>
      <c r="T132" s="25" t="s">
        <v>912</v>
      </c>
      <c r="U132" s="67"/>
      <c r="V132" s="70"/>
      <c r="W132" s="27"/>
      <c r="X132" s="25"/>
      <c r="Y132" s="25"/>
      <c r="Z132" s="60"/>
      <c r="AA132" s="25"/>
      <c r="AB132" s="25"/>
    </row>
    <row r="133" spans="1:28" s="9" customFormat="1" ht="16" customHeight="1">
      <c r="A133" s="51" t="s">
        <v>577</v>
      </c>
      <c r="B133" s="52" t="s">
        <v>570</v>
      </c>
      <c r="C133" s="52" t="s">
        <v>336</v>
      </c>
      <c r="D133" s="12" t="s">
        <v>337</v>
      </c>
      <c r="E133" s="52" t="s">
        <v>338</v>
      </c>
      <c r="F133" s="1" t="s">
        <v>7</v>
      </c>
      <c r="G133" s="1" t="s">
        <v>746</v>
      </c>
      <c r="H133" s="1" t="s">
        <v>66</v>
      </c>
      <c r="I133" s="25" t="s">
        <v>756</v>
      </c>
      <c r="J133" s="78">
        <v>43555</v>
      </c>
      <c r="K133" s="17" t="s">
        <v>762</v>
      </c>
      <c r="L133" s="85" t="s">
        <v>764</v>
      </c>
      <c r="M133" s="108">
        <v>43</v>
      </c>
      <c r="N133" s="82">
        <v>43613</v>
      </c>
      <c r="O133" s="25" t="s">
        <v>757</v>
      </c>
      <c r="P133" s="25" t="s">
        <v>756</v>
      </c>
      <c r="Q133" s="25" t="s">
        <v>756</v>
      </c>
      <c r="R133" s="25" t="s">
        <v>758</v>
      </c>
      <c r="S133" s="25" t="s">
        <v>758</v>
      </c>
      <c r="T133" s="17" t="s">
        <v>797</v>
      </c>
      <c r="U133" s="67"/>
      <c r="V133" s="70"/>
      <c r="W133" s="27"/>
      <c r="X133" s="25"/>
      <c r="Y133" s="25"/>
      <c r="Z133" s="60"/>
      <c r="AA133" s="25"/>
      <c r="AB133" s="25"/>
    </row>
    <row r="134" spans="1:28" s="9" customFormat="1" ht="16" customHeight="1">
      <c r="A134" s="51" t="s">
        <v>577</v>
      </c>
      <c r="B134" s="52" t="s">
        <v>570</v>
      </c>
      <c r="C134" s="52" t="s">
        <v>339</v>
      </c>
      <c r="D134" s="12" t="s">
        <v>340</v>
      </c>
      <c r="E134" s="52" t="s">
        <v>341</v>
      </c>
      <c r="F134" s="1" t="s">
        <v>7</v>
      </c>
      <c r="G134" s="1" t="s">
        <v>746</v>
      </c>
      <c r="H134" s="1" t="s">
        <v>66</v>
      </c>
      <c r="I134" s="25" t="s">
        <v>756</v>
      </c>
      <c r="J134" s="78">
        <v>43555</v>
      </c>
      <c r="K134" s="17" t="s">
        <v>762</v>
      </c>
      <c r="L134" s="85" t="s">
        <v>764</v>
      </c>
      <c r="M134" s="108">
        <v>43</v>
      </c>
      <c r="N134" s="82">
        <v>43613</v>
      </c>
      <c r="O134" s="25" t="s">
        <v>757</v>
      </c>
      <c r="P134" s="25" t="s">
        <v>756</v>
      </c>
      <c r="Q134" s="25" t="s">
        <v>756</v>
      </c>
      <c r="R134" s="25" t="s">
        <v>758</v>
      </c>
      <c r="S134" s="25" t="s">
        <v>758</v>
      </c>
      <c r="T134" s="17" t="s">
        <v>797</v>
      </c>
      <c r="U134" s="67"/>
      <c r="V134" s="70"/>
      <c r="W134" s="27"/>
      <c r="X134" s="25"/>
      <c r="Y134" s="25"/>
      <c r="Z134" s="60"/>
      <c r="AA134" s="25"/>
      <c r="AB134" s="25"/>
    </row>
    <row r="135" spans="1:28" s="9" customFormat="1" ht="16" customHeight="1">
      <c r="A135" s="51" t="s">
        <v>577</v>
      </c>
      <c r="B135" s="52" t="s">
        <v>570</v>
      </c>
      <c r="C135" s="52" t="s">
        <v>342</v>
      </c>
      <c r="D135" s="12" t="s">
        <v>343</v>
      </c>
      <c r="E135" s="52" t="s">
        <v>344</v>
      </c>
      <c r="F135" s="1" t="s">
        <v>7</v>
      </c>
      <c r="G135" s="1" t="s">
        <v>746</v>
      </c>
      <c r="H135" s="1" t="s">
        <v>66</v>
      </c>
      <c r="I135" s="25" t="s">
        <v>756</v>
      </c>
      <c r="J135" s="78">
        <v>43555</v>
      </c>
      <c r="K135" s="25" t="s">
        <v>844</v>
      </c>
      <c r="L135" s="100" t="s">
        <v>911</v>
      </c>
      <c r="M135" s="108">
        <v>1</v>
      </c>
      <c r="N135" s="78">
        <v>42360</v>
      </c>
      <c r="O135" s="17" t="s">
        <v>845</v>
      </c>
      <c r="P135" s="25" t="s">
        <v>758</v>
      </c>
      <c r="Q135" s="25" t="s">
        <v>756</v>
      </c>
      <c r="R135" s="25" t="s">
        <v>758</v>
      </c>
      <c r="S135" s="25" t="s">
        <v>758</v>
      </c>
      <c r="T135" s="25" t="s">
        <v>912</v>
      </c>
      <c r="U135" s="67"/>
      <c r="V135" s="70"/>
      <c r="W135" s="27"/>
      <c r="X135" s="25"/>
      <c r="Y135" s="25"/>
      <c r="Z135" s="60"/>
      <c r="AA135" s="25"/>
      <c r="AB135" s="25"/>
    </row>
    <row r="136" spans="1:28" s="9" customFormat="1" ht="16" customHeight="1">
      <c r="A136" s="51" t="s">
        <v>577</v>
      </c>
      <c r="B136" s="52" t="s">
        <v>570</v>
      </c>
      <c r="C136" s="52" t="s">
        <v>345</v>
      </c>
      <c r="D136" s="12" t="s">
        <v>346</v>
      </c>
      <c r="E136" s="52" t="s">
        <v>347</v>
      </c>
      <c r="F136" s="1" t="s">
        <v>7</v>
      </c>
      <c r="G136" s="1" t="s">
        <v>746</v>
      </c>
      <c r="H136" s="1" t="s">
        <v>66</v>
      </c>
      <c r="I136" s="25" t="s">
        <v>756</v>
      </c>
      <c r="J136" s="78">
        <v>43555</v>
      </c>
      <c r="K136" s="17" t="s">
        <v>762</v>
      </c>
      <c r="L136" s="85" t="s">
        <v>764</v>
      </c>
      <c r="M136" s="108">
        <v>44</v>
      </c>
      <c r="N136" s="82">
        <v>43613</v>
      </c>
      <c r="O136" s="17" t="s">
        <v>839</v>
      </c>
      <c r="P136" s="25" t="s">
        <v>758</v>
      </c>
      <c r="Q136" s="25" t="s">
        <v>756</v>
      </c>
      <c r="R136" s="25" t="s">
        <v>758</v>
      </c>
      <c r="S136" s="25" t="s">
        <v>758</v>
      </c>
      <c r="T136" s="25" t="s">
        <v>912</v>
      </c>
      <c r="U136" s="67"/>
      <c r="V136" s="70"/>
      <c r="W136" s="27"/>
      <c r="X136" s="25"/>
      <c r="Y136" s="25"/>
      <c r="Z136" s="60"/>
      <c r="AA136" s="25"/>
      <c r="AB136" s="25"/>
    </row>
    <row r="137" spans="1:28" s="9" customFormat="1" ht="16" customHeight="1">
      <c r="A137" s="51" t="s">
        <v>577</v>
      </c>
      <c r="B137" s="52" t="s">
        <v>570</v>
      </c>
      <c r="C137" s="52" t="s">
        <v>348</v>
      </c>
      <c r="D137" s="12" t="s">
        <v>349</v>
      </c>
      <c r="E137" s="52" t="s">
        <v>350</v>
      </c>
      <c r="F137" s="13" t="s">
        <v>5</v>
      </c>
      <c r="G137" s="13" t="s">
        <v>580</v>
      </c>
      <c r="H137" s="1" t="s">
        <v>66</v>
      </c>
      <c r="I137" s="25">
        <v>4</v>
      </c>
      <c r="J137" s="78">
        <v>43555</v>
      </c>
      <c r="K137" s="17" t="s">
        <v>762</v>
      </c>
      <c r="L137" s="85" t="s">
        <v>764</v>
      </c>
      <c r="M137" s="108">
        <v>43</v>
      </c>
      <c r="N137" s="82">
        <v>43613</v>
      </c>
      <c r="O137" s="17" t="s">
        <v>799</v>
      </c>
      <c r="P137" s="25" t="s">
        <v>758</v>
      </c>
      <c r="Q137" s="25" t="s">
        <v>756</v>
      </c>
      <c r="R137" s="25" t="s">
        <v>758</v>
      </c>
      <c r="S137" s="25" t="s">
        <v>758</v>
      </c>
      <c r="T137" s="25" t="s">
        <v>912</v>
      </c>
      <c r="U137" s="67"/>
      <c r="V137" s="70"/>
      <c r="W137" s="27"/>
      <c r="X137" s="25"/>
      <c r="Y137" s="25"/>
      <c r="Z137" s="60"/>
      <c r="AA137" s="25"/>
      <c r="AB137" s="25"/>
    </row>
    <row r="138" spans="1:28" s="9" customFormat="1" ht="16" customHeight="1">
      <c r="A138" s="51" t="s">
        <v>577</v>
      </c>
      <c r="B138" s="52" t="s">
        <v>571</v>
      </c>
      <c r="C138" s="52" t="s">
        <v>351</v>
      </c>
      <c r="D138" s="12" t="s">
        <v>352</v>
      </c>
      <c r="E138" s="52" t="s">
        <v>353</v>
      </c>
      <c r="F138" s="1" t="s">
        <v>7</v>
      </c>
      <c r="G138" s="1" t="s">
        <v>746</v>
      </c>
      <c r="H138" s="1" t="s">
        <v>66</v>
      </c>
      <c r="I138" s="25" t="s">
        <v>756</v>
      </c>
      <c r="J138" s="78">
        <v>43555</v>
      </c>
      <c r="K138" s="17" t="s">
        <v>762</v>
      </c>
      <c r="L138" s="85" t="s">
        <v>764</v>
      </c>
      <c r="M138" s="108">
        <v>46</v>
      </c>
      <c r="N138" s="82">
        <v>43613</v>
      </c>
      <c r="O138" s="17" t="s">
        <v>863</v>
      </c>
      <c r="P138" s="25" t="s">
        <v>758</v>
      </c>
      <c r="Q138" s="25" t="s">
        <v>756</v>
      </c>
      <c r="R138" s="25" t="s">
        <v>758</v>
      </c>
      <c r="S138" s="25" t="s">
        <v>758</v>
      </c>
      <c r="T138" s="25" t="s">
        <v>912</v>
      </c>
      <c r="U138" s="67"/>
      <c r="V138" s="70"/>
      <c r="W138" s="27"/>
      <c r="X138" s="25"/>
      <c r="Y138" s="25"/>
      <c r="Z138" s="60"/>
      <c r="AA138" s="25"/>
      <c r="AB138" s="25"/>
    </row>
    <row r="139" spans="1:28" s="9" customFormat="1" ht="16" customHeight="1">
      <c r="A139" s="51" t="s">
        <v>577</v>
      </c>
      <c r="B139" s="52" t="s">
        <v>571</v>
      </c>
      <c r="C139" s="52" t="s">
        <v>354</v>
      </c>
      <c r="D139" s="12" t="s">
        <v>355</v>
      </c>
      <c r="E139" s="52" t="s">
        <v>356</v>
      </c>
      <c r="F139" s="1" t="s">
        <v>7</v>
      </c>
      <c r="G139" s="1" t="s">
        <v>746</v>
      </c>
      <c r="H139" s="1" t="s">
        <v>66</v>
      </c>
      <c r="I139" s="25" t="s">
        <v>756</v>
      </c>
      <c r="J139" s="78">
        <v>43555</v>
      </c>
      <c r="K139" s="17" t="s">
        <v>762</v>
      </c>
      <c r="L139" s="85" t="s">
        <v>764</v>
      </c>
      <c r="M139" s="108">
        <v>46</v>
      </c>
      <c r="N139" s="82">
        <v>43613</v>
      </c>
      <c r="O139" s="25" t="s">
        <v>757</v>
      </c>
      <c r="P139" s="25" t="s">
        <v>756</v>
      </c>
      <c r="Q139" s="25" t="s">
        <v>756</v>
      </c>
      <c r="R139" s="25" t="s">
        <v>758</v>
      </c>
      <c r="S139" s="25" t="s">
        <v>758</v>
      </c>
      <c r="T139" s="17" t="s">
        <v>780</v>
      </c>
      <c r="U139" s="67"/>
      <c r="V139" s="70"/>
      <c r="W139" s="27"/>
      <c r="X139" s="25"/>
      <c r="Y139" s="25"/>
      <c r="Z139" s="60"/>
      <c r="AA139" s="25"/>
      <c r="AB139" s="25"/>
    </row>
    <row r="140" spans="1:28" s="9" customFormat="1" ht="16" customHeight="1">
      <c r="A140" s="51" t="s">
        <v>577</v>
      </c>
      <c r="B140" s="52" t="s">
        <v>571</v>
      </c>
      <c r="C140" s="52" t="s">
        <v>357</v>
      </c>
      <c r="D140" s="12" t="s">
        <v>358</v>
      </c>
      <c r="E140" s="52" t="s">
        <v>359</v>
      </c>
      <c r="F140" s="1" t="s">
        <v>7</v>
      </c>
      <c r="G140" s="1" t="s">
        <v>746</v>
      </c>
      <c r="H140" s="1" t="s">
        <v>66</v>
      </c>
      <c r="I140" s="25" t="s">
        <v>756</v>
      </c>
      <c r="J140" s="78">
        <v>43555</v>
      </c>
      <c r="K140" s="17" t="s">
        <v>762</v>
      </c>
      <c r="L140" s="85" t="s">
        <v>764</v>
      </c>
      <c r="M140" s="108">
        <v>46</v>
      </c>
      <c r="N140" s="82">
        <v>43613</v>
      </c>
      <c r="O140" s="25" t="s">
        <v>757</v>
      </c>
      <c r="P140" s="25" t="s">
        <v>756</v>
      </c>
      <c r="Q140" s="25" t="s">
        <v>756</v>
      </c>
      <c r="R140" s="25" t="s">
        <v>758</v>
      </c>
      <c r="S140" s="25" t="s">
        <v>758</v>
      </c>
      <c r="T140" s="17" t="s">
        <v>780</v>
      </c>
      <c r="U140" s="67"/>
      <c r="V140" s="70"/>
      <c r="W140" s="27"/>
      <c r="X140" s="25"/>
      <c r="Y140" s="25"/>
      <c r="Z140" s="60"/>
      <c r="AA140" s="25"/>
      <c r="AB140" s="25"/>
    </row>
    <row r="141" spans="1:28" s="9" customFormat="1" ht="16" customHeight="1">
      <c r="A141" s="51" t="s">
        <v>577</v>
      </c>
      <c r="B141" s="52" t="s">
        <v>571</v>
      </c>
      <c r="C141" s="52" t="s">
        <v>360</v>
      </c>
      <c r="D141" s="12" t="s">
        <v>361</v>
      </c>
      <c r="E141" s="52" t="s">
        <v>362</v>
      </c>
      <c r="F141" s="1" t="s">
        <v>7</v>
      </c>
      <c r="G141" s="1" t="s">
        <v>746</v>
      </c>
      <c r="H141" s="1" t="s">
        <v>66</v>
      </c>
      <c r="I141" s="25" t="s">
        <v>756</v>
      </c>
      <c r="J141" s="78">
        <v>43555</v>
      </c>
      <c r="K141" s="17" t="s">
        <v>762</v>
      </c>
      <c r="L141" s="85" t="s">
        <v>764</v>
      </c>
      <c r="M141" s="108">
        <v>46</v>
      </c>
      <c r="N141" s="82">
        <v>43613</v>
      </c>
      <c r="O141" s="25" t="s">
        <v>757</v>
      </c>
      <c r="P141" s="25" t="s">
        <v>756</v>
      </c>
      <c r="Q141" s="25" t="s">
        <v>756</v>
      </c>
      <c r="R141" s="25" t="s">
        <v>758</v>
      </c>
      <c r="S141" s="25" t="s">
        <v>758</v>
      </c>
      <c r="T141" s="17" t="s">
        <v>780</v>
      </c>
      <c r="U141" s="67"/>
      <c r="V141" s="70"/>
      <c r="W141" s="27"/>
      <c r="X141" s="25"/>
      <c r="Y141" s="25"/>
      <c r="Z141" s="60"/>
      <c r="AA141" s="25"/>
      <c r="AB141" s="25"/>
    </row>
    <row r="142" spans="1:28" s="9" customFormat="1" ht="16" customHeight="1">
      <c r="A142" s="51" t="s">
        <v>577</v>
      </c>
      <c r="B142" s="52" t="s">
        <v>571</v>
      </c>
      <c r="C142" s="52" t="s">
        <v>363</v>
      </c>
      <c r="D142" s="12" t="s">
        <v>364</v>
      </c>
      <c r="E142" s="52" t="s">
        <v>365</v>
      </c>
      <c r="F142" s="1" t="s">
        <v>7</v>
      </c>
      <c r="G142" s="1" t="s">
        <v>746</v>
      </c>
      <c r="H142" s="1" t="s">
        <v>66</v>
      </c>
      <c r="I142" s="25" t="s">
        <v>756</v>
      </c>
      <c r="J142" s="78">
        <v>43555</v>
      </c>
      <c r="K142" s="17" t="s">
        <v>762</v>
      </c>
      <c r="L142" s="85" t="s">
        <v>764</v>
      </c>
      <c r="M142" s="108">
        <v>46</v>
      </c>
      <c r="N142" s="82">
        <v>43613</v>
      </c>
      <c r="O142" s="17" t="s">
        <v>863</v>
      </c>
      <c r="P142" s="25" t="s">
        <v>758</v>
      </c>
      <c r="Q142" s="25" t="s">
        <v>756</v>
      </c>
      <c r="R142" s="25" t="s">
        <v>758</v>
      </c>
      <c r="S142" s="25" t="s">
        <v>758</v>
      </c>
      <c r="T142" s="25" t="s">
        <v>912</v>
      </c>
      <c r="U142" s="67"/>
      <c r="V142" s="70"/>
      <c r="W142" s="27"/>
      <c r="X142" s="25"/>
      <c r="Y142" s="25"/>
      <c r="Z142" s="60"/>
      <c r="AA142" s="25"/>
      <c r="AB142" s="25"/>
    </row>
    <row r="143" spans="1:28" s="9" customFormat="1" ht="16" customHeight="1">
      <c r="A143" s="51" t="s">
        <v>577</v>
      </c>
      <c r="B143" s="52" t="s">
        <v>571</v>
      </c>
      <c r="C143" s="52" t="s">
        <v>366</v>
      </c>
      <c r="D143" s="12" t="s">
        <v>367</v>
      </c>
      <c r="E143" s="52" t="s">
        <v>368</v>
      </c>
      <c r="F143" s="1" t="s">
        <v>7</v>
      </c>
      <c r="G143" s="1" t="s">
        <v>746</v>
      </c>
      <c r="H143" s="1" t="s">
        <v>66</v>
      </c>
      <c r="I143" s="25" t="s">
        <v>756</v>
      </c>
      <c r="J143" s="78">
        <v>43555</v>
      </c>
      <c r="K143" s="17" t="s">
        <v>762</v>
      </c>
      <c r="L143" s="85" t="s">
        <v>764</v>
      </c>
      <c r="M143" s="108">
        <v>46</v>
      </c>
      <c r="N143" s="82">
        <v>43613</v>
      </c>
      <c r="O143" s="25" t="s">
        <v>757</v>
      </c>
      <c r="P143" s="25" t="s">
        <v>756</v>
      </c>
      <c r="Q143" s="25" t="s">
        <v>756</v>
      </c>
      <c r="R143" s="25" t="s">
        <v>758</v>
      </c>
      <c r="S143" s="25" t="s">
        <v>758</v>
      </c>
      <c r="T143" s="17" t="s">
        <v>780</v>
      </c>
      <c r="U143" s="67"/>
      <c r="V143" s="70"/>
      <c r="W143" s="27"/>
      <c r="X143" s="25"/>
      <c r="Y143" s="25"/>
      <c r="Z143" s="60"/>
      <c r="AA143" s="25"/>
      <c r="AB143" s="25"/>
    </row>
    <row r="144" spans="1:28" s="9" customFormat="1" ht="16" customHeight="1">
      <c r="A144" s="51" t="s">
        <v>577</v>
      </c>
      <c r="B144" s="52" t="s">
        <v>571</v>
      </c>
      <c r="C144" s="52" t="s">
        <v>369</v>
      </c>
      <c r="D144" s="12" t="s">
        <v>370</v>
      </c>
      <c r="E144" s="52" t="s">
        <v>371</v>
      </c>
      <c r="F144" s="1" t="s">
        <v>7</v>
      </c>
      <c r="G144" s="1" t="s">
        <v>746</v>
      </c>
      <c r="H144" s="1" t="s">
        <v>66</v>
      </c>
      <c r="I144" s="25" t="s">
        <v>756</v>
      </c>
      <c r="J144" s="78">
        <v>43555</v>
      </c>
      <c r="K144" s="17" t="s">
        <v>762</v>
      </c>
      <c r="L144" s="85" t="s">
        <v>764</v>
      </c>
      <c r="M144" s="108">
        <v>46</v>
      </c>
      <c r="N144" s="82">
        <v>43613</v>
      </c>
      <c r="O144" s="25" t="s">
        <v>757</v>
      </c>
      <c r="P144" s="25" t="s">
        <v>756</v>
      </c>
      <c r="Q144" s="25" t="s">
        <v>756</v>
      </c>
      <c r="R144" s="25" t="s">
        <v>758</v>
      </c>
      <c r="S144" s="25" t="s">
        <v>758</v>
      </c>
      <c r="T144" s="17" t="s">
        <v>780</v>
      </c>
      <c r="U144" s="67"/>
      <c r="V144" s="70"/>
      <c r="W144" s="27"/>
      <c r="X144" s="25"/>
      <c r="Y144" s="25"/>
      <c r="Z144" s="60"/>
      <c r="AA144" s="25"/>
      <c r="AB144" s="25"/>
    </row>
    <row r="145" spans="1:28" s="9" customFormat="1" ht="16" customHeight="1">
      <c r="A145" s="51" t="s">
        <v>577</v>
      </c>
      <c r="B145" s="52" t="s">
        <v>571</v>
      </c>
      <c r="C145" s="52" t="s">
        <v>372</v>
      </c>
      <c r="D145" s="12" t="s">
        <v>373</v>
      </c>
      <c r="E145" s="52" t="s">
        <v>374</v>
      </c>
      <c r="F145" s="1" t="s">
        <v>7</v>
      </c>
      <c r="G145" s="1" t="s">
        <v>746</v>
      </c>
      <c r="H145" s="1" t="s">
        <v>66</v>
      </c>
      <c r="I145" s="25" t="s">
        <v>756</v>
      </c>
      <c r="J145" s="78">
        <v>43555</v>
      </c>
      <c r="K145" s="17" t="s">
        <v>762</v>
      </c>
      <c r="L145" s="85" t="s">
        <v>764</v>
      </c>
      <c r="M145" s="108">
        <v>46</v>
      </c>
      <c r="N145" s="82">
        <v>43613</v>
      </c>
      <c r="O145" s="25" t="s">
        <v>757</v>
      </c>
      <c r="P145" s="25" t="s">
        <v>756</v>
      </c>
      <c r="Q145" s="25" t="s">
        <v>756</v>
      </c>
      <c r="R145" s="25" t="s">
        <v>758</v>
      </c>
      <c r="S145" s="25" t="s">
        <v>758</v>
      </c>
      <c r="T145" s="17" t="s">
        <v>780</v>
      </c>
      <c r="U145" s="67"/>
      <c r="V145" s="70"/>
      <c r="W145" s="27"/>
      <c r="X145" s="25"/>
      <c r="Y145" s="25"/>
      <c r="Z145" s="60"/>
      <c r="AA145" s="25"/>
      <c r="AB145" s="25"/>
    </row>
    <row r="146" spans="1:28" s="9" customFormat="1" ht="16" customHeight="1">
      <c r="A146" s="51" t="s">
        <v>577</v>
      </c>
      <c r="B146" s="52" t="s">
        <v>571</v>
      </c>
      <c r="C146" s="52" t="s">
        <v>375</v>
      </c>
      <c r="D146" s="12" t="s">
        <v>376</v>
      </c>
      <c r="E146" s="52" t="s">
        <v>377</v>
      </c>
      <c r="F146" s="1" t="s">
        <v>7</v>
      </c>
      <c r="G146" s="1" t="s">
        <v>746</v>
      </c>
      <c r="H146" s="1" t="s">
        <v>66</v>
      </c>
      <c r="I146" s="25" t="s">
        <v>756</v>
      </c>
      <c r="J146" s="78">
        <v>43555</v>
      </c>
      <c r="K146" s="17" t="s">
        <v>762</v>
      </c>
      <c r="L146" s="85" t="s">
        <v>764</v>
      </c>
      <c r="M146" s="108">
        <v>48</v>
      </c>
      <c r="N146" s="82">
        <v>43613</v>
      </c>
      <c r="O146" s="17" t="s">
        <v>865</v>
      </c>
      <c r="P146" s="25" t="s">
        <v>758</v>
      </c>
      <c r="Q146" s="25" t="s">
        <v>756</v>
      </c>
      <c r="R146" s="25" t="s">
        <v>758</v>
      </c>
      <c r="S146" s="25" t="s">
        <v>758</v>
      </c>
      <c r="T146" s="25" t="s">
        <v>912</v>
      </c>
      <c r="U146" s="67"/>
      <c r="V146" s="70"/>
      <c r="W146" s="27"/>
      <c r="X146" s="25"/>
      <c r="Y146" s="25"/>
      <c r="Z146" s="60"/>
      <c r="AA146" s="25"/>
      <c r="AB146" s="25"/>
    </row>
    <row r="147" spans="1:28" s="9" customFormat="1" ht="16" customHeight="1">
      <c r="A147" s="51" t="s">
        <v>577</v>
      </c>
      <c r="B147" s="52" t="s">
        <v>571</v>
      </c>
      <c r="C147" s="52" t="s">
        <v>378</v>
      </c>
      <c r="D147" s="12" t="s">
        <v>379</v>
      </c>
      <c r="E147" s="52" t="s">
        <v>380</v>
      </c>
      <c r="F147" s="1" t="s">
        <v>7</v>
      </c>
      <c r="G147" s="1" t="s">
        <v>746</v>
      </c>
      <c r="H147" s="1" t="s">
        <v>66</v>
      </c>
      <c r="I147" s="25" t="s">
        <v>757</v>
      </c>
      <c r="J147" s="78">
        <v>43555</v>
      </c>
      <c r="K147" s="25"/>
      <c r="L147" s="25"/>
      <c r="M147" s="25"/>
      <c r="N147" s="78"/>
      <c r="O147" s="25"/>
      <c r="P147" s="25" t="s">
        <v>758</v>
      </c>
      <c r="Q147" s="25" t="s">
        <v>758</v>
      </c>
      <c r="R147" s="25" t="s">
        <v>758</v>
      </c>
      <c r="S147" s="25" t="s">
        <v>758</v>
      </c>
      <c r="T147" s="25"/>
      <c r="U147" s="67"/>
      <c r="V147" s="70"/>
      <c r="W147" s="27"/>
      <c r="X147" s="25"/>
      <c r="Y147" s="25"/>
      <c r="Z147" s="60"/>
      <c r="AA147" s="25"/>
      <c r="AB147" s="25"/>
    </row>
    <row r="148" spans="1:28" s="9" customFormat="1" ht="16" customHeight="1">
      <c r="A148" s="51" t="s">
        <v>577</v>
      </c>
      <c r="B148" s="52" t="s">
        <v>571</v>
      </c>
      <c r="C148" s="52" t="s">
        <v>381</v>
      </c>
      <c r="D148" s="12" t="s">
        <v>382</v>
      </c>
      <c r="E148" s="52" t="s">
        <v>383</v>
      </c>
      <c r="F148" s="1" t="s">
        <v>7</v>
      </c>
      <c r="G148" s="1" t="s">
        <v>746</v>
      </c>
      <c r="H148" s="1" t="s">
        <v>66</v>
      </c>
      <c r="I148" s="25" t="s">
        <v>757</v>
      </c>
      <c r="J148" s="78">
        <v>43555</v>
      </c>
      <c r="K148" s="25"/>
      <c r="L148" s="25"/>
      <c r="M148" s="25"/>
      <c r="N148" s="78"/>
      <c r="O148" s="25"/>
      <c r="P148" s="25" t="s">
        <v>758</v>
      </c>
      <c r="Q148" s="25" t="s">
        <v>758</v>
      </c>
      <c r="R148" s="25" t="s">
        <v>758</v>
      </c>
      <c r="S148" s="25" t="s">
        <v>758</v>
      </c>
      <c r="T148" s="25"/>
      <c r="U148" s="67"/>
      <c r="V148" s="70"/>
      <c r="W148" s="27"/>
      <c r="X148" s="25"/>
      <c r="Y148" s="25"/>
      <c r="Z148" s="60"/>
      <c r="AA148" s="25"/>
      <c r="AB148" s="25"/>
    </row>
    <row r="149" spans="1:28" s="9" customFormat="1" ht="16" customHeight="1">
      <c r="A149" s="51" t="s">
        <v>577</v>
      </c>
      <c r="B149" s="52" t="s">
        <v>571</v>
      </c>
      <c r="C149" s="52" t="s">
        <v>384</v>
      </c>
      <c r="D149" s="12" t="s">
        <v>385</v>
      </c>
      <c r="E149" s="52" t="s">
        <v>714</v>
      </c>
      <c r="F149" s="1" t="s">
        <v>7</v>
      </c>
      <c r="G149" s="1" t="s">
        <v>746</v>
      </c>
      <c r="H149" s="1" t="s">
        <v>66</v>
      </c>
      <c r="I149" s="25" t="s">
        <v>758</v>
      </c>
      <c r="J149" s="78">
        <v>43555</v>
      </c>
      <c r="K149" s="17" t="s">
        <v>762</v>
      </c>
      <c r="L149" s="85" t="s">
        <v>764</v>
      </c>
      <c r="M149" s="108" t="s">
        <v>924</v>
      </c>
      <c r="N149" s="82">
        <v>43613</v>
      </c>
      <c r="O149" s="64" t="s">
        <v>923</v>
      </c>
      <c r="P149" s="25" t="s">
        <v>758</v>
      </c>
      <c r="Q149" s="25" t="s">
        <v>756</v>
      </c>
      <c r="R149" s="25" t="s">
        <v>758</v>
      </c>
      <c r="S149" s="25" t="s">
        <v>758</v>
      </c>
      <c r="T149" s="25" t="s">
        <v>912</v>
      </c>
      <c r="U149" s="67"/>
      <c r="V149" s="70"/>
      <c r="W149" s="27"/>
      <c r="X149" s="25"/>
      <c r="Y149" s="25"/>
      <c r="Z149" s="60"/>
      <c r="AA149" s="25"/>
      <c r="AB149" s="25"/>
    </row>
    <row r="150" spans="1:28" s="9" customFormat="1" ht="16" customHeight="1">
      <c r="A150" s="51" t="s">
        <v>577</v>
      </c>
      <c r="B150" s="52" t="s">
        <v>572</v>
      </c>
      <c r="C150" s="52" t="s">
        <v>386</v>
      </c>
      <c r="D150" s="12" t="s">
        <v>387</v>
      </c>
      <c r="E150" s="52" t="s">
        <v>388</v>
      </c>
      <c r="F150" s="1" t="s">
        <v>7</v>
      </c>
      <c r="G150" s="1" t="s">
        <v>746</v>
      </c>
      <c r="H150" s="1" t="s">
        <v>66</v>
      </c>
      <c r="I150" s="25" t="s">
        <v>756</v>
      </c>
      <c r="J150" s="78">
        <v>43555</v>
      </c>
      <c r="K150" s="17" t="s">
        <v>762</v>
      </c>
      <c r="L150" s="85" t="s">
        <v>764</v>
      </c>
      <c r="M150" s="108">
        <v>60</v>
      </c>
      <c r="N150" s="82">
        <v>43613</v>
      </c>
      <c r="O150" s="17" t="s">
        <v>847</v>
      </c>
      <c r="P150" s="25" t="s">
        <v>758</v>
      </c>
      <c r="Q150" s="25" t="s">
        <v>756</v>
      </c>
      <c r="R150" s="25" t="s">
        <v>758</v>
      </c>
      <c r="S150" s="25" t="s">
        <v>758</v>
      </c>
      <c r="T150" s="25" t="s">
        <v>912</v>
      </c>
      <c r="U150" s="67"/>
      <c r="V150" s="70"/>
      <c r="W150" s="27"/>
      <c r="X150" s="25"/>
      <c r="Y150" s="25"/>
      <c r="Z150" s="60"/>
      <c r="AA150" s="25"/>
      <c r="AB150" s="25"/>
    </row>
    <row r="151" spans="1:28" s="9" customFormat="1" ht="16" customHeight="1">
      <c r="A151" s="51" t="s">
        <v>577</v>
      </c>
      <c r="B151" s="52" t="s">
        <v>572</v>
      </c>
      <c r="C151" s="52" t="s">
        <v>389</v>
      </c>
      <c r="D151" s="12" t="s">
        <v>390</v>
      </c>
      <c r="E151" s="52" t="s">
        <v>391</v>
      </c>
      <c r="F151" s="1" t="s">
        <v>7</v>
      </c>
      <c r="G151" s="1" t="s">
        <v>746</v>
      </c>
      <c r="H151" s="1" t="s">
        <v>66</v>
      </c>
      <c r="I151" s="25" t="s">
        <v>756</v>
      </c>
      <c r="J151" s="78">
        <v>43555</v>
      </c>
      <c r="K151" s="17" t="s">
        <v>762</v>
      </c>
      <c r="L151" s="85" t="s">
        <v>764</v>
      </c>
      <c r="M151" s="108">
        <v>60</v>
      </c>
      <c r="N151" s="82">
        <v>43613</v>
      </c>
      <c r="O151" s="17" t="s">
        <v>847</v>
      </c>
      <c r="P151" s="25" t="s">
        <v>758</v>
      </c>
      <c r="Q151" s="25" t="s">
        <v>756</v>
      </c>
      <c r="R151" s="25" t="s">
        <v>758</v>
      </c>
      <c r="S151" s="25" t="s">
        <v>758</v>
      </c>
      <c r="T151" s="25" t="s">
        <v>912</v>
      </c>
      <c r="U151" s="67"/>
      <c r="V151" s="70"/>
      <c r="W151" s="27"/>
      <c r="X151" s="25"/>
      <c r="Y151" s="25"/>
      <c r="Z151" s="60"/>
      <c r="AA151" s="25"/>
      <c r="AB151" s="25"/>
    </row>
    <row r="152" spans="1:28" s="9" customFormat="1" ht="16" customHeight="1">
      <c r="A152" s="51" t="s">
        <v>577</v>
      </c>
      <c r="B152" s="52" t="s">
        <v>572</v>
      </c>
      <c r="C152" s="52" t="s">
        <v>392</v>
      </c>
      <c r="D152" s="12" t="s">
        <v>393</v>
      </c>
      <c r="E152" s="52" t="s">
        <v>394</v>
      </c>
      <c r="F152" s="1" t="s">
        <v>7</v>
      </c>
      <c r="G152" s="1" t="s">
        <v>746</v>
      </c>
      <c r="H152" s="1" t="s">
        <v>66</v>
      </c>
      <c r="I152" s="25" t="s">
        <v>757</v>
      </c>
      <c r="J152" s="78">
        <v>43555</v>
      </c>
      <c r="K152" s="25"/>
      <c r="L152" s="25"/>
      <c r="M152" s="25"/>
      <c r="N152" s="78"/>
      <c r="O152" s="25"/>
      <c r="P152" s="25" t="s">
        <v>758</v>
      </c>
      <c r="Q152" s="25" t="s">
        <v>758</v>
      </c>
      <c r="R152" s="25" t="s">
        <v>758</v>
      </c>
      <c r="S152" s="25" t="s">
        <v>758</v>
      </c>
      <c r="T152" s="25"/>
      <c r="U152" s="67"/>
      <c r="V152" s="70"/>
      <c r="W152" s="27"/>
      <c r="X152" s="25"/>
      <c r="Y152" s="25"/>
      <c r="Z152" s="60"/>
      <c r="AA152" s="25"/>
      <c r="AB152" s="25"/>
    </row>
    <row r="153" spans="1:28" s="9" customFormat="1" ht="16" customHeight="1">
      <c r="A153" s="51" t="s">
        <v>577</v>
      </c>
      <c r="B153" s="52" t="s">
        <v>572</v>
      </c>
      <c r="C153" s="52" t="s">
        <v>395</v>
      </c>
      <c r="D153" s="12" t="s">
        <v>396</v>
      </c>
      <c r="E153" s="52" t="s">
        <v>397</v>
      </c>
      <c r="F153" s="1" t="s">
        <v>7</v>
      </c>
      <c r="G153" s="1" t="s">
        <v>746</v>
      </c>
      <c r="H153" s="1" t="s">
        <v>66</v>
      </c>
      <c r="I153" s="25" t="s">
        <v>756</v>
      </c>
      <c r="J153" s="78">
        <v>43555</v>
      </c>
      <c r="K153" s="25" t="s">
        <v>908</v>
      </c>
      <c r="L153" s="100" t="s">
        <v>848</v>
      </c>
      <c r="M153" s="108">
        <v>1</v>
      </c>
      <c r="N153" s="78">
        <v>41897</v>
      </c>
      <c r="O153" s="17" t="s">
        <v>849</v>
      </c>
      <c r="P153" s="25" t="s">
        <v>758</v>
      </c>
      <c r="Q153" s="25" t="s">
        <v>756</v>
      </c>
      <c r="R153" s="25" t="s">
        <v>758</v>
      </c>
      <c r="S153" s="25" t="s">
        <v>758</v>
      </c>
      <c r="T153" s="25" t="s">
        <v>912</v>
      </c>
      <c r="U153" s="67"/>
      <c r="V153" s="70"/>
      <c r="W153" s="27"/>
      <c r="X153" s="25"/>
      <c r="Y153" s="25"/>
      <c r="Z153" s="60"/>
      <c r="AA153" s="25"/>
      <c r="AB153" s="25"/>
    </row>
    <row r="154" spans="1:28" s="9" customFormat="1" ht="16" customHeight="1">
      <c r="A154" s="51" t="s">
        <v>577</v>
      </c>
      <c r="B154" s="52" t="s">
        <v>572</v>
      </c>
      <c r="C154" s="52" t="s">
        <v>398</v>
      </c>
      <c r="D154" s="12" t="s">
        <v>399</v>
      </c>
      <c r="E154" s="52" t="s">
        <v>400</v>
      </c>
      <c r="F154" s="1" t="s">
        <v>7</v>
      </c>
      <c r="G154" s="1" t="s">
        <v>746</v>
      </c>
      <c r="H154" s="1" t="s">
        <v>66</v>
      </c>
      <c r="I154" s="25" t="s">
        <v>756</v>
      </c>
      <c r="J154" s="78">
        <v>43555</v>
      </c>
      <c r="K154" s="25" t="s">
        <v>908</v>
      </c>
      <c r="L154" s="100" t="s">
        <v>848</v>
      </c>
      <c r="M154" s="108">
        <v>3</v>
      </c>
      <c r="N154" s="78">
        <v>41897</v>
      </c>
      <c r="O154" s="17" t="s">
        <v>851</v>
      </c>
      <c r="P154" s="25" t="s">
        <v>758</v>
      </c>
      <c r="Q154" s="25" t="s">
        <v>756</v>
      </c>
      <c r="R154" s="25" t="s">
        <v>758</v>
      </c>
      <c r="S154" s="25" t="s">
        <v>758</v>
      </c>
      <c r="T154" s="25" t="s">
        <v>912</v>
      </c>
      <c r="U154" s="67"/>
      <c r="V154" s="70"/>
      <c r="W154" s="27"/>
      <c r="X154" s="25"/>
      <c r="Y154" s="25"/>
      <c r="Z154" s="60"/>
      <c r="AA154" s="25"/>
      <c r="AB154" s="25"/>
    </row>
    <row r="155" spans="1:28" s="9" customFormat="1" ht="16" customHeight="1">
      <c r="A155" s="51" t="s">
        <v>577</v>
      </c>
      <c r="B155" s="52" t="s">
        <v>572</v>
      </c>
      <c r="C155" s="52" t="s">
        <v>401</v>
      </c>
      <c r="D155" s="12" t="s">
        <v>402</v>
      </c>
      <c r="E155" s="52" t="s">
        <v>403</v>
      </c>
      <c r="F155" s="1" t="s">
        <v>7</v>
      </c>
      <c r="G155" s="1" t="s">
        <v>746</v>
      </c>
      <c r="H155" s="1" t="s">
        <v>66</v>
      </c>
      <c r="I155" s="25" t="s">
        <v>756</v>
      </c>
      <c r="J155" s="78">
        <v>43555</v>
      </c>
      <c r="K155" s="25" t="s">
        <v>908</v>
      </c>
      <c r="L155" s="100" t="s">
        <v>848</v>
      </c>
      <c r="M155" s="108">
        <v>3</v>
      </c>
      <c r="N155" s="78">
        <v>41897</v>
      </c>
      <c r="O155" s="17" t="s">
        <v>850</v>
      </c>
      <c r="P155" s="25" t="s">
        <v>758</v>
      </c>
      <c r="Q155" s="25" t="s">
        <v>756</v>
      </c>
      <c r="R155" s="25" t="s">
        <v>758</v>
      </c>
      <c r="S155" s="25" t="s">
        <v>758</v>
      </c>
      <c r="T155" s="25" t="s">
        <v>912</v>
      </c>
      <c r="U155" s="67"/>
      <c r="V155" s="70"/>
      <c r="W155" s="27"/>
      <c r="X155" s="25"/>
      <c r="Y155" s="25"/>
      <c r="Z155" s="60"/>
      <c r="AA155" s="25"/>
      <c r="AB155" s="25"/>
    </row>
    <row r="156" spans="1:28" s="9" customFormat="1" ht="16" customHeight="1">
      <c r="A156" s="51" t="s">
        <v>577</v>
      </c>
      <c r="B156" s="52" t="s">
        <v>572</v>
      </c>
      <c r="C156" s="52" t="s">
        <v>404</v>
      </c>
      <c r="D156" s="12" t="s">
        <v>405</v>
      </c>
      <c r="E156" s="52" t="s">
        <v>406</v>
      </c>
      <c r="F156" s="1" t="s">
        <v>7</v>
      </c>
      <c r="G156" s="1" t="s">
        <v>746</v>
      </c>
      <c r="H156" s="1" t="s">
        <v>66</v>
      </c>
      <c r="I156" s="25" t="s">
        <v>756</v>
      </c>
      <c r="J156" s="78">
        <v>43555</v>
      </c>
      <c r="K156" s="17" t="s">
        <v>910</v>
      </c>
      <c r="L156" s="100" t="s">
        <v>861</v>
      </c>
      <c r="M156" s="108">
        <v>1</v>
      </c>
      <c r="N156" s="78">
        <v>42469</v>
      </c>
      <c r="O156" s="17" t="s">
        <v>860</v>
      </c>
      <c r="P156" s="25" t="s">
        <v>758</v>
      </c>
      <c r="Q156" s="25" t="s">
        <v>756</v>
      </c>
      <c r="R156" s="25" t="s">
        <v>758</v>
      </c>
      <c r="S156" s="25" t="s">
        <v>758</v>
      </c>
      <c r="T156" s="25" t="s">
        <v>912</v>
      </c>
      <c r="U156" s="67"/>
      <c r="V156" s="70"/>
      <c r="W156" s="27"/>
      <c r="X156" s="25"/>
      <c r="Y156" s="25"/>
      <c r="Z156" s="60"/>
      <c r="AA156" s="25"/>
      <c r="AB156" s="25"/>
    </row>
    <row r="157" spans="1:28" s="9" customFormat="1" ht="16" customHeight="1">
      <c r="A157" s="51" t="s">
        <v>577</v>
      </c>
      <c r="B157" s="52" t="s">
        <v>572</v>
      </c>
      <c r="C157" s="52" t="s">
        <v>407</v>
      </c>
      <c r="D157" s="12" t="s">
        <v>408</v>
      </c>
      <c r="E157" s="52" t="s">
        <v>409</v>
      </c>
      <c r="F157" s="1" t="s">
        <v>7</v>
      </c>
      <c r="G157" s="1" t="s">
        <v>746</v>
      </c>
      <c r="H157" s="1" t="s">
        <v>66</v>
      </c>
      <c r="I157" s="25" t="s">
        <v>756</v>
      </c>
      <c r="J157" s="78">
        <v>43555</v>
      </c>
      <c r="K157" s="25" t="s">
        <v>928</v>
      </c>
      <c r="L157" s="100" t="s">
        <v>854</v>
      </c>
      <c r="M157" s="108" t="s">
        <v>757</v>
      </c>
      <c r="N157" s="78">
        <v>43356</v>
      </c>
      <c r="O157" s="25" t="s">
        <v>858</v>
      </c>
      <c r="P157" s="25" t="s">
        <v>758</v>
      </c>
      <c r="Q157" s="25" t="s">
        <v>758</v>
      </c>
      <c r="R157" s="25" t="s">
        <v>758</v>
      </c>
      <c r="S157" s="25" t="s">
        <v>758</v>
      </c>
      <c r="T157" s="25" t="s">
        <v>912</v>
      </c>
      <c r="U157" s="67"/>
      <c r="V157" s="70"/>
      <c r="W157" s="27"/>
      <c r="X157" s="25"/>
      <c r="Y157" s="25"/>
      <c r="Z157" s="60"/>
      <c r="AA157" s="25"/>
      <c r="AB157" s="25"/>
    </row>
    <row r="158" spans="1:28" s="9" customFormat="1" ht="16" customHeight="1">
      <c r="A158" s="51" t="s">
        <v>577</v>
      </c>
      <c r="B158" s="52" t="s">
        <v>572</v>
      </c>
      <c r="C158" s="52" t="s">
        <v>410</v>
      </c>
      <c r="D158" s="12" t="s">
        <v>411</v>
      </c>
      <c r="E158" s="52" t="s">
        <v>412</v>
      </c>
      <c r="F158" s="1" t="s">
        <v>7</v>
      </c>
      <c r="G158" s="1" t="s">
        <v>746</v>
      </c>
      <c r="H158" s="1" t="s">
        <v>66</v>
      </c>
      <c r="I158" s="25" t="s">
        <v>756</v>
      </c>
      <c r="J158" s="78">
        <v>43555</v>
      </c>
      <c r="K158" s="17" t="s">
        <v>762</v>
      </c>
      <c r="L158" s="85" t="s">
        <v>764</v>
      </c>
      <c r="M158" s="108">
        <v>60</v>
      </c>
      <c r="N158" s="82">
        <v>43613</v>
      </c>
      <c r="O158" s="17" t="s">
        <v>847</v>
      </c>
      <c r="P158" s="25" t="s">
        <v>758</v>
      </c>
      <c r="Q158" s="25" t="s">
        <v>756</v>
      </c>
      <c r="R158" s="25" t="s">
        <v>758</v>
      </c>
      <c r="S158" s="25" t="s">
        <v>758</v>
      </c>
      <c r="T158" s="25" t="s">
        <v>912</v>
      </c>
      <c r="U158" s="67"/>
      <c r="V158" s="70"/>
      <c r="W158" s="27"/>
      <c r="X158" s="25"/>
      <c r="Y158" s="25"/>
      <c r="Z158" s="60"/>
      <c r="AA158" s="25"/>
      <c r="AB158" s="25"/>
    </row>
    <row r="159" spans="1:28" s="9" customFormat="1" ht="16" customHeight="1">
      <c r="A159" s="51" t="s">
        <v>577</v>
      </c>
      <c r="B159" s="52" t="s">
        <v>572</v>
      </c>
      <c r="C159" s="52" t="s">
        <v>413</v>
      </c>
      <c r="D159" s="12" t="s">
        <v>414</v>
      </c>
      <c r="E159" s="52" t="s">
        <v>415</v>
      </c>
      <c r="F159" s="1" t="s">
        <v>7</v>
      </c>
      <c r="G159" s="1" t="s">
        <v>746</v>
      </c>
      <c r="H159" s="1" t="s">
        <v>66</v>
      </c>
      <c r="I159" s="25" t="s">
        <v>757</v>
      </c>
      <c r="J159" s="78">
        <v>43555</v>
      </c>
      <c r="K159" s="25"/>
      <c r="L159" s="25"/>
      <c r="M159" s="25"/>
      <c r="N159" s="78"/>
      <c r="O159" s="25"/>
      <c r="P159" s="25" t="s">
        <v>758</v>
      </c>
      <c r="Q159" s="25" t="s">
        <v>758</v>
      </c>
      <c r="R159" s="25" t="s">
        <v>758</v>
      </c>
      <c r="S159" s="25" t="s">
        <v>758</v>
      </c>
      <c r="T159" s="25"/>
      <c r="U159" s="67"/>
      <c r="V159" s="70"/>
      <c r="W159" s="27"/>
      <c r="X159" s="25"/>
      <c r="Y159" s="25"/>
      <c r="Z159" s="60"/>
      <c r="AA159" s="25"/>
      <c r="AB159" s="25"/>
    </row>
    <row r="160" spans="1:28" s="9" customFormat="1" ht="16" customHeight="1">
      <c r="A160" s="51" t="s">
        <v>577</v>
      </c>
      <c r="B160" s="52" t="s">
        <v>572</v>
      </c>
      <c r="C160" s="52" t="s">
        <v>416</v>
      </c>
      <c r="D160" s="12" t="s">
        <v>417</v>
      </c>
      <c r="E160" s="52" t="s">
        <v>418</v>
      </c>
      <c r="F160" s="1" t="s">
        <v>7</v>
      </c>
      <c r="G160" s="1" t="s">
        <v>746</v>
      </c>
      <c r="H160" s="1" t="s">
        <v>66</v>
      </c>
      <c r="I160" s="25" t="s">
        <v>756</v>
      </c>
      <c r="J160" s="78">
        <v>43555</v>
      </c>
      <c r="K160" s="25" t="s">
        <v>762</v>
      </c>
      <c r="L160" s="85" t="s">
        <v>764</v>
      </c>
      <c r="M160" s="108">
        <v>59</v>
      </c>
      <c r="N160" s="82">
        <v>43613</v>
      </c>
      <c r="O160" s="17" t="s">
        <v>926</v>
      </c>
      <c r="P160" s="25" t="s">
        <v>758</v>
      </c>
      <c r="Q160" s="25" t="s">
        <v>756</v>
      </c>
      <c r="R160" s="25" t="s">
        <v>758</v>
      </c>
      <c r="S160" s="25" t="s">
        <v>758</v>
      </c>
      <c r="T160" s="25" t="s">
        <v>912</v>
      </c>
      <c r="U160" s="67"/>
      <c r="V160" s="70"/>
      <c r="W160" s="27"/>
      <c r="X160" s="25"/>
      <c r="Y160" s="25"/>
      <c r="Z160" s="60"/>
      <c r="AA160" s="25"/>
      <c r="AB160" s="25"/>
    </row>
    <row r="161" spans="1:28" s="9" customFormat="1" ht="16" customHeight="1">
      <c r="A161" s="51" t="s">
        <v>577</v>
      </c>
      <c r="B161" s="52" t="s">
        <v>572</v>
      </c>
      <c r="C161" s="52" t="s">
        <v>419</v>
      </c>
      <c r="D161" s="12" t="s">
        <v>420</v>
      </c>
      <c r="E161" s="52" t="s">
        <v>421</v>
      </c>
      <c r="F161" s="1" t="s">
        <v>7</v>
      </c>
      <c r="G161" s="1" t="s">
        <v>746</v>
      </c>
      <c r="H161" s="1" t="s">
        <v>66</v>
      </c>
      <c r="I161" s="25" t="s">
        <v>757</v>
      </c>
      <c r="J161" s="78">
        <v>43555</v>
      </c>
      <c r="K161" s="25"/>
      <c r="L161" s="25"/>
      <c r="M161" s="25"/>
      <c r="N161" s="78"/>
      <c r="O161" s="25"/>
      <c r="P161" s="25" t="s">
        <v>758</v>
      </c>
      <c r="Q161" s="25" t="s">
        <v>758</v>
      </c>
      <c r="R161" s="25" t="s">
        <v>758</v>
      </c>
      <c r="S161" s="25" t="s">
        <v>758</v>
      </c>
      <c r="T161" s="25"/>
      <c r="U161" s="67"/>
      <c r="V161" s="70"/>
      <c r="W161" s="27"/>
      <c r="X161" s="25"/>
      <c r="Y161" s="25"/>
      <c r="Z161" s="60"/>
      <c r="AA161" s="25"/>
      <c r="AB161" s="25"/>
    </row>
    <row r="162" spans="1:28" s="9" customFormat="1" ht="16" customHeight="1">
      <c r="A162" s="51" t="s">
        <v>577</v>
      </c>
      <c r="B162" s="52" t="s">
        <v>572</v>
      </c>
      <c r="C162" s="52" t="s">
        <v>422</v>
      </c>
      <c r="D162" s="12" t="s">
        <v>423</v>
      </c>
      <c r="E162" s="52" t="s">
        <v>424</v>
      </c>
      <c r="F162" s="1" t="s">
        <v>7</v>
      </c>
      <c r="G162" s="1" t="s">
        <v>746</v>
      </c>
      <c r="H162" s="1" t="s">
        <v>66</v>
      </c>
      <c r="I162" s="25" t="s">
        <v>756</v>
      </c>
      <c r="J162" s="78">
        <v>43555</v>
      </c>
      <c r="K162" s="25" t="s">
        <v>928</v>
      </c>
      <c r="L162" s="100" t="s">
        <v>854</v>
      </c>
      <c r="M162" s="108" t="s">
        <v>757</v>
      </c>
      <c r="N162" s="78">
        <v>43356</v>
      </c>
      <c r="O162" s="25" t="s">
        <v>853</v>
      </c>
      <c r="P162" s="25" t="s">
        <v>758</v>
      </c>
      <c r="Q162" s="25" t="s">
        <v>758</v>
      </c>
      <c r="R162" s="25" t="s">
        <v>758</v>
      </c>
      <c r="S162" s="25" t="s">
        <v>758</v>
      </c>
      <c r="T162" s="25" t="s">
        <v>912</v>
      </c>
      <c r="U162" s="67"/>
      <c r="V162" s="70"/>
      <c r="W162" s="27"/>
      <c r="X162" s="25"/>
      <c r="Y162" s="25"/>
      <c r="Z162" s="60"/>
      <c r="AA162" s="25"/>
      <c r="AB162" s="25"/>
    </row>
    <row r="163" spans="1:28" s="9" customFormat="1" ht="16" customHeight="1">
      <c r="A163" s="51" t="s">
        <v>577</v>
      </c>
      <c r="B163" s="52" t="s">
        <v>572</v>
      </c>
      <c r="C163" s="52" t="s">
        <v>425</v>
      </c>
      <c r="D163" s="12" t="s">
        <v>426</v>
      </c>
      <c r="E163" s="52" t="s">
        <v>715</v>
      </c>
      <c r="F163" s="1" t="s">
        <v>7</v>
      </c>
      <c r="G163" s="1" t="s">
        <v>746</v>
      </c>
      <c r="H163" s="1" t="s">
        <v>66</v>
      </c>
      <c r="I163" s="25" t="s">
        <v>758</v>
      </c>
      <c r="J163" s="78">
        <v>43555</v>
      </c>
      <c r="K163" s="17" t="s">
        <v>762</v>
      </c>
      <c r="L163" s="85" t="s">
        <v>764</v>
      </c>
      <c r="M163" s="108">
        <v>62</v>
      </c>
      <c r="N163" s="82">
        <v>43613</v>
      </c>
      <c r="O163" s="25" t="s">
        <v>757</v>
      </c>
      <c r="P163" s="25" t="s">
        <v>756</v>
      </c>
      <c r="Q163" s="25" t="s">
        <v>756</v>
      </c>
      <c r="R163" s="25" t="s">
        <v>758</v>
      </c>
      <c r="S163" s="25" t="s">
        <v>758</v>
      </c>
      <c r="T163" s="25" t="s">
        <v>857</v>
      </c>
      <c r="U163" s="67"/>
      <c r="V163" s="70"/>
      <c r="W163" s="27"/>
      <c r="X163" s="25"/>
      <c r="Y163" s="25"/>
      <c r="Z163" s="60"/>
      <c r="AA163" s="25"/>
      <c r="AB163" s="25"/>
    </row>
    <row r="164" spans="1:28" s="9" customFormat="1" ht="16" customHeight="1">
      <c r="A164" s="51" t="s">
        <v>577</v>
      </c>
      <c r="B164" s="52" t="s">
        <v>572</v>
      </c>
      <c r="C164" s="52" t="s">
        <v>427</v>
      </c>
      <c r="D164" s="12" t="s">
        <v>428</v>
      </c>
      <c r="E164" s="52" t="s">
        <v>747</v>
      </c>
      <c r="F164" s="1" t="s">
        <v>7</v>
      </c>
      <c r="G164" s="1" t="s">
        <v>746</v>
      </c>
      <c r="H164" s="1" t="s">
        <v>66</v>
      </c>
      <c r="I164" s="25" t="s">
        <v>756</v>
      </c>
      <c r="J164" s="78">
        <v>43555</v>
      </c>
      <c r="K164" s="17" t="s">
        <v>762</v>
      </c>
      <c r="L164" s="85" t="s">
        <v>764</v>
      </c>
      <c r="M164" s="108">
        <v>109</v>
      </c>
      <c r="N164" s="82">
        <v>43613</v>
      </c>
      <c r="O164" s="17" t="s">
        <v>852</v>
      </c>
      <c r="P164" s="25" t="s">
        <v>758</v>
      </c>
      <c r="Q164" s="25" t="s">
        <v>756</v>
      </c>
      <c r="R164" s="25" t="s">
        <v>758</v>
      </c>
      <c r="S164" s="25" t="s">
        <v>758</v>
      </c>
      <c r="T164" s="25" t="s">
        <v>912</v>
      </c>
      <c r="U164" s="67"/>
      <c r="V164" s="70"/>
      <c r="W164" s="27"/>
      <c r="X164" s="25"/>
      <c r="Y164" s="25"/>
      <c r="Z164" s="60"/>
      <c r="AA164" s="25"/>
      <c r="AB164" s="25"/>
    </row>
    <row r="165" spans="1:28" s="9" customFormat="1" ht="16" customHeight="1">
      <c r="A165" s="51" t="s">
        <v>577</v>
      </c>
      <c r="B165" s="52" t="s">
        <v>572</v>
      </c>
      <c r="C165" s="52" t="s">
        <v>429</v>
      </c>
      <c r="D165" s="12" t="s">
        <v>430</v>
      </c>
      <c r="E165" s="52" t="s">
        <v>748</v>
      </c>
      <c r="F165" s="1" t="s">
        <v>7</v>
      </c>
      <c r="G165" s="1" t="s">
        <v>746</v>
      </c>
      <c r="H165" s="1" t="s">
        <v>66</v>
      </c>
      <c r="I165" s="25" t="s">
        <v>756</v>
      </c>
      <c r="J165" s="78">
        <v>43555</v>
      </c>
      <c r="K165" s="17" t="s">
        <v>762</v>
      </c>
      <c r="L165" s="85" t="s">
        <v>764</v>
      </c>
      <c r="M165" s="108">
        <v>109</v>
      </c>
      <c r="N165" s="82">
        <v>43613</v>
      </c>
      <c r="O165" s="17" t="s">
        <v>852</v>
      </c>
      <c r="P165" s="25" t="s">
        <v>758</v>
      </c>
      <c r="Q165" s="25" t="s">
        <v>756</v>
      </c>
      <c r="R165" s="25" t="s">
        <v>758</v>
      </c>
      <c r="S165" s="25" t="s">
        <v>758</v>
      </c>
      <c r="T165" s="25" t="s">
        <v>912</v>
      </c>
      <c r="U165" s="67"/>
      <c r="V165" s="70"/>
      <c r="W165" s="27"/>
      <c r="X165" s="25"/>
      <c r="Y165" s="25"/>
      <c r="Z165" s="60"/>
      <c r="AA165" s="25"/>
      <c r="AB165" s="25"/>
    </row>
    <row r="166" spans="1:28" s="9" customFormat="1" ht="16" customHeight="1">
      <c r="A166" s="51" t="s">
        <v>577</v>
      </c>
      <c r="B166" s="52" t="s">
        <v>572</v>
      </c>
      <c r="C166" s="52" t="s">
        <v>431</v>
      </c>
      <c r="D166" s="12" t="s">
        <v>432</v>
      </c>
      <c r="E166" s="52" t="s">
        <v>433</v>
      </c>
      <c r="F166" s="1" t="s">
        <v>7</v>
      </c>
      <c r="G166" s="1" t="s">
        <v>746</v>
      </c>
      <c r="H166" s="1" t="s">
        <v>66</v>
      </c>
      <c r="I166" s="25" t="s">
        <v>756</v>
      </c>
      <c r="J166" s="78">
        <v>43555</v>
      </c>
      <c r="K166" s="25" t="s">
        <v>844</v>
      </c>
      <c r="L166" s="100" t="s">
        <v>911</v>
      </c>
      <c r="M166" s="108">
        <v>3</v>
      </c>
      <c r="N166" s="78">
        <v>42360</v>
      </c>
      <c r="O166" s="17" t="s">
        <v>859</v>
      </c>
      <c r="P166" s="25" t="s">
        <v>758</v>
      </c>
      <c r="Q166" s="25" t="s">
        <v>756</v>
      </c>
      <c r="R166" s="25" t="s">
        <v>758</v>
      </c>
      <c r="S166" s="25" t="s">
        <v>758</v>
      </c>
      <c r="T166" s="25" t="s">
        <v>912</v>
      </c>
      <c r="U166" s="67"/>
      <c r="V166" s="70"/>
      <c r="W166" s="27"/>
      <c r="X166" s="25"/>
      <c r="Y166" s="25"/>
      <c r="Z166" s="60"/>
      <c r="AA166" s="25"/>
      <c r="AB166" s="25"/>
    </row>
    <row r="167" spans="1:28" s="9" customFormat="1" ht="16" customHeight="1">
      <c r="A167" s="51" t="s">
        <v>577</v>
      </c>
      <c r="B167" s="52" t="s">
        <v>572</v>
      </c>
      <c r="C167" s="52" t="s">
        <v>434</v>
      </c>
      <c r="D167" s="12" t="s">
        <v>435</v>
      </c>
      <c r="E167" s="52" t="s">
        <v>716</v>
      </c>
      <c r="F167" s="13" t="s">
        <v>5</v>
      </c>
      <c r="G167" s="13" t="s">
        <v>65</v>
      </c>
      <c r="H167" s="1" t="s">
        <v>66</v>
      </c>
      <c r="I167" s="25">
        <v>0</v>
      </c>
      <c r="J167" s="78">
        <v>43555</v>
      </c>
      <c r="K167" s="17" t="s">
        <v>762</v>
      </c>
      <c r="L167" s="85" t="s">
        <v>764</v>
      </c>
      <c r="M167" s="108">
        <v>39</v>
      </c>
      <c r="N167" s="82">
        <v>43613</v>
      </c>
      <c r="O167" s="25" t="s">
        <v>757</v>
      </c>
      <c r="P167" s="25" t="s">
        <v>756</v>
      </c>
      <c r="Q167" s="25" t="s">
        <v>756</v>
      </c>
      <c r="R167" s="25" t="s">
        <v>758</v>
      </c>
      <c r="S167" s="25" t="s">
        <v>758</v>
      </c>
      <c r="T167" s="25" t="s">
        <v>922</v>
      </c>
      <c r="U167" s="67"/>
      <c r="V167" s="70"/>
      <c r="W167" s="27"/>
      <c r="X167" s="25"/>
      <c r="Y167" s="25"/>
      <c r="Z167" s="60"/>
      <c r="AA167" s="25"/>
      <c r="AB167" s="25"/>
    </row>
    <row r="168" spans="1:28" s="9" customFormat="1" ht="16" customHeight="1">
      <c r="A168" s="51" t="s">
        <v>577</v>
      </c>
      <c r="B168" s="52" t="s">
        <v>573</v>
      </c>
      <c r="C168" s="52" t="s">
        <v>436</v>
      </c>
      <c r="D168" s="12" t="s">
        <v>437</v>
      </c>
      <c r="E168" s="52" t="s">
        <v>438</v>
      </c>
      <c r="F168" s="1" t="s">
        <v>7</v>
      </c>
      <c r="G168" s="1" t="s">
        <v>746</v>
      </c>
      <c r="H168" s="1" t="s">
        <v>66</v>
      </c>
      <c r="I168" s="25" t="s">
        <v>756</v>
      </c>
      <c r="J168" s="78">
        <v>43555</v>
      </c>
      <c r="K168" s="17" t="s">
        <v>762</v>
      </c>
      <c r="L168" s="85" t="s">
        <v>764</v>
      </c>
      <c r="M168" s="108">
        <v>22</v>
      </c>
      <c r="N168" s="82">
        <v>43613</v>
      </c>
      <c r="O168" s="17" t="s">
        <v>868</v>
      </c>
      <c r="P168" s="25" t="s">
        <v>758</v>
      </c>
      <c r="Q168" s="25" t="s">
        <v>756</v>
      </c>
      <c r="R168" s="25" t="s">
        <v>758</v>
      </c>
      <c r="S168" s="25" t="s">
        <v>758</v>
      </c>
      <c r="T168" s="25" t="s">
        <v>912</v>
      </c>
      <c r="U168" s="67"/>
      <c r="V168" s="70"/>
      <c r="W168" s="27"/>
      <c r="X168" s="25"/>
      <c r="Y168" s="25"/>
      <c r="Z168" s="60"/>
      <c r="AA168" s="25"/>
      <c r="AB168" s="25"/>
    </row>
    <row r="169" spans="1:28" s="9" customFormat="1" ht="16" customHeight="1">
      <c r="A169" s="51" t="s">
        <v>577</v>
      </c>
      <c r="B169" s="52" t="s">
        <v>573</v>
      </c>
      <c r="C169" s="52" t="s">
        <v>439</v>
      </c>
      <c r="D169" s="12" t="s">
        <v>440</v>
      </c>
      <c r="E169" s="52" t="s">
        <v>441</v>
      </c>
      <c r="F169" s="1" t="s">
        <v>7</v>
      </c>
      <c r="G169" s="1" t="s">
        <v>746</v>
      </c>
      <c r="H169" s="1" t="s">
        <v>66</v>
      </c>
      <c r="I169" s="25" t="s">
        <v>756</v>
      </c>
      <c r="J169" s="78">
        <v>43555</v>
      </c>
      <c r="K169" s="17" t="s">
        <v>762</v>
      </c>
      <c r="L169" s="85" t="s">
        <v>764</v>
      </c>
      <c r="M169" s="108">
        <v>70</v>
      </c>
      <c r="N169" s="82">
        <v>43613</v>
      </c>
      <c r="O169" s="17" t="s">
        <v>870</v>
      </c>
      <c r="P169" s="25" t="s">
        <v>758</v>
      </c>
      <c r="Q169" s="25" t="s">
        <v>756</v>
      </c>
      <c r="R169" s="25" t="s">
        <v>758</v>
      </c>
      <c r="S169" s="25" t="s">
        <v>758</v>
      </c>
      <c r="T169" s="25" t="s">
        <v>912</v>
      </c>
      <c r="U169" s="67"/>
      <c r="V169" s="70"/>
      <c r="W169" s="27"/>
      <c r="X169" s="25"/>
      <c r="Y169" s="25"/>
      <c r="Z169" s="60"/>
      <c r="AA169" s="25"/>
      <c r="AB169" s="25"/>
    </row>
    <row r="170" spans="1:28" s="9" customFormat="1" ht="16" customHeight="1">
      <c r="A170" s="51" t="s">
        <v>577</v>
      </c>
      <c r="B170" s="52" t="s">
        <v>573</v>
      </c>
      <c r="C170" s="52" t="s">
        <v>442</v>
      </c>
      <c r="D170" s="12" t="s">
        <v>443</v>
      </c>
      <c r="E170" s="52" t="s">
        <v>444</v>
      </c>
      <c r="F170" s="1" t="s">
        <v>7</v>
      </c>
      <c r="G170" s="1" t="s">
        <v>746</v>
      </c>
      <c r="H170" s="1" t="s">
        <v>66</v>
      </c>
      <c r="I170" s="25" t="s">
        <v>756</v>
      </c>
      <c r="J170" s="78">
        <v>43555</v>
      </c>
      <c r="K170" s="17" t="s">
        <v>762</v>
      </c>
      <c r="L170" s="85" t="s">
        <v>764</v>
      </c>
      <c r="M170" s="108">
        <v>51</v>
      </c>
      <c r="N170" s="82">
        <v>43613</v>
      </c>
      <c r="O170" s="17" t="s">
        <v>869</v>
      </c>
      <c r="P170" s="25" t="s">
        <v>758</v>
      </c>
      <c r="Q170" s="25" t="s">
        <v>756</v>
      </c>
      <c r="R170" s="25" t="s">
        <v>758</v>
      </c>
      <c r="S170" s="25" t="s">
        <v>758</v>
      </c>
      <c r="T170" s="25" t="s">
        <v>912</v>
      </c>
      <c r="U170" s="67"/>
      <c r="V170" s="70"/>
      <c r="W170" s="27"/>
      <c r="X170" s="25"/>
      <c r="Y170" s="25"/>
      <c r="Z170" s="60"/>
      <c r="AA170" s="25"/>
      <c r="AB170" s="25"/>
    </row>
    <row r="171" spans="1:28" s="9" customFormat="1" ht="16" customHeight="1">
      <c r="A171" s="51" t="s">
        <v>577</v>
      </c>
      <c r="B171" s="52" t="s">
        <v>573</v>
      </c>
      <c r="C171" s="52" t="s">
        <v>445</v>
      </c>
      <c r="D171" s="12" t="s">
        <v>446</v>
      </c>
      <c r="E171" s="52" t="s">
        <v>447</v>
      </c>
      <c r="F171" s="13" t="s">
        <v>5</v>
      </c>
      <c r="G171" s="13" t="s">
        <v>65</v>
      </c>
      <c r="H171" s="1" t="s">
        <v>66</v>
      </c>
      <c r="I171" s="25">
        <v>5154000</v>
      </c>
      <c r="J171" s="78">
        <v>43555</v>
      </c>
      <c r="K171" s="17" t="s">
        <v>762</v>
      </c>
      <c r="L171" s="85" t="s">
        <v>764</v>
      </c>
      <c r="M171" s="108">
        <v>54</v>
      </c>
      <c r="N171" s="82">
        <v>43613</v>
      </c>
      <c r="O171" s="25" t="s">
        <v>757</v>
      </c>
      <c r="P171" s="25" t="s">
        <v>756</v>
      </c>
      <c r="Q171" s="25" t="s">
        <v>756</v>
      </c>
      <c r="R171" s="25" t="s">
        <v>758</v>
      </c>
      <c r="S171" s="25" t="s">
        <v>758</v>
      </c>
      <c r="T171" s="25" t="s">
        <v>872</v>
      </c>
      <c r="U171" s="67"/>
      <c r="V171" s="70"/>
      <c r="W171" s="27"/>
      <c r="X171" s="25"/>
      <c r="Y171" s="25"/>
      <c r="Z171" s="60"/>
      <c r="AA171" s="25"/>
      <c r="AB171" s="25"/>
    </row>
    <row r="172" spans="1:28" s="9" customFormat="1" ht="16" customHeight="1">
      <c r="A172" s="51" t="s">
        <v>577</v>
      </c>
      <c r="B172" s="52" t="s">
        <v>573</v>
      </c>
      <c r="C172" s="52" t="s">
        <v>448</v>
      </c>
      <c r="D172" s="12" t="s">
        <v>449</v>
      </c>
      <c r="E172" s="52" t="s">
        <v>450</v>
      </c>
      <c r="F172" s="13" t="s">
        <v>5</v>
      </c>
      <c r="G172" s="13" t="s">
        <v>65</v>
      </c>
      <c r="H172" s="1" t="s">
        <v>66</v>
      </c>
      <c r="I172" s="25">
        <v>1947000</v>
      </c>
      <c r="J172" s="78">
        <v>43555</v>
      </c>
      <c r="K172" s="17" t="s">
        <v>762</v>
      </c>
      <c r="L172" s="85" t="s">
        <v>764</v>
      </c>
      <c r="M172" s="108">
        <v>54</v>
      </c>
      <c r="N172" s="82">
        <v>43613</v>
      </c>
      <c r="O172" s="25" t="s">
        <v>757</v>
      </c>
      <c r="P172" s="25" t="s">
        <v>756</v>
      </c>
      <c r="Q172" s="25" t="s">
        <v>756</v>
      </c>
      <c r="R172" s="25" t="s">
        <v>758</v>
      </c>
      <c r="S172" s="25" t="s">
        <v>758</v>
      </c>
      <c r="T172" s="25" t="s">
        <v>872</v>
      </c>
      <c r="U172" s="67" t="s">
        <v>874</v>
      </c>
      <c r="V172" s="70"/>
      <c r="W172" s="27"/>
      <c r="X172" s="25"/>
      <c r="Y172" s="25"/>
      <c r="Z172" s="60"/>
      <c r="AA172" s="25"/>
      <c r="AB172" s="25"/>
    </row>
    <row r="173" spans="1:28" s="9" customFormat="1" ht="16" customHeight="1">
      <c r="A173" s="51" t="s">
        <v>577</v>
      </c>
      <c r="B173" s="52" t="s">
        <v>574</v>
      </c>
      <c r="C173" s="52" t="s">
        <v>451</v>
      </c>
      <c r="D173" s="12" t="s">
        <v>452</v>
      </c>
      <c r="E173" s="52" t="s">
        <v>453</v>
      </c>
      <c r="F173" s="1" t="s">
        <v>7</v>
      </c>
      <c r="G173" s="1" t="s">
        <v>746</v>
      </c>
      <c r="H173" s="1" t="s">
        <v>66</v>
      </c>
      <c r="I173" s="25" t="s">
        <v>756</v>
      </c>
      <c r="J173" s="78">
        <v>43555</v>
      </c>
      <c r="K173" s="25" t="s">
        <v>866</v>
      </c>
      <c r="L173" s="100" t="s">
        <v>808</v>
      </c>
      <c r="M173" s="108">
        <v>8</v>
      </c>
      <c r="N173" s="78">
        <v>40968</v>
      </c>
      <c r="O173" s="17" t="s">
        <v>877</v>
      </c>
      <c r="P173" s="25" t="s">
        <v>758</v>
      </c>
      <c r="Q173" s="25" t="s">
        <v>756</v>
      </c>
      <c r="R173" s="25" t="s">
        <v>758</v>
      </c>
      <c r="S173" s="25" t="s">
        <v>758</v>
      </c>
      <c r="T173" s="25" t="s">
        <v>912</v>
      </c>
      <c r="U173" s="67"/>
      <c r="V173" s="70"/>
      <c r="W173" s="27"/>
      <c r="X173" s="25"/>
      <c r="Y173" s="25"/>
      <c r="Z173" s="60"/>
      <c r="AA173" s="25"/>
      <c r="AB173" s="25"/>
    </row>
    <row r="174" spans="1:28" s="9" customFormat="1" ht="16" customHeight="1">
      <c r="A174" s="51" t="s">
        <v>577</v>
      </c>
      <c r="B174" s="52" t="s">
        <v>574</v>
      </c>
      <c r="C174" s="52" t="s">
        <v>454</v>
      </c>
      <c r="D174" s="12" t="s">
        <v>455</v>
      </c>
      <c r="E174" s="52" t="s">
        <v>456</v>
      </c>
      <c r="F174" s="1" t="s">
        <v>7</v>
      </c>
      <c r="G174" s="1" t="s">
        <v>746</v>
      </c>
      <c r="H174" s="1" t="s">
        <v>66</v>
      </c>
      <c r="I174" s="25" t="s">
        <v>757</v>
      </c>
      <c r="J174" s="78">
        <v>43555</v>
      </c>
      <c r="K174" s="25"/>
      <c r="L174" s="25"/>
      <c r="M174" s="25"/>
      <c r="N174" s="78"/>
      <c r="O174" s="25"/>
      <c r="P174" s="25" t="s">
        <v>758</v>
      </c>
      <c r="Q174" s="25" t="s">
        <v>758</v>
      </c>
      <c r="R174" s="25" t="s">
        <v>758</v>
      </c>
      <c r="S174" s="25" t="s">
        <v>758</v>
      </c>
      <c r="T174" s="25"/>
      <c r="U174" s="67"/>
      <c r="V174" s="70"/>
      <c r="W174" s="27"/>
      <c r="X174" s="25"/>
      <c r="Y174" s="25"/>
      <c r="Z174" s="60"/>
      <c r="AA174" s="25"/>
      <c r="AB174" s="25"/>
    </row>
    <row r="175" spans="1:28" s="9" customFormat="1" ht="16" customHeight="1">
      <c r="A175" s="51" t="s">
        <v>577</v>
      </c>
      <c r="B175" s="52" t="s">
        <v>574</v>
      </c>
      <c r="C175" s="52" t="s">
        <v>457</v>
      </c>
      <c r="D175" s="12" t="s">
        <v>458</v>
      </c>
      <c r="E175" s="52" t="s">
        <v>459</v>
      </c>
      <c r="F175" s="1" t="s">
        <v>7</v>
      </c>
      <c r="G175" s="1" t="s">
        <v>746</v>
      </c>
      <c r="H175" s="1" t="s">
        <v>66</v>
      </c>
      <c r="I175" s="25" t="s">
        <v>757</v>
      </c>
      <c r="J175" s="78">
        <v>43555</v>
      </c>
      <c r="K175" s="25"/>
      <c r="L175" s="25"/>
      <c r="M175" s="25"/>
      <c r="N175" s="78"/>
      <c r="O175" s="25"/>
      <c r="P175" s="25" t="s">
        <v>758</v>
      </c>
      <c r="Q175" s="25" t="s">
        <v>758</v>
      </c>
      <c r="R175" s="25" t="s">
        <v>758</v>
      </c>
      <c r="S175" s="25" t="s">
        <v>758</v>
      </c>
      <c r="T175" s="25"/>
      <c r="U175" s="67"/>
      <c r="V175" s="70"/>
      <c r="W175" s="27"/>
      <c r="X175" s="25"/>
      <c r="Y175" s="25"/>
      <c r="Z175" s="60"/>
      <c r="AA175" s="25"/>
      <c r="AB175" s="25"/>
    </row>
    <row r="176" spans="1:28" s="9" customFormat="1" ht="16" customHeight="1">
      <c r="A176" s="51" t="s">
        <v>577</v>
      </c>
      <c r="B176" s="52" t="s">
        <v>574</v>
      </c>
      <c r="C176" s="52" t="s">
        <v>460</v>
      </c>
      <c r="D176" s="12" t="s">
        <v>461</v>
      </c>
      <c r="E176" s="52" t="s">
        <v>462</v>
      </c>
      <c r="F176" s="1" t="s">
        <v>7</v>
      </c>
      <c r="G176" s="1" t="s">
        <v>746</v>
      </c>
      <c r="H176" s="1" t="s">
        <v>66</v>
      </c>
      <c r="I176" s="25" t="s">
        <v>756</v>
      </c>
      <c r="J176" s="78">
        <v>43555</v>
      </c>
      <c r="K176" s="25" t="s">
        <v>827</v>
      </c>
      <c r="L176" s="100" t="s">
        <v>825</v>
      </c>
      <c r="M176" s="108">
        <v>1</v>
      </c>
      <c r="N176" s="78">
        <v>41984</v>
      </c>
      <c r="O176" s="17" t="s">
        <v>878</v>
      </c>
      <c r="P176" s="25" t="s">
        <v>758</v>
      </c>
      <c r="Q176" s="25" t="s">
        <v>756</v>
      </c>
      <c r="R176" s="25" t="s">
        <v>758</v>
      </c>
      <c r="S176" s="25" t="s">
        <v>758</v>
      </c>
      <c r="T176" s="25" t="s">
        <v>912</v>
      </c>
      <c r="U176" s="67"/>
      <c r="V176" s="70"/>
      <c r="W176" s="27"/>
      <c r="X176" s="25"/>
      <c r="Y176" s="25"/>
      <c r="Z176" s="60"/>
      <c r="AA176" s="25"/>
      <c r="AB176" s="25"/>
    </row>
    <row r="177" spans="1:28" s="9" customFormat="1" ht="16" customHeight="1">
      <c r="A177" s="51" t="s">
        <v>577</v>
      </c>
      <c r="B177" s="52" t="s">
        <v>574</v>
      </c>
      <c r="C177" s="52" t="s">
        <v>463</v>
      </c>
      <c r="D177" s="12" t="s">
        <v>464</v>
      </c>
      <c r="E177" s="52" t="s">
        <v>465</v>
      </c>
      <c r="F177" s="1" t="s">
        <v>7</v>
      </c>
      <c r="G177" s="1" t="s">
        <v>746</v>
      </c>
      <c r="H177" s="1" t="s">
        <v>66</v>
      </c>
      <c r="I177" s="25" t="s">
        <v>757</v>
      </c>
      <c r="J177" s="78">
        <v>43555</v>
      </c>
      <c r="K177" s="25"/>
      <c r="L177" s="25"/>
      <c r="M177" s="25"/>
      <c r="N177" s="78"/>
      <c r="O177" s="25"/>
      <c r="P177" s="25" t="s">
        <v>758</v>
      </c>
      <c r="Q177" s="25" t="s">
        <v>758</v>
      </c>
      <c r="R177" s="25" t="s">
        <v>758</v>
      </c>
      <c r="S177" s="25" t="s">
        <v>758</v>
      </c>
      <c r="T177" s="25"/>
      <c r="U177" s="67"/>
      <c r="V177" s="70"/>
      <c r="W177" s="27"/>
      <c r="X177" s="25"/>
      <c r="Y177" s="25"/>
      <c r="Z177" s="60"/>
      <c r="AA177" s="25"/>
      <c r="AB177" s="25"/>
    </row>
    <row r="178" spans="1:28" s="9" customFormat="1" ht="16" customHeight="1">
      <c r="A178" s="51" t="s">
        <v>577</v>
      </c>
      <c r="B178" s="52" t="s">
        <v>574</v>
      </c>
      <c r="C178" s="52" t="s">
        <v>466</v>
      </c>
      <c r="D178" s="12" t="s">
        <v>467</v>
      </c>
      <c r="E178" s="52" t="s">
        <v>468</v>
      </c>
      <c r="F178" s="1" t="s">
        <v>7</v>
      </c>
      <c r="G178" s="1" t="s">
        <v>746</v>
      </c>
      <c r="H178" s="1" t="s">
        <v>66</v>
      </c>
      <c r="I178" s="25" t="s">
        <v>757</v>
      </c>
      <c r="J178" s="78">
        <v>43555</v>
      </c>
      <c r="K178" s="25"/>
      <c r="L178" s="100"/>
      <c r="M178" s="25"/>
      <c r="N178" s="78"/>
      <c r="O178" s="17"/>
      <c r="P178" s="25" t="s">
        <v>758</v>
      </c>
      <c r="Q178" s="25" t="s">
        <v>758</v>
      </c>
      <c r="R178" s="25" t="s">
        <v>758</v>
      </c>
      <c r="S178" s="25" t="s">
        <v>758</v>
      </c>
      <c r="T178" s="25"/>
      <c r="U178" s="67"/>
      <c r="V178" s="70"/>
      <c r="W178" s="27"/>
      <c r="X178" s="25"/>
      <c r="Y178" s="25"/>
      <c r="Z178" s="60"/>
      <c r="AA178" s="25"/>
      <c r="AB178" s="25"/>
    </row>
    <row r="179" spans="1:28" s="9" customFormat="1" ht="16" customHeight="1">
      <c r="A179" s="51" t="s">
        <v>577</v>
      </c>
      <c r="B179" s="52" t="s">
        <v>574</v>
      </c>
      <c r="C179" s="52" t="s">
        <v>469</v>
      </c>
      <c r="D179" s="12" t="s">
        <v>470</v>
      </c>
      <c r="E179" s="52" t="s">
        <v>471</v>
      </c>
      <c r="F179" s="13" t="s">
        <v>5</v>
      </c>
      <c r="G179" s="13" t="s">
        <v>581</v>
      </c>
      <c r="H179" s="1" t="s">
        <v>66</v>
      </c>
      <c r="I179" s="25"/>
      <c r="J179" s="78">
        <v>43555</v>
      </c>
      <c r="K179" s="25"/>
      <c r="L179" s="25"/>
      <c r="M179" s="25"/>
      <c r="N179" s="78"/>
      <c r="O179" s="25"/>
      <c r="P179" s="25" t="s">
        <v>758</v>
      </c>
      <c r="Q179" s="25" t="s">
        <v>758</v>
      </c>
      <c r="R179" s="25" t="s">
        <v>758</v>
      </c>
      <c r="S179" s="25" t="s">
        <v>758</v>
      </c>
      <c r="T179" s="25"/>
      <c r="U179" s="67"/>
      <c r="V179" s="70"/>
      <c r="W179" s="27"/>
      <c r="X179" s="25"/>
      <c r="Y179" s="25"/>
      <c r="Z179" s="60"/>
      <c r="AA179" s="25"/>
      <c r="AB179" s="25"/>
    </row>
    <row r="180" spans="1:28" s="9" customFormat="1" ht="16" customHeight="1">
      <c r="A180" s="51" t="s">
        <v>577</v>
      </c>
      <c r="B180" s="52" t="s">
        <v>574</v>
      </c>
      <c r="C180" s="52" t="s">
        <v>472</v>
      </c>
      <c r="D180" s="12" t="s">
        <v>473</v>
      </c>
      <c r="E180" s="52" t="s">
        <v>474</v>
      </c>
      <c r="F180" s="1" t="s">
        <v>7</v>
      </c>
      <c r="G180" s="1" t="s">
        <v>746</v>
      </c>
      <c r="H180" s="1" t="s">
        <v>66</v>
      </c>
      <c r="I180" s="25" t="s">
        <v>757</v>
      </c>
      <c r="J180" s="78">
        <v>43555</v>
      </c>
      <c r="K180" s="25"/>
      <c r="L180" s="100"/>
      <c r="M180" s="25"/>
      <c r="N180" s="78"/>
      <c r="O180" s="17"/>
      <c r="P180" s="25" t="s">
        <v>758</v>
      </c>
      <c r="Q180" s="25" t="s">
        <v>758</v>
      </c>
      <c r="R180" s="25" t="s">
        <v>758</v>
      </c>
      <c r="S180" s="25" t="s">
        <v>758</v>
      </c>
      <c r="T180" s="25"/>
      <c r="U180" s="67"/>
      <c r="V180" s="70"/>
      <c r="W180" s="27"/>
      <c r="X180" s="25"/>
      <c r="Y180" s="25"/>
      <c r="Z180" s="60"/>
      <c r="AA180" s="25"/>
      <c r="AB180" s="25"/>
    </row>
    <row r="181" spans="1:28" s="9" customFormat="1" ht="16" customHeight="1">
      <c r="A181" s="51" t="s">
        <v>577</v>
      </c>
      <c r="B181" s="52" t="s">
        <v>574</v>
      </c>
      <c r="C181" s="52" t="s">
        <v>475</v>
      </c>
      <c r="D181" s="12" t="s">
        <v>476</v>
      </c>
      <c r="E181" s="52" t="s">
        <v>477</v>
      </c>
      <c r="F181" s="1" t="s">
        <v>7</v>
      </c>
      <c r="G181" s="1" t="s">
        <v>746</v>
      </c>
      <c r="H181" s="1" t="s">
        <v>66</v>
      </c>
      <c r="I181" s="25" t="s">
        <v>757</v>
      </c>
      <c r="J181" s="78">
        <v>43555</v>
      </c>
      <c r="K181" s="25"/>
      <c r="L181" s="100"/>
      <c r="M181" s="25"/>
      <c r="N181" s="78"/>
      <c r="O181" s="17"/>
      <c r="P181" s="25" t="s">
        <v>758</v>
      </c>
      <c r="Q181" s="25" t="s">
        <v>758</v>
      </c>
      <c r="R181" s="25" t="s">
        <v>758</v>
      </c>
      <c r="S181" s="25" t="s">
        <v>758</v>
      </c>
      <c r="T181" s="25"/>
      <c r="U181" s="67"/>
      <c r="V181" s="70"/>
      <c r="W181" s="27"/>
      <c r="X181" s="25"/>
      <c r="Y181" s="25"/>
      <c r="Z181" s="60"/>
      <c r="AA181" s="25"/>
      <c r="AB181" s="25"/>
    </row>
    <row r="182" spans="1:28" s="9" customFormat="1" ht="16" customHeight="1">
      <c r="A182" s="51" t="s">
        <v>577</v>
      </c>
      <c r="B182" s="52" t="s">
        <v>574</v>
      </c>
      <c r="C182" s="52" t="s">
        <v>478</v>
      </c>
      <c r="D182" s="12" t="s">
        <v>479</v>
      </c>
      <c r="E182" s="52" t="s">
        <v>480</v>
      </c>
      <c r="F182" s="1" t="s">
        <v>7</v>
      </c>
      <c r="G182" s="1" t="s">
        <v>746</v>
      </c>
      <c r="H182" s="1" t="s">
        <v>66</v>
      </c>
      <c r="I182" s="25" t="s">
        <v>756</v>
      </c>
      <c r="J182" s="78">
        <v>43555</v>
      </c>
      <c r="K182" s="25" t="s">
        <v>827</v>
      </c>
      <c r="L182" s="100" t="s">
        <v>825</v>
      </c>
      <c r="M182" s="108">
        <v>1</v>
      </c>
      <c r="N182" s="78">
        <v>41984</v>
      </c>
      <c r="O182" s="17" t="s">
        <v>891</v>
      </c>
      <c r="P182" s="25" t="s">
        <v>758</v>
      </c>
      <c r="Q182" s="25" t="s">
        <v>756</v>
      </c>
      <c r="R182" s="25" t="s">
        <v>758</v>
      </c>
      <c r="S182" s="25" t="s">
        <v>758</v>
      </c>
      <c r="T182" s="25" t="s">
        <v>912</v>
      </c>
      <c r="U182" s="67"/>
      <c r="V182" s="70"/>
      <c r="W182" s="27"/>
      <c r="X182" s="25"/>
      <c r="Y182" s="25"/>
      <c r="Z182" s="60"/>
      <c r="AA182" s="25"/>
      <c r="AB182" s="25"/>
    </row>
    <row r="183" spans="1:28" s="9" customFormat="1" ht="16" customHeight="1">
      <c r="A183" s="51" t="s">
        <v>577</v>
      </c>
      <c r="B183" s="52" t="s">
        <v>574</v>
      </c>
      <c r="C183" s="52" t="s">
        <v>481</v>
      </c>
      <c r="D183" s="12" t="s">
        <v>482</v>
      </c>
      <c r="E183" s="52" t="s">
        <v>483</v>
      </c>
      <c r="F183" s="1" t="s">
        <v>7</v>
      </c>
      <c r="G183" s="1" t="s">
        <v>746</v>
      </c>
      <c r="H183" s="1" t="s">
        <v>66</v>
      </c>
      <c r="I183" s="25" t="s">
        <v>757</v>
      </c>
      <c r="J183" s="78">
        <v>43555</v>
      </c>
      <c r="K183" s="25"/>
      <c r="L183" s="25"/>
      <c r="M183" s="25"/>
      <c r="N183" s="78"/>
      <c r="O183" s="25"/>
      <c r="P183" s="25" t="s">
        <v>758</v>
      </c>
      <c r="Q183" s="25" t="s">
        <v>758</v>
      </c>
      <c r="R183" s="25" t="s">
        <v>758</v>
      </c>
      <c r="S183" s="25" t="s">
        <v>758</v>
      </c>
      <c r="T183" s="25"/>
      <c r="U183" s="67"/>
      <c r="V183" s="70"/>
      <c r="W183" s="27"/>
      <c r="X183" s="25"/>
      <c r="Y183" s="25"/>
      <c r="Z183" s="60"/>
      <c r="AA183" s="25"/>
      <c r="AB183" s="25"/>
    </row>
    <row r="184" spans="1:28" ht="16" customHeight="1">
      <c r="A184" s="51" t="s">
        <v>577</v>
      </c>
      <c r="B184" s="52" t="s">
        <v>574</v>
      </c>
      <c r="C184" s="52" t="s">
        <v>484</v>
      </c>
      <c r="D184" s="12" t="s">
        <v>485</v>
      </c>
      <c r="E184" s="52" t="s">
        <v>485</v>
      </c>
      <c r="F184" s="13" t="s">
        <v>5</v>
      </c>
      <c r="G184" s="13" t="s">
        <v>578</v>
      </c>
      <c r="H184" s="1" t="s">
        <v>66</v>
      </c>
      <c r="I184" s="101">
        <v>488180000</v>
      </c>
      <c r="J184" s="78">
        <v>43555</v>
      </c>
      <c r="K184" s="17" t="s">
        <v>762</v>
      </c>
      <c r="L184" s="85" t="s">
        <v>764</v>
      </c>
      <c r="M184" s="109">
        <v>102</v>
      </c>
      <c r="N184" s="82">
        <v>43613</v>
      </c>
      <c r="O184" s="25" t="s">
        <v>757</v>
      </c>
      <c r="P184" s="64" t="s">
        <v>756</v>
      </c>
      <c r="Q184" s="64" t="s">
        <v>756</v>
      </c>
      <c r="R184" s="64" t="s">
        <v>758</v>
      </c>
      <c r="S184" s="64" t="s">
        <v>758</v>
      </c>
      <c r="T184" s="64" t="s">
        <v>880</v>
      </c>
      <c r="U184" s="68"/>
      <c r="V184" s="70"/>
      <c r="W184" s="27"/>
      <c r="X184" s="64"/>
      <c r="Y184" s="64"/>
      <c r="Z184" s="60"/>
      <c r="AA184" s="64"/>
      <c r="AB184" s="64"/>
    </row>
    <row r="185" spans="1:28" ht="16" customHeight="1">
      <c r="A185" s="51" t="s">
        <v>577</v>
      </c>
      <c r="B185" s="52" t="s">
        <v>574</v>
      </c>
      <c r="C185" s="52" t="s">
        <v>486</v>
      </c>
      <c r="D185" s="12" t="s">
        <v>487</v>
      </c>
      <c r="E185" s="52" t="s">
        <v>487</v>
      </c>
      <c r="F185" s="13" t="s">
        <v>5</v>
      </c>
      <c r="G185" s="13" t="s">
        <v>578</v>
      </c>
      <c r="H185" s="1" t="s">
        <v>66</v>
      </c>
      <c r="I185" s="25">
        <v>16894000</v>
      </c>
      <c r="J185" s="78">
        <v>43555</v>
      </c>
      <c r="K185" s="17" t="s">
        <v>762</v>
      </c>
      <c r="L185" s="85" t="s">
        <v>764</v>
      </c>
      <c r="M185" s="109">
        <v>47</v>
      </c>
      <c r="N185" s="82">
        <v>43613</v>
      </c>
      <c r="O185" s="25" t="s">
        <v>757</v>
      </c>
      <c r="P185" s="64" t="s">
        <v>756</v>
      </c>
      <c r="Q185" s="64" t="s">
        <v>756</v>
      </c>
      <c r="R185" s="64" t="s">
        <v>758</v>
      </c>
      <c r="S185" s="64" t="s">
        <v>758</v>
      </c>
      <c r="T185" s="64" t="s">
        <v>881</v>
      </c>
      <c r="U185" s="68"/>
      <c r="V185" s="70"/>
      <c r="W185" s="27"/>
      <c r="X185" s="64"/>
      <c r="Y185" s="64"/>
      <c r="Z185" s="60"/>
      <c r="AA185" s="64"/>
      <c r="AB185" s="64"/>
    </row>
    <row r="186" spans="1:28" ht="16" customHeight="1">
      <c r="A186" s="51" t="s">
        <v>577</v>
      </c>
      <c r="B186" s="52" t="s">
        <v>574</v>
      </c>
      <c r="C186" s="52" t="s">
        <v>488</v>
      </c>
      <c r="D186" s="12" t="s">
        <v>489</v>
      </c>
      <c r="E186" s="52" t="s">
        <v>490</v>
      </c>
      <c r="F186" s="13" t="s">
        <v>5</v>
      </c>
      <c r="G186" s="13" t="s">
        <v>710</v>
      </c>
      <c r="H186" s="1" t="s">
        <v>66</v>
      </c>
      <c r="I186" s="25">
        <v>7661.1989999999996</v>
      </c>
      <c r="J186" s="78">
        <v>43555</v>
      </c>
      <c r="K186" s="17" t="s">
        <v>762</v>
      </c>
      <c r="L186" s="85" t="s">
        <v>764</v>
      </c>
      <c r="M186" s="109">
        <v>80</v>
      </c>
      <c r="N186" s="82">
        <v>43613</v>
      </c>
      <c r="O186" s="25" t="s">
        <v>757</v>
      </c>
      <c r="P186" s="64" t="s">
        <v>756</v>
      </c>
      <c r="Q186" s="64" t="s">
        <v>756</v>
      </c>
      <c r="R186" s="64" t="s">
        <v>758</v>
      </c>
      <c r="S186" s="64" t="s">
        <v>758</v>
      </c>
      <c r="T186" s="64" t="s">
        <v>884</v>
      </c>
      <c r="U186" s="68"/>
      <c r="V186" s="70"/>
      <c r="W186" s="27"/>
      <c r="X186" s="64"/>
      <c r="Y186" s="64"/>
      <c r="Z186" s="60"/>
      <c r="AA186" s="64"/>
      <c r="AB186" s="64"/>
    </row>
    <row r="187" spans="1:28" ht="16" customHeight="1">
      <c r="A187" s="51" t="s">
        <v>577</v>
      </c>
      <c r="B187" s="52" t="s">
        <v>574</v>
      </c>
      <c r="C187" s="52" t="s">
        <v>491</v>
      </c>
      <c r="D187" s="12" t="s">
        <v>492</v>
      </c>
      <c r="E187" s="52" t="s">
        <v>493</v>
      </c>
      <c r="F187" s="13" t="s">
        <v>5</v>
      </c>
      <c r="G187" s="13" t="s">
        <v>710</v>
      </c>
      <c r="H187" s="1" t="s">
        <v>66</v>
      </c>
      <c r="I187" s="25">
        <v>6462.1530000000002</v>
      </c>
      <c r="J187" s="78">
        <v>43555</v>
      </c>
      <c r="K187" s="17" t="s">
        <v>888</v>
      </c>
      <c r="L187" s="102" t="s">
        <v>887</v>
      </c>
      <c r="M187" s="109">
        <v>63</v>
      </c>
      <c r="N187" s="79">
        <v>43237</v>
      </c>
      <c r="O187" s="25" t="s">
        <v>757</v>
      </c>
      <c r="P187" s="64" t="s">
        <v>756</v>
      </c>
      <c r="Q187" s="64" t="s">
        <v>756</v>
      </c>
      <c r="R187" s="64" t="s">
        <v>758</v>
      </c>
      <c r="S187" s="64" t="s">
        <v>758</v>
      </c>
      <c r="T187" s="64" t="s">
        <v>890</v>
      </c>
      <c r="U187" s="68"/>
      <c r="V187" s="70"/>
      <c r="W187" s="27"/>
      <c r="X187" s="64"/>
      <c r="Y187" s="64"/>
      <c r="Z187" s="60"/>
      <c r="AA187" s="64"/>
      <c r="AB187" s="64"/>
    </row>
    <row r="188" spans="1:28" ht="16" customHeight="1">
      <c r="A188" s="51" t="s">
        <v>577</v>
      </c>
      <c r="B188" s="52" t="s">
        <v>574</v>
      </c>
      <c r="C188" s="52" t="s">
        <v>494</v>
      </c>
      <c r="D188" s="12" t="s">
        <v>495</v>
      </c>
      <c r="E188" s="52" t="s">
        <v>496</v>
      </c>
      <c r="F188" s="13" t="s">
        <v>5</v>
      </c>
      <c r="G188" s="13" t="s">
        <v>578</v>
      </c>
      <c r="H188" s="1" t="s">
        <v>66</v>
      </c>
      <c r="I188" s="25">
        <v>27620000</v>
      </c>
      <c r="J188" s="78">
        <v>43555</v>
      </c>
      <c r="K188" s="17" t="s">
        <v>762</v>
      </c>
      <c r="L188" s="85" t="s">
        <v>764</v>
      </c>
      <c r="M188" s="109">
        <v>47</v>
      </c>
      <c r="N188" s="82">
        <v>43613</v>
      </c>
      <c r="O188" s="25" t="s">
        <v>757</v>
      </c>
      <c r="P188" s="64" t="s">
        <v>756</v>
      </c>
      <c r="Q188" s="64" t="s">
        <v>756</v>
      </c>
      <c r="R188" s="64" t="s">
        <v>758</v>
      </c>
      <c r="S188" s="64" t="s">
        <v>758</v>
      </c>
      <c r="T188" s="64" t="s">
        <v>881</v>
      </c>
      <c r="U188" s="68"/>
      <c r="V188" s="70"/>
      <c r="W188" s="27"/>
      <c r="X188" s="64"/>
      <c r="Y188" s="64"/>
      <c r="Z188" s="60"/>
      <c r="AA188" s="64"/>
      <c r="AB188" s="64"/>
    </row>
    <row r="189" spans="1:28" ht="16" customHeight="1">
      <c r="A189" s="51" t="s">
        <v>577</v>
      </c>
      <c r="B189" s="52" t="s">
        <v>574</v>
      </c>
      <c r="C189" s="52" t="s">
        <v>497</v>
      </c>
      <c r="D189" s="12" t="s">
        <v>498</v>
      </c>
      <c r="E189" s="52" t="s">
        <v>498</v>
      </c>
      <c r="F189" s="13" t="s">
        <v>5</v>
      </c>
      <c r="G189" s="13" t="s">
        <v>578</v>
      </c>
      <c r="H189" s="1" t="s">
        <v>66</v>
      </c>
      <c r="I189" s="25">
        <v>23200000</v>
      </c>
      <c r="J189" s="78">
        <v>43555</v>
      </c>
      <c r="K189" s="17" t="s">
        <v>888</v>
      </c>
      <c r="L189" s="102" t="s">
        <v>887</v>
      </c>
      <c r="M189" s="109">
        <v>44</v>
      </c>
      <c r="N189" s="79">
        <v>43237</v>
      </c>
      <c r="O189" s="25" t="s">
        <v>757</v>
      </c>
      <c r="P189" s="64" t="s">
        <v>756</v>
      </c>
      <c r="Q189" s="64" t="s">
        <v>756</v>
      </c>
      <c r="R189" s="64" t="s">
        <v>758</v>
      </c>
      <c r="S189" s="64" t="s">
        <v>758</v>
      </c>
      <c r="T189" s="64" t="s">
        <v>886</v>
      </c>
      <c r="U189" s="68"/>
      <c r="V189" s="70"/>
      <c r="W189" s="27"/>
      <c r="X189" s="64"/>
      <c r="Y189" s="64"/>
      <c r="Z189" s="60"/>
      <c r="AA189" s="64"/>
      <c r="AB189" s="64"/>
    </row>
    <row r="190" spans="1:28" ht="16" customHeight="1">
      <c r="A190" s="51" t="s">
        <v>577</v>
      </c>
      <c r="B190" s="52" t="s">
        <v>575</v>
      </c>
      <c r="C190" s="52" t="s">
        <v>499</v>
      </c>
      <c r="D190" s="12" t="s">
        <v>500</v>
      </c>
      <c r="E190" s="52" t="s">
        <v>501</v>
      </c>
      <c r="F190" s="1" t="s">
        <v>7</v>
      </c>
      <c r="G190" s="1" t="s">
        <v>746</v>
      </c>
      <c r="H190" s="1" t="s">
        <v>66</v>
      </c>
      <c r="I190" s="25" t="s">
        <v>756</v>
      </c>
      <c r="J190" s="78">
        <v>43555</v>
      </c>
      <c r="K190" s="17" t="s">
        <v>762</v>
      </c>
      <c r="L190" s="85" t="s">
        <v>764</v>
      </c>
      <c r="M190" s="109">
        <v>46</v>
      </c>
      <c r="N190" s="82">
        <v>43613</v>
      </c>
      <c r="O190" s="17" t="s">
        <v>876</v>
      </c>
      <c r="P190" s="64" t="s">
        <v>758</v>
      </c>
      <c r="Q190" s="64" t="s">
        <v>756</v>
      </c>
      <c r="R190" s="64" t="s">
        <v>758</v>
      </c>
      <c r="S190" s="64" t="s">
        <v>758</v>
      </c>
      <c r="T190" s="25" t="s">
        <v>912</v>
      </c>
      <c r="U190" s="68"/>
      <c r="V190" s="70"/>
      <c r="W190" s="27"/>
      <c r="X190" s="64"/>
      <c r="Y190" s="64"/>
      <c r="Z190" s="60"/>
      <c r="AA190" s="64"/>
      <c r="AB190" s="64"/>
    </row>
    <row r="191" spans="1:28" ht="16" customHeight="1">
      <c r="A191" s="51" t="s">
        <v>577</v>
      </c>
      <c r="B191" s="52" t="s">
        <v>576</v>
      </c>
      <c r="C191" s="52" t="s">
        <v>502</v>
      </c>
      <c r="D191" s="12" t="s">
        <v>503</v>
      </c>
      <c r="E191" s="52" t="s">
        <v>504</v>
      </c>
      <c r="F191" s="1" t="s">
        <v>7</v>
      </c>
      <c r="G191" s="1" t="s">
        <v>746</v>
      </c>
      <c r="H191" s="1" t="s">
        <v>66</v>
      </c>
      <c r="I191" s="25" t="s">
        <v>756</v>
      </c>
      <c r="J191" s="78">
        <v>43555</v>
      </c>
      <c r="K191" s="64" t="s">
        <v>866</v>
      </c>
      <c r="L191" s="100" t="s">
        <v>808</v>
      </c>
      <c r="M191" s="109">
        <v>97</v>
      </c>
      <c r="N191" s="78">
        <v>40968</v>
      </c>
      <c r="O191" s="17" t="s">
        <v>818</v>
      </c>
      <c r="P191" s="64" t="s">
        <v>758</v>
      </c>
      <c r="Q191" s="64" t="s">
        <v>756</v>
      </c>
      <c r="R191" s="64" t="s">
        <v>758</v>
      </c>
      <c r="S191" s="64" t="s">
        <v>758</v>
      </c>
      <c r="T191" s="25" t="s">
        <v>912</v>
      </c>
      <c r="U191" s="68"/>
      <c r="V191" s="70"/>
      <c r="W191" s="27"/>
      <c r="X191" s="64"/>
      <c r="Y191" s="64"/>
      <c r="Z191" s="60"/>
      <c r="AA191" s="64"/>
      <c r="AB191" s="64"/>
    </row>
    <row r="192" spans="1:28" ht="16" customHeight="1">
      <c r="A192" s="51" t="s">
        <v>577</v>
      </c>
      <c r="B192" s="52" t="s">
        <v>576</v>
      </c>
      <c r="C192" s="52" t="s">
        <v>505</v>
      </c>
      <c r="D192" s="12" t="s">
        <v>506</v>
      </c>
      <c r="E192" s="52" t="s">
        <v>507</v>
      </c>
      <c r="F192" s="1" t="s">
        <v>7</v>
      </c>
      <c r="G192" s="1" t="s">
        <v>746</v>
      </c>
      <c r="H192" s="1" t="s">
        <v>66</v>
      </c>
      <c r="I192" s="25" t="s">
        <v>757</v>
      </c>
      <c r="J192" s="78">
        <v>43555</v>
      </c>
      <c r="K192" s="64"/>
      <c r="L192" s="64"/>
      <c r="M192" s="64"/>
      <c r="N192" s="79"/>
      <c r="O192" s="64"/>
      <c r="P192" s="64" t="s">
        <v>758</v>
      </c>
      <c r="Q192" s="64" t="s">
        <v>758</v>
      </c>
      <c r="R192" s="64" t="s">
        <v>758</v>
      </c>
      <c r="S192" s="64" t="s">
        <v>758</v>
      </c>
      <c r="T192" s="64"/>
      <c r="U192" s="68"/>
      <c r="V192" s="70"/>
      <c r="W192" s="27"/>
      <c r="X192" s="64"/>
      <c r="Y192" s="64"/>
      <c r="Z192" s="60"/>
      <c r="AA192" s="64"/>
      <c r="AB192" s="64"/>
    </row>
    <row r="193" spans="1:28" ht="16" customHeight="1">
      <c r="A193" s="51" t="s">
        <v>577</v>
      </c>
      <c r="B193" s="52" t="s">
        <v>576</v>
      </c>
      <c r="C193" s="52" t="s">
        <v>508</v>
      </c>
      <c r="D193" s="12" t="s">
        <v>509</v>
      </c>
      <c r="E193" s="52" t="s">
        <v>510</v>
      </c>
      <c r="F193" s="1" t="s">
        <v>7</v>
      </c>
      <c r="G193" s="1" t="s">
        <v>746</v>
      </c>
      <c r="H193" s="1" t="s">
        <v>66</v>
      </c>
      <c r="I193" s="25" t="s">
        <v>757</v>
      </c>
      <c r="J193" s="78">
        <v>43555</v>
      </c>
      <c r="K193" s="64"/>
      <c r="L193" s="64"/>
      <c r="M193" s="64"/>
      <c r="N193" s="79"/>
      <c r="O193" s="64"/>
      <c r="P193" s="64" t="s">
        <v>758</v>
      </c>
      <c r="Q193" s="64" t="s">
        <v>758</v>
      </c>
      <c r="R193" s="64" t="s">
        <v>758</v>
      </c>
      <c r="S193" s="64" t="s">
        <v>758</v>
      </c>
      <c r="T193" s="64"/>
      <c r="U193" s="68"/>
      <c r="V193" s="70"/>
      <c r="W193" s="27"/>
      <c r="X193" s="64"/>
      <c r="Y193" s="64"/>
      <c r="Z193" s="60"/>
      <c r="AA193" s="64"/>
      <c r="AB193" s="64"/>
    </row>
    <row r="194" spans="1:28" ht="16" customHeight="1">
      <c r="A194" s="51" t="s">
        <v>577</v>
      </c>
      <c r="B194" s="52" t="s">
        <v>576</v>
      </c>
      <c r="C194" s="52" t="s">
        <v>511</v>
      </c>
      <c r="D194" s="12" t="s">
        <v>512</v>
      </c>
      <c r="E194" s="52" t="s">
        <v>513</v>
      </c>
      <c r="F194" s="1" t="s">
        <v>7</v>
      </c>
      <c r="G194" s="1" t="s">
        <v>746</v>
      </c>
      <c r="H194" s="1" t="s">
        <v>66</v>
      </c>
      <c r="I194" s="25" t="s">
        <v>756</v>
      </c>
      <c r="J194" s="78">
        <v>43555</v>
      </c>
      <c r="K194" s="64" t="s">
        <v>866</v>
      </c>
      <c r="L194" s="100" t="s">
        <v>808</v>
      </c>
      <c r="M194" s="109" t="s">
        <v>900</v>
      </c>
      <c r="N194" s="78">
        <v>40968</v>
      </c>
      <c r="O194" s="17" t="s">
        <v>899</v>
      </c>
      <c r="P194" s="64" t="s">
        <v>758</v>
      </c>
      <c r="Q194" s="64" t="s">
        <v>756</v>
      </c>
      <c r="R194" s="64" t="s">
        <v>758</v>
      </c>
      <c r="S194" s="64" t="s">
        <v>758</v>
      </c>
      <c r="T194" s="25" t="s">
        <v>912</v>
      </c>
      <c r="U194" s="68"/>
      <c r="V194" s="70"/>
      <c r="W194" s="27"/>
      <c r="X194" s="64"/>
      <c r="Y194" s="64"/>
      <c r="Z194" s="60"/>
      <c r="AA194" s="64"/>
      <c r="AB194" s="64"/>
    </row>
    <row r="195" spans="1:28" ht="16" customHeight="1">
      <c r="A195" s="51" t="s">
        <v>577</v>
      </c>
      <c r="B195" s="52" t="s">
        <v>576</v>
      </c>
      <c r="C195" s="52" t="s">
        <v>514</v>
      </c>
      <c r="D195" s="12" t="s">
        <v>515</v>
      </c>
      <c r="E195" s="52" t="s">
        <v>516</v>
      </c>
      <c r="F195" s="1" t="s">
        <v>7</v>
      </c>
      <c r="G195" s="1" t="s">
        <v>746</v>
      </c>
      <c r="H195" s="1" t="s">
        <v>66</v>
      </c>
      <c r="I195" s="25" t="s">
        <v>757</v>
      </c>
      <c r="J195" s="78">
        <v>43555</v>
      </c>
      <c r="K195" s="64"/>
      <c r="L195" s="64"/>
      <c r="M195" s="64"/>
      <c r="N195" s="79"/>
      <c r="O195" s="64"/>
      <c r="P195" s="64" t="s">
        <v>758</v>
      </c>
      <c r="Q195" s="64" t="s">
        <v>758</v>
      </c>
      <c r="R195" s="64" t="s">
        <v>758</v>
      </c>
      <c r="S195" s="64" t="s">
        <v>758</v>
      </c>
      <c r="T195" s="64"/>
      <c r="U195" s="68"/>
      <c r="V195" s="70"/>
      <c r="W195" s="27"/>
      <c r="X195" s="64"/>
      <c r="Y195" s="64"/>
      <c r="Z195" s="60"/>
      <c r="AA195" s="64"/>
      <c r="AB195" s="64"/>
    </row>
    <row r="196" spans="1:28" ht="16" customHeight="1">
      <c r="A196" s="51" t="s">
        <v>577</v>
      </c>
      <c r="B196" s="52" t="s">
        <v>576</v>
      </c>
      <c r="C196" s="52" t="s">
        <v>517</v>
      </c>
      <c r="D196" s="12" t="s">
        <v>518</v>
      </c>
      <c r="E196" s="52" t="s">
        <v>519</v>
      </c>
      <c r="F196" s="1" t="s">
        <v>7</v>
      </c>
      <c r="G196" s="1" t="s">
        <v>746</v>
      </c>
      <c r="H196" s="1" t="s">
        <v>66</v>
      </c>
      <c r="I196" s="25" t="s">
        <v>757</v>
      </c>
      <c r="J196" s="78">
        <v>43555</v>
      </c>
      <c r="K196" s="64"/>
      <c r="L196" s="64"/>
      <c r="M196" s="64"/>
      <c r="N196" s="79"/>
      <c r="O196" s="64"/>
      <c r="P196" s="64" t="s">
        <v>758</v>
      </c>
      <c r="Q196" s="64" t="s">
        <v>758</v>
      </c>
      <c r="R196" s="64" t="s">
        <v>758</v>
      </c>
      <c r="S196" s="64" t="s">
        <v>758</v>
      </c>
      <c r="T196" s="64"/>
      <c r="U196" s="68"/>
      <c r="V196" s="70"/>
      <c r="W196" s="27"/>
      <c r="X196" s="64"/>
      <c r="Y196" s="64"/>
      <c r="Z196" s="60"/>
      <c r="AA196" s="64"/>
      <c r="AB196" s="64"/>
    </row>
    <row r="197" spans="1:28" ht="16" customHeight="1">
      <c r="A197" s="51" t="s">
        <v>577</v>
      </c>
      <c r="B197" s="12" t="s">
        <v>576</v>
      </c>
      <c r="C197" s="52" t="s">
        <v>520</v>
      </c>
      <c r="D197" s="12" t="s">
        <v>521</v>
      </c>
      <c r="E197" s="52" t="s">
        <v>522</v>
      </c>
      <c r="F197" s="1" t="s">
        <v>7</v>
      </c>
      <c r="G197" s="1" t="s">
        <v>746</v>
      </c>
      <c r="H197" s="1" t="s">
        <v>66</v>
      </c>
      <c r="I197" s="25" t="s">
        <v>757</v>
      </c>
      <c r="J197" s="78">
        <v>43555</v>
      </c>
      <c r="K197" s="64"/>
      <c r="L197" s="64"/>
      <c r="M197" s="64"/>
      <c r="N197" s="79"/>
      <c r="O197" s="64"/>
      <c r="P197" s="64" t="s">
        <v>758</v>
      </c>
      <c r="Q197" s="64" t="s">
        <v>758</v>
      </c>
      <c r="R197" s="64" t="s">
        <v>758</v>
      </c>
      <c r="S197" s="64" t="s">
        <v>758</v>
      </c>
      <c r="T197" s="64"/>
      <c r="U197" s="68"/>
      <c r="V197" s="70"/>
      <c r="W197" s="27"/>
      <c r="X197" s="64"/>
      <c r="Y197" s="64"/>
      <c r="Z197" s="60"/>
      <c r="AA197" s="64"/>
      <c r="AB197" s="64"/>
    </row>
    <row r="198" spans="1:28" ht="16" customHeight="1">
      <c r="A198" s="51" t="s">
        <v>577</v>
      </c>
      <c r="B198" s="12" t="s">
        <v>576</v>
      </c>
      <c r="C198" s="52" t="s">
        <v>523</v>
      </c>
      <c r="D198" s="12" t="s">
        <v>524</v>
      </c>
      <c r="E198" s="52" t="s">
        <v>525</v>
      </c>
      <c r="F198" s="1" t="s">
        <v>7</v>
      </c>
      <c r="G198" s="1" t="s">
        <v>746</v>
      </c>
      <c r="H198" s="1" t="s">
        <v>66</v>
      </c>
      <c r="I198" s="25" t="s">
        <v>757</v>
      </c>
      <c r="J198" s="78">
        <v>43555</v>
      </c>
      <c r="K198" s="64"/>
      <c r="L198" s="64"/>
      <c r="M198" s="64"/>
      <c r="N198" s="79"/>
      <c r="O198" s="64"/>
      <c r="P198" s="64" t="s">
        <v>758</v>
      </c>
      <c r="Q198" s="64" t="s">
        <v>758</v>
      </c>
      <c r="R198" s="64" t="s">
        <v>758</v>
      </c>
      <c r="S198" s="64" t="s">
        <v>758</v>
      </c>
      <c r="T198" s="64"/>
      <c r="U198" s="68"/>
      <c r="V198" s="70"/>
      <c r="W198" s="27"/>
      <c r="X198" s="64"/>
      <c r="Y198" s="64"/>
      <c r="Z198" s="60"/>
      <c r="AA198" s="64"/>
      <c r="AB198" s="64"/>
    </row>
    <row r="199" spans="1:28" ht="16" customHeight="1">
      <c r="A199" s="51" t="s">
        <v>577</v>
      </c>
      <c r="B199" s="12" t="s">
        <v>576</v>
      </c>
      <c r="C199" s="52" t="s">
        <v>526</v>
      </c>
      <c r="D199" s="12" t="s">
        <v>527</v>
      </c>
      <c r="E199" s="52" t="s">
        <v>528</v>
      </c>
      <c r="F199" s="1" t="s">
        <v>7</v>
      </c>
      <c r="G199" s="1" t="s">
        <v>746</v>
      </c>
      <c r="H199" s="1" t="s">
        <v>66</v>
      </c>
      <c r="I199" s="25" t="s">
        <v>756</v>
      </c>
      <c r="J199" s="78">
        <v>43555</v>
      </c>
      <c r="K199" s="64" t="s">
        <v>866</v>
      </c>
      <c r="L199" s="100" t="s">
        <v>808</v>
      </c>
      <c r="M199" s="109">
        <v>96</v>
      </c>
      <c r="N199" s="78">
        <v>40968</v>
      </c>
      <c r="O199" s="17" t="s">
        <v>896</v>
      </c>
      <c r="P199" s="64" t="s">
        <v>758</v>
      </c>
      <c r="Q199" s="64" t="s">
        <v>756</v>
      </c>
      <c r="R199" s="64" t="s">
        <v>758</v>
      </c>
      <c r="S199" s="64" t="s">
        <v>758</v>
      </c>
      <c r="T199" s="25" t="s">
        <v>912</v>
      </c>
      <c r="U199" s="68"/>
      <c r="V199" s="70"/>
      <c r="W199" s="27"/>
      <c r="X199" s="64"/>
      <c r="Y199" s="64"/>
      <c r="Z199" s="60"/>
      <c r="AA199" s="64"/>
      <c r="AB199" s="64"/>
    </row>
    <row r="200" spans="1:28" ht="16" customHeight="1">
      <c r="A200" s="51" t="s">
        <v>577</v>
      </c>
      <c r="B200" s="12" t="s">
        <v>576</v>
      </c>
      <c r="C200" s="52" t="s">
        <v>529</v>
      </c>
      <c r="D200" s="12" t="s">
        <v>530</v>
      </c>
      <c r="E200" s="52" t="s">
        <v>531</v>
      </c>
      <c r="F200" s="1" t="s">
        <v>7</v>
      </c>
      <c r="G200" s="1" t="s">
        <v>746</v>
      </c>
      <c r="H200" s="1" t="s">
        <v>66</v>
      </c>
      <c r="I200" s="25" t="s">
        <v>756</v>
      </c>
      <c r="J200" s="78">
        <v>43555</v>
      </c>
      <c r="K200" s="17" t="s">
        <v>762</v>
      </c>
      <c r="L200" s="85" t="s">
        <v>764</v>
      </c>
      <c r="M200" s="109">
        <v>50</v>
      </c>
      <c r="N200" s="82">
        <v>43613</v>
      </c>
      <c r="O200" s="17" t="s">
        <v>902</v>
      </c>
      <c r="P200" s="64" t="s">
        <v>758</v>
      </c>
      <c r="Q200" s="64" t="s">
        <v>756</v>
      </c>
      <c r="R200" s="64" t="s">
        <v>758</v>
      </c>
      <c r="S200" s="64" t="s">
        <v>758</v>
      </c>
      <c r="T200" s="25" t="s">
        <v>912</v>
      </c>
      <c r="U200" s="68"/>
      <c r="V200" s="70"/>
      <c r="W200" s="27"/>
      <c r="X200" s="64"/>
      <c r="Y200" s="64"/>
      <c r="Z200" s="60"/>
      <c r="AA200" s="64"/>
      <c r="AB200" s="64"/>
    </row>
    <row r="201" spans="1:28" ht="16" customHeight="1">
      <c r="A201" s="51" t="s">
        <v>577</v>
      </c>
      <c r="B201" s="12" t="s">
        <v>576</v>
      </c>
      <c r="C201" s="52" t="s">
        <v>532</v>
      </c>
      <c r="D201" s="12" t="s">
        <v>533</v>
      </c>
      <c r="E201" s="52" t="s">
        <v>534</v>
      </c>
      <c r="F201" s="1" t="s">
        <v>7</v>
      </c>
      <c r="G201" s="1" t="s">
        <v>746</v>
      </c>
      <c r="H201" s="1" t="s">
        <v>66</v>
      </c>
      <c r="I201" s="25" t="s">
        <v>756</v>
      </c>
      <c r="J201" s="78">
        <v>43555</v>
      </c>
      <c r="K201" s="17" t="s">
        <v>762</v>
      </c>
      <c r="L201" s="85" t="s">
        <v>764</v>
      </c>
      <c r="M201" s="109">
        <v>7</v>
      </c>
      <c r="N201" s="82">
        <v>43613</v>
      </c>
      <c r="O201" s="17" t="s">
        <v>904</v>
      </c>
      <c r="P201" s="64" t="s">
        <v>758</v>
      </c>
      <c r="Q201" s="64" t="s">
        <v>756</v>
      </c>
      <c r="R201" s="64" t="s">
        <v>758</v>
      </c>
      <c r="S201" s="64" t="s">
        <v>758</v>
      </c>
      <c r="T201" s="25" t="s">
        <v>912</v>
      </c>
      <c r="U201" s="68"/>
      <c r="V201" s="70"/>
      <c r="W201" s="27"/>
      <c r="X201" s="64"/>
      <c r="Y201" s="64"/>
      <c r="Z201" s="60"/>
      <c r="AA201" s="64"/>
      <c r="AB201" s="64"/>
    </row>
    <row r="202" spans="1:28" ht="16" customHeight="1">
      <c r="A202" s="51" t="s">
        <v>577</v>
      </c>
      <c r="B202" s="12" t="s">
        <v>576</v>
      </c>
      <c r="C202" s="52" t="s">
        <v>535</v>
      </c>
      <c r="D202" s="12" t="s">
        <v>536</v>
      </c>
      <c r="E202" s="52" t="s">
        <v>537</v>
      </c>
      <c r="F202" s="1" t="s">
        <v>7</v>
      </c>
      <c r="G202" s="1" t="s">
        <v>746</v>
      </c>
      <c r="H202" s="1" t="s">
        <v>66</v>
      </c>
      <c r="I202" s="25" t="s">
        <v>756</v>
      </c>
      <c r="J202" s="78">
        <v>43555</v>
      </c>
      <c r="K202" s="17" t="s">
        <v>762</v>
      </c>
      <c r="L202" s="85" t="s">
        <v>764</v>
      </c>
      <c r="M202" s="109">
        <v>5</v>
      </c>
      <c r="N202" s="82">
        <v>43613</v>
      </c>
      <c r="O202" s="17" t="s">
        <v>893</v>
      </c>
      <c r="P202" s="64" t="s">
        <v>758</v>
      </c>
      <c r="Q202" s="64" t="s">
        <v>756</v>
      </c>
      <c r="R202" s="64" t="s">
        <v>758</v>
      </c>
      <c r="S202" s="64" t="s">
        <v>758</v>
      </c>
      <c r="T202" s="25" t="s">
        <v>912</v>
      </c>
      <c r="U202" s="68"/>
      <c r="V202" s="70"/>
      <c r="W202" s="27"/>
      <c r="X202" s="64"/>
      <c r="Y202" s="64"/>
      <c r="Z202" s="60"/>
      <c r="AA202" s="64"/>
      <c r="AB202" s="64"/>
    </row>
    <row r="203" spans="1:28" ht="16" customHeight="1">
      <c r="A203" s="51" t="s">
        <v>577</v>
      </c>
      <c r="B203" s="12" t="s">
        <v>576</v>
      </c>
      <c r="C203" s="52" t="s">
        <v>538</v>
      </c>
      <c r="D203" s="12" t="s">
        <v>539</v>
      </c>
      <c r="E203" s="52" t="s">
        <v>540</v>
      </c>
      <c r="F203" s="1" t="s">
        <v>7</v>
      </c>
      <c r="G203" s="1" t="s">
        <v>746</v>
      </c>
      <c r="H203" s="1" t="s">
        <v>66</v>
      </c>
      <c r="I203" s="25" t="s">
        <v>756</v>
      </c>
      <c r="J203" s="78">
        <v>43555</v>
      </c>
      <c r="K203" s="17" t="s">
        <v>762</v>
      </c>
      <c r="L203" s="85" t="s">
        <v>764</v>
      </c>
      <c r="M203" s="109">
        <v>47</v>
      </c>
      <c r="N203" s="82">
        <v>43613</v>
      </c>
      <c r="O203" s="17" t="s">
        <v>907</v>
      </c>
      <c r="P203" s="64" t="s">
        <v>758</v>
      </c>
      <c r="Q203" s="64" t="s">
        <v>756</v>
      </c>
      <c r="R203" s="64" t="s">
        <v>758</v>
      </c>
      <c r="S203" s="64" t="s">
        <v>758</v>
      </c>
      <c r="T203" s="25" t="s">
        <v>912</v>
      </c>
      <c r="U203" s="68"/>
      <c r="V203" s="70"/>
      <c r="W203" s="27"/>
      <c r="X203" s="64"/>
      <c r="Y203" s="64"/>
      <c r="Z203" s="60"/>
      <c r="AA203" s="64"/>
      <c r="AB203" s="64"/>
    </row>
    <row r="204" spans="1:28" ht="16" customHeight="1">
      <c r="A204" s="51" t="s">
        <v>577</v>
      </c>
      <c r="B204" s="12" t="s">
        <v>576</v>
      </c>
      <c r="C204" s="52" t="s">
        <v>541</v>
      </c>
      <c r="D204" s="12" t="s">
        <v>542</v>
      </c>
      <c r="E204" s="52" t="s">
        <v>543</v>
      </c>
      <c r="F204" s="1" t="s">
        <v>7</v>
      </c>
      <c r="G204" s="1" t="s">
        <v>746</v>
      </c>
      <c r="H204" s="1" t="s">
        <v>66</v>
      </c>
      <c r="I204" s="25" t="s">
        <v>756</v>
      </c>
      <c r="J204" s="78">
        <v>43555</v>
      </c>
      <c r="K204" s="17" t="s">
        <v>762</v>
      </c>
      <c r="L204" s="85" t="s">
        <v>764</v>
      </c>
      <c r="M204" s="109">
        <v>21</v>
      </c>
      <c r="N204" s="82">
        <v>43613</v>
      </c>
      <c r="O204" s="17" t="s">
        <v>895</v>
      </c>
      <c r="P204" s="64" t="s">
        <v>758</v>
      </c>
      <c r="Q204" s="64" t="s">
        <v>756</v>
      </c>
      <c r="R204" s="64" t="s">
        <v>758</v>
      </c>
      <c r="S204" s="64" t="s">
        <v>758</v>
      </c>
      <c r="T204" s="25" t="s">
        <v>912</v>
      </c>
      <c r="U204" s="68"/>
      <c r="V204" s="70"/>
      <c r="W204" s="27"/>
      <c r="X204" s="64"/>
      <c r="Y204" s="64"/>
      <c r="Z204" s="60"/>
      <c r="AA204" s="64"/>
      <c r="AB204" s="64"/>
    </row>
    <row r="205" spans="1:28" ht="16" customHeight="1">
      <c r="A205" s="51" t="s">
        <v>577</v>
      </c>
      <c r="B205" s="12" t="s">
        <v>576</v>
      </c>
      <c r="C205" s="52" t="s">
        <v>544</v>
      </c>
      <c r="D205" s="12" t="s">
        <v>545</v>
      </c>
      <c r="E205" s="52" t="s">
        <v>546</v>
      </c>
      <c r="F205" s="1" t="s">
        <v>7</v>
      </c>
      <c r="G205" s="1" t="s">
        <v>746</v>
      </c>
      <c r="H205" s="1" t="s">
        <v>66</v>
      </c>
      <c r="I205" s="25" t="s">
        <v>756</v>
      </c>
      <c r="J205" s="78">
        <v>43555</v>
      </c>
      <c r="K205" s="17" t="s">
        <v>762</v>
      </c>
      <c r="L205" s="85" t="s">
        <v>764</v>
      </c>
      <c r="M205" s="109">
        <v>47</v>
      </c>
      <c r="N205" s="82">
        <v>43613</v>
      </c>
      <c r="O205" s="17" t="s">
        <v>907</v>
      </c>
      <c r="P205" s="64" t="s">
        <v>758</v>
      </c>
      <c r="Q205" s="64" t="s">
        <v>756</v>
      </c>
      <c r="R205" s="64" t="s">
        <v>758</v>
      </c>
      <c r="S205" s="64" t="s">
        <v>758</v>
      </c>
      <c r="T205" s="25" t="s">
        <v>912</v>
      </c>
      <c r="U205" s="68"/>
      <c r="V205" s="70"/>
      <c r="W205" s="27"/>
      <c r="X205" s="64"/>
      <c r="Y205" s="64"/>
      <c r="Z205" s="60"/>
      <c r="AA205" s="64"/>
      <c r="AB205" s="64"/>
    </row>
    <row r="206" spans="1:28" ht="16" customHeight="1">
      <c r="A206" s="51" t="s">
        <v>577</v>
      </c>
      <c r="B206" s="12" t="s">
        <v>576</v>
      </c>
      <c r="C206" s="52" t="s">
        <v>547</v>
      </c>
      <c r="D206" s="12" t="s">
        <v>548</v>
      </c>
      <c r="E206" s="52" t="s">
        <v>549</v>
      </c>
      <c r="F206" s="1" t="s">
        <v>7</v>
      </c>
      <c r="G206" s="1" t="s">
        <v>746</v>
      </c>
      <c r="H206" s="1" t="s">
        <v>66</v>
      </c>
      <c r="I206" s="25" t="s">
        <v>757</v>
      </c>
      <c r="J206" s="78">
        <v>43555</v>
      </c>
      <c r="K206" s="64"/>
      <c r="L206" s="64"/>
      <c r="M206" s="64"/>
      <c r="N206" s="79"/>
      <c r="O206" s="64"/>
      <c r="P206" s="64" t="s">
        <v>758</v>
      </c>
      <c r="Q206" s="64" t="s">
        <v>758</v>
      </c>
      <c r="R206" s="64" t="s">
        <v>758</v>
      </c>
      <c r="S206" s="64" t="s">
        <v>758</v>
      </c>
      <c r="T206" s="64"/>
      <c r="U206" s="68"/>
      <c r="V206" s="70"/>
      <c r="W206" s="27"/>
      <c r="X206" s="64"/>
      <c r="Y206" s="64"/>
      <c r="Z206" s="60"/>
      <c r="AA206" s="64"/>
      <c r="AB206" s="64"/>
    </row>
    <row r="207" spans="1:28" ht="16" customHeight="1">
      <c r="A207" s="51" t="s">
        <v>577</v>
      </c>
      <c r="B207" s="12" t="s">
        <v>576</v>
      </c>
      <c r="C207" s="52" t="s">
        <v>550</v>
      </c>
      <c r="D207" s="12" t="s">
        <v>551</v>
      </c>
      <c r="E207" s="52" t="s">
        <v>552</v>
      </c>
      <c r="F207" s="1" t="s">
        <v>7</v>
      </c>
      <c r="G207" s="1" t="s">
        <v>746</v>
      </c>
      <c r="H207" s="1" t="s">
        <v>66</v>
      </c>
      <c r="I207" s="25" t="s">
        <v>757</v>
      </c>
      <c r="J207" s="78">
        <v>43555</v>
      </c>
      <c r="K207" s="64"/>
      <c r="L207" s="64"/>
      <c r="M207" s="64"/>
      <c r="N207" s="79"/>
      <c r="O207" s="64"/>
      <c r="P207" s="64" t="s">
        <v>758</v>
      </c>
      <c r="Q207" s="64" t="s">
        <v>758</v>
      </c>
      <c r="R207" s="64" t="s">
        <v>758</v>
      </c>
      <c r="S207" s="64" t="s">
        <v>758</v>
      </c>
      <c r="T207" s="64"/>
      <c r="U207" s="68"/>
      <c r="V207" s="70"/>
      <c r="W207" s="27"/>
      <c r="X207" s="64"/>
      <c r="Y207" s="64"/>
      <c r="Z207" s="60"/>
      <c r="AA207" s="64"/>
      <c r="AB207" s="64"/>
    </row>
    <row r="208" spans="1:28" ht="16" customHeight="1">
      <c r="A208" s="51" t="s">
        <v>577</v>
      </c>
      <c r="B208" s="12" t="s">
        <v>576</v>
      </c>
      <c r="C208" s="52" t="s">
        <v>553</v>
      </c>
      <c r="D208" s="12" t="s">
        <v>554</v>
      </c>
      <c r="E208" s="52" t="s">
        <v>555</v>
      </c>
      <c r="F208" s="1" t="s">
        <v>7</v>
      </c>
      <c r="G208" s="1" t="s">
        <v>746</v>
      </c>
      <c r="H208" s="1" t="s">
        <v>66</v>
      </c>
      <c r="I208" s="25" t="s">
        <v>756</v>
      </c>
      <c r="J208" s="78">
        <v>43555</v>
      </c>
      <c r="K208" s="17" t="s">
        <v>762</v>
      </c>
      <c r="L208" s="85" t="s">
        <v>764</v>
      </c>
      <c r="M208" s="109">
        <v>8</v>
      </c>
      <c r="N208" s="82">
        <v>43613</v>
      </c>
      <c r="O208" s="17" t="s">
        <v>898</v>
      </c>
      <c r="P208" s="64" t="s">
        <v>758</v>
      </c>
      <c r="Q208" s="64" t="s">
        <v>756</v>
      </c>
      <c r="R208" s="64" t="s">
        <v>758</v>
      </c>
      <c r="S208" s="64" t="s">
        <v>758</v>
      </c>
      <c r="T208" s="25" t="s">
        <v>912</v>
      </c>
      <c r="U208" s="68"/>
      <c r="V208" s="70"/>
      <c r="W208" s="27"/>
      <c r="X208" s="64"/>
      <c r="Y208" s="64"/>
      <c r="Z208" s="60"/>
      <c r="AA208" s="64"/>
      <c r="AB208" s="64"/>
    </row>
    <row r="209" spans="1:28" ht="16" customHeight="1">
      <c r="A209" s="51" t="s">
        <v>577</v>
      </c>
      <c r="B209" s="12" t="s">
        <v>576</v>
      </c>
      <c r="C209" s="52" t="s">
        <v>556</v>
      </c>
      <c r="D209" s="12" t="s">
        <v>557</v>
      </c>
      <c r="E209" s="52" t="s">
        <v>558</v>
      </c>
      <c r="F209" s="1" t="s">
        <v>7</v>
      </c>
      <c r="G209" s="1" t="s">
        <v>746</v>
      </c>
      <c r="H209" s="1" t="s">
        <v>66</v>
      </c>
      <c r="I209" s="25" t="s">
        <v>757</v>
      </c>
      <c r="J209" s="78">
        <v>43555</v>
      </c>
      <c r="K209" s="64"/>
      <c r="L209" s="64"/>
      <c r="M209" s="64"/>
      <c r="N209" s="79"/>
      <c r="O209" s="64"/>
      <c r="P209" s="64" t="s">
        <v>758</v>
      </c>
      <c r="Q209" s="64" t="s">
        <v>758</v>
      </c>
      <c r="R209" s="64" t="s">
        <v>758</v>
      </c>
      <c r="S209" s="64" t="s">
        <v>758</v>
      </c>
      <c r="T209" s="64"/>
      <c r="U209" s="68"/>
      <c r="V209" s="70"/>
      <c r="W209" s="27"/>
      <c r="X209" s="64"/>
      <c r="Y209" s="64"/>
      <c r="Z209" s="60"/>
      <c r="AA209" s="64"/>
      <c r="AB209" s="64"/>
    </row>
    <row r="210" spans="1:28" ht="16" customHeight="1">
      <c r="A210" s="51" t="s">
        <v>577</v>
      </c>
      <c r="B210" s="12" t="s">
        <v>576</v>
      </c>
      <c r="C210" s="52" t="s">
        <v>559</v>
      </c>
      <c r="D210" s="12" t="s">
        <v>560</v>
      </c>
      <c r="E210" s="52" t="s">
        <v>561</v>
      </c>
      <c r="F210" s="13" t="s">
        <v>5</v>
      </c>
      <c r="G210" s="13" t="s">
        <v>582</v>
      </c>
      <c r="H210" s="1" t="s">
        <v>66</v>
      </c>
      <c r="I210" s="25"/>
      <c r="J210" s="78">
        <v>43555</v>
      </c>
      <c r="K210" s="64"/>
      <c r="L210" s="64"/>
      <c r="M210" s="64"/>
      <c r="N210" s="79"/>
      <c r="O210" s="64"/>
      <c r="P210" s="64" t="s">
        <v>758</v>
      </c>
      <c r="Q210" s="64" t="s">
        <v>758</v>
      </c>
      <c r="R210" s="64" t="s">
        <v>758</v>
      </c>
      <c r="S210" s="64" t="s">
        <v>758</v>
      </c>
      <c r="T210" s="64"/>
      <c r="U210" s="68"/>
      <c r="V210" s="70"/>
      <c r="W210" s="27"/>
      <c r="X210" s="64"/>
      <c r="Y210" s="64"/>
      <c r="Z210" s="60"/>
      <c r="AA210" s="64"/>
      <c r="AB210" s="64"/>
    </row>
    <row r="211" spans="1:28" ht="16" customHeight="1">
      <c r="A211" s="51" t="s">
        <v>577</v>
      </c>
      <c r="B211" s="12" t="s">
        <v>576</v>
      </c>
      <c r="C211" s="52" t="s">
        <v>562</v>
      </c>
      <c r="D211" s="12" t="s">
        <v>563</v>
      </c>
      <c r="E211" s="52" t="s">
        <v>564</v>
      </c>
      <c r="F211" s="1" t="s">
        <v>7</v>
      </c>
      <c r="G211" s="1" t="s">
        <v>746</v>
      </c>
      <c r="H211" s="1" t="s">
        <v>66</v>
      </c>
      <c r="I211" s="25" t="s">
        <v>756</v>
      </c>
      <c r="J211" s="78">
        <v>43555</v>
      </c>
      <c r="K211" s="17" t="s">
        <v>762</v>
      </c>
      <c r="L211" s="85" t="s">
        <v>764</v>
      </c>
      <c r="M211" s="108">
        <v>33</v>
      </c>
      <c r="N211" s="82">
        <v>43613</v>
      </c>
      <c r="O211" s="25" t="s">
        <v>757</v>
      </c>
      <c r="P211" s="64" t="s">
        <v>756</v>
      </c>
      <c r="Q211" s="64" t="s">
        <v>756</v>
      </c>
      <c r="R211" s="64" t="s">
        <v>758</v>
      </c>
      <c r="S211" s="64" t="s">
        <v>758</v>
      </c>
      <c r="T211" s="25" t="s">
        <v>814</v>
      </c>
      <c r="U211" s="68"/>
      <c r="V211" s="70"/>
      <c r="W211" s="27"/>
      <c r="X211" s="64"/>
      <c r="Y211" s="64"/>
      <c r="Z211" s="60"/>
      <c r="AA211" s="64"/>
      <c r="AB211" s="64"/>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33:I61 I63:I65 I68:I73 I75:I78 I85:I104 I106:I128 I130:I136 I138:I166 I168:I170 I173:I178 I180:I183 I211" xr:uid="{00000000-0002-0000-0200-000003000000}">
      <formula1>"Yes, No, NA"</formula1>
    </dataValidation>
    <dataValidation type="decimal" operator="greaterThanOrEqual" allowBlank="1" showInputMessage="1" showErrorMessage="1" sqref="I24 I184:I189 I32 I62 I66:I67 I74 I79:I84 I105 I129 I137 I167 I171:I172 I179 I210" xr:uid="{00000000-0002-0000-0200-000004000000}">
      <formula1>-999999</formula1>
    </dataValidation>
  </dataValidations>
  <hyperlinks>
    <hyperlink ref="L113" r:id="rId1" xr:uid="{00000000-0004-0000-0200-000000000000}"/>
    <hyperlink ref="L16" r:id="rId2" xr:uid="{00000000-0004-0000-0200-000001000000}"/>
    <hyperlink ref="L48" r:id="rId3" xr:uid="{00000000-0004-0000-0200-000002000000}"/>
    <hyperlink ref="L49:L50" r:id="rId4" display="https://www.orientrefractories.com/pdfs/Policy%20For%20Related%20Party%20Transaction.pdf" xr:uid="{00000000-0004-0000-0200-000003000000}"/>
    <hyperlink ref="L153:L155" r:id="rId5" display="https://www.orientrefractories.com/pdfs/Policy%20For%20Related%20Party%20Transaction.pdf" xr:uid="{00000000-0004-0000-0200-000004000000}"/>
    <hyperlink ref="L57" r:id="rId6" xr:uid="{00000000-0004-0000-0200-000005000000}"/>
    <hyperlink ref="L162" r:id="rId7" xr:uid="{00000000-0004-0000-0200-000006000000}"/>
    <hyperlink ref="L51" r:id="rId8" xr:uid="{00000000-0004-0000-0200-000007000000}"/>
    <hyperlink ref="L156" r:id="rId9" xr:uid="{00000000-0004-0000-0200-000008000000}"/>
    <hyperlink ref="L2" r:id="rId10" xr:uid="{00000000-0004-0000-0200-000009000000}"/>
    <hyperlink ref="L3" r:id="rId11" xr:uid="{00000000-0004-0000-0200-00000A000000}"/>
    <hyperlink ref="L8" r:id="rId12" xr:uid="{00000000-0004-0000-0200-00000B000000}"/>
    <hyperlink ref="L107:L108" r:id="rId13" display="https://www.orientrefractories.com/pdfs/Orient%20Refractories_IM_February%2029,%202012_Final.pdf" xr:uid="{00000000-0004-0000-0200-00000C000000}"/>
    <hyperlink ref="L189" r:id="rId14" xr:uid="{00000000-0004-0000-0200-00000D000000}"/>
    <hyperlink ref="L84" r:id="rId15" xr:uid="{00000000-0004-0000-0200-00000E000000}"/>
    <hyperlink ref="L187" r:id="rId16" xr:uid="{00000000-0004-0000-0200-00000F000000}"/>
    <hyperlink ref="L82" r:id="rId17" xr:uid="{00000000-0004-0000-0200-000010000000}"/>
    <hyperlink ref="L52" r:id="rId18" xr:uid="{00000000-0004-0000-0200-000011000000}"/>
    <hyperlink ref="L157" r:id="rId19" xr:uid="{00000000-0004-0000-0200-000012000000}"/>
    <hyperlink ref="L68" r:id="rId20" xr:uid="{00000000-0004-0000-0200-000013000000}"/>
    <hyperlink ref="L86" r:id="rId21" xr:uid="{00000000-0004-0000-0200-000014000000}"/>
    <hyperlink ref="L89" r:id="rId22" xr:uid="{00000000-0004-0000-0200-000015000000}"/>
    <hyperlink ref="L94" r:id="rId23" xr:uid="{00000000-0004-0000-0200-000016000000}"/>
    <hyperlink ref="L173" r:id="rId24" xr:uid="{00000000-0004-0000-0200-000017000000}"/>
    <hyperlink ref="L191" r:id="rId25" xr:uid="{00000000-0004-0000-0200-000018000000}"/>
    <hyperlink ref="L194" r:id="rId26" xr:uid="{00000000-0004-0000-0200-000019000000}"/>
    <hyperlink ref="L199" r:id="rId27" xr:uid="{00000000-0004-0000-0200-00001A000000}"/>
    <hyperlink ref="L30" r:id="rId28" xr:uid="{00000000-0004-0000-0200-00001B000000}"/>
    <hyperlink ref="L61" r:id="rId29" xr:uid="{00000000-0004-0000-0200-00001C000000}"/>
    <hyperlink ref="L135" r:id="rId30" xr:uid="{00000000-0004-0000-0200-00001D000000}"/>
    <hyperlink ref="L166" r:id="rId31" xr:uid="{00000000-0004-0000-0200-00001E000000}"/>
    <hyperlink ref="L4" r:id="rId32" xr:uid="{00000000-0004-0000-0200-00001F000000}"/>
    <hyperlink ref="L5:L6" r:id="rId33" display="https://www.orientrefractories.com/pdfs/Annual_Report_2019_2020.pdf" xr:uid="{00000000-0004-0000-0200-000020000000}"/>
    <hyperlink ref="L9:L15" r:id="rId34" display="https://www.orientrefractories.com/pdfs/Annual_Report_2019_2020.pdf" xr:uid="{00000000-0004-0000-0200-000021000000}"/>
    <hyperlink ref="L19" r:id="rId35" xr:uid="{00000000-0004-0000-0200-000022000000}"/>
    <hyperlink ref="L21:L24" r:id="rId36" display="https://www.orientrefractories.com/pdfs/Annual_Report_2019_2020.pdf" xr:uid="{00000000-0004-0000-0200-000023000000}"/>
    <hyperlink ref="L26:L29" r:id="rId37" display="https://www.orientrefractories.com/pdfs/Annual_Report_2019_2020.pdf" xr:uid="{00000000-0004-0000-0200-000024000000}"/>
    <hyperlink ref="L31:L41" r:id="rId38" display="https://www.orientrefractories.com/pdfs/Annual_Report_2019_2020.pdf" xr:uid="{00000000-0004-0000-0200-000025000000}"/>
    <hyperlink ref="L45:L46" r:id="rId39" display="https://www.orientrefractories.com/pdfs/Annual_Report_2019_2020.pdf" xr:uid="{00000000-0004-0000-0200-000026000000}"/>
    <hyperlink ref="L58:L60" r:id="rId40" display="https://www.orientrefractories.com/pdfs/Annual_Report_2019_2020.pdf" xr:uid="{00000000-0004-0000-0200-000027000000}"/>
    <hyperlink ref="L63:L67" r:id="rId41" display="https://www.orientrefractories.com/pdfs/Annual_Report_2019_2020.pdf" xr:uid="{00000000-0004-0000-0200-000028000000}"/>
    <hyperlink ref="L79:L81" r:id="rId42" display="https://www.orientrefractories.com/pdfs/Annual_Report_2019_2020.pdf" xr:uid="{00000000-0004-0000-0200-000029000000}"/>
    <hyperlink ref="L83" r:id="rId43" xr:uid="{00000000-0004-0000-0200-00002A000000}"/>
    <hyperlink ref="L85" r:id="rId44" xr:uid="{00000000-0004-0000-0200-00002B000000}"/>
    <hyperlink ref="L95:L100" r:id="rId45" display="https://www.orientrefractories.com/pdfs/Annual_Report_2019_2020.pdf" xr:uid="{00000000-0004-0000-0200-00002C000000}"/>
    <hyperlink ref="L103" r:id="rId46" xr:uid="{00000000-0004-0000-0200-00002D000000}"/>
    <hyperlink ref="L106" r:id="rId47" xr:uid="{00000000-0004-0000-0200-00002E000000}"/>
    <hyperlink ref="L109" r:id="rId48" xr:uid="{00000000-0004-0000-0200-00002F000000}"/>
    <hyperlink ref="L110:L111" r:id="rId49" display="https://www.orientrefractories.com/pdfs/Annual%20Report_2018-19.pdf" xr:uid="{00000000-0004-0000-0200-000030000000}"/>
    <hyperlink ref="L114:L120" r:id="rId50" display="https://www.orientrefractories.com/pdfs/Annual%20Report_2018-19.pdf" xr:uid="{00000000-0004-0000-0200-000031000000}"/>
    <hyperlink ref="L124" r:id="rId51" xr:uid="{00000000-0004-0000-0200-000032000000}"/>
    <hyperlink ref="L126:L129" r:id="rId52" display="https://www.orientrefractories.com/pdfs/Annual%20Report_2018-19.pdf" xr:uid="{00000000-0004-0000-0200-000033000000}"/>
    <hyperlink ref="L131:L134" r:id="rId53" display="https://www.orientrefractories.com/pdfs/Annual%20Report_2018-19.pdf" xr:uid="{00000000-0004-0000-0200-000034000000}"/>
    <hyperlink ref="L136:L146" r:id="rId54" display="https://www.orientrefractories.com/pdfs/Annual%20Report_2018-19.pdf" xr:uid="{00000000-0004-0000-0200-000035000000}"/>
    <hyperlink ref="L150:L151" r:id="rId55" display="https://www.orientrefractories.com/pdfs/Annual%20Report_2018-19.pdf" xr:uid="{00000000-0004-0000-0200-000036000000}"/>
    <hyperlink ref="L163:L165" r:id="rId56" display="https://www.orientrefractories.com/pdfs/Annual%20Report_2018-19.pdf" xr:uid="{00000000-0004-0000-0200-000037000000}"/>
    <hyperlink ref="L168:L172" r:id="rId57" display="https://www.orientrefractories.com/pdfs/Annual%20Report_2018-19.pdf" xr:uid="{00000000-0004-0000-0200-000038000000}"/>
    <hyperlink ref="L184:L186" r:id="rId58" display="https://www.orientrefractories.com/pdfs/Annual%20Report_2018-19.pdf" xr:uid="{00000000-0004-0000-0200-000039000000}"/>
    <hyperlink ref="L188" r:id="rId59" xr:uid="{00000000-0004-0000-0200-00003A000000}"/>
    <hyperlink ref="L190" r:id="rId60" xr:uid="{00000000-0004-0000-0200-00003B000000}"/>
    <hyperlink ref="L200:L205" r:id="rId61" display="https://www.orientrefractories.com/pdfs/Annual%20Report_2018-19.pdf" xr:uid="{00000000-0004-0000-0200-00003C000000}"/>
    <hyperlink ref="L208" r:id="rId62" xr:uid="{00000000-0004-0000-0200-00003D000000}"/>
    <hyperlink ref="L211" r:id="rId63" xr:uid="{00000000-0004-0000-0200-00003E000000}"/>
    <hyperlink ref="L71" r:id="rId64" xr:uid="{00000000-0004-0000-0200-00003F000000}"/>
    <hyperlink ref="L121" r:id="rId65" xr:uid="{00000000-0004-0000-0200-000040000000}"/>
    <hyperlink ref="L176" r:id="rId66" xr:uid="{00000000-0004-0000-0200-000041000000}"/>
    <hyperlink ref="X24" r:id="rId67" xr:uid="{00000000-0004-0000-0200-000042000000}"/>
    <hyperlink ref="X62" r:id="rId68" xr:uid="{00000000-0004-0000-0200-000043000000}"/>
    <hyperlink ref="L44" r:id="rId69" xr:uid="{00000000-0004-0000-0200-000044000000}"/>
    <hyperlink ref="L62" r:id="rId70" xr:uid="{00000000-0004-0000-0200-000045000000}"/>
    <hyperlink ref="L149" r:id="rId71" xr:uid="{00000000-0004-0000-0200-000046000000}"/>
    <hyperlink ref="L167" r:id="rId72" xr:uid="{00000000-0004-0000-0200-000047000000}"/>
    <hyperlink ref="L53" r:id="rId73" xr:uid="{D6579A7F-7B9B-452E-92E2-D876367E03D3}"/>
    <hyperlink ref="L158" r:id="rId74" xr:uid="{49968002-0DE9-4C13-B172-2468C13D9A67}"/>
    <hyperlink ref="L160" r:id="rId75" xr:uid="{E372F2EE-6502-472F-BACA-CAF88D536922}"/>
    <hyperlink ref="L55" r:id="rId76" xr:uid="{7DDECC26-6F24-46AE-BF93-8F12F78FAF56}"/>
  </hyperlinks>
  <pageMargins left="0.7" right="0.7" top="0.75" bottom="0.75" header="0.3" footer="0.3"/>
  <pageSetup paperSize="9" orientation="portrait" r:id="rId7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80" zoomScaleNormal="80" workbookViewId="0">
      <selection activeCell="A33" sqref="A33:XFD62"/>
    </sheetView>
  </sheetViews>
  <sheetFormatPr defaultColWidth="10.75" defaultRowHeight="15.5"/>
  <cols>
    <col min="1" max="1" width="13.58203125" customWidth="1"/>
    <col min="2" max="2" width="24.75" customWidth="1"/>
    <col min="3" max="3" width="13.75" customWidth="1"/>
    <col min="4" max="4" width="43.75" customWidth="1"/>
    <col min="5" max="5" width="40.33203125" customWidth="1"/>
    <col min="6" max="6" width="10.33203125" customWidth="1"/>
    <col min="7" max="7" width="28.08203125" customWidth="1"/>
    <col min="8" max="8" width="13.75" customWidth="1"/>
    <col min="9" max="9" width="23.25" style="83" customWidth="1"/>
    <col min="10" max="10" width="15.4140625" customWidth="1"/>
    <col min="11" max="11" width="14.33203125" customWidth="1"/>
    <col min="12" max="12" width="13.83203125" customWidth="1"/>
    <col min="13" max="13" width="13.58203125" customWidth="1"/>
    <col min="14" max="14" width="15.08203125" customWidth="1"/>
    <col min="15" max="15" width="14.75" customWidth="1"/>
    <col min="16" max="16" width="16.33203125" customWidth="1"/>
    <col min="17" max="17" width="20.5" customWidth="1"/>
    <col min="18" max="18" width="15" customWidth="1"/>
    <col min="19" max="20" width="0" hidden="1" customWidth="1"/>
    <col min="21" max="21" width="2" hidden="1" customWidth="1"/>
    <col min="22" max="23" width="10.75" hidden="1" customWidth="1"/>
    <col min="24" max="24" width="0" hidden="1" customWidth="1"/>
    <col min="25" max="25" width="3.83203125" hidden="1" customWidth="1"/>
    <col min="26" max="27" width="10.75" hidden="1" customWidth="1"/>
    <col min="28" max="28" width="9.5" hidden="1" customWidth="1"/>
    <col min="29" max="38" width="10.75" hidden="1" customWidth="1"/>
    <col min="39" max="39" width="0" hidden="1" customWidth="1"/>
    <col min="40" max="40" width="16.83203125" customWidth="1"/>
    <col min="41" max="41" width="12.83203125" customWidth="1"/>
    <col min="42" max="42" width="11.33203125" style="99" bestFit="1" customWidth="1"/>
    <col min="43" max="43" width="13.58203125" style="83" customWidth="1"/>
    <col min="45" max="45" width="12.25" customWidth="1"/>
    <col min="47" max="47" width="13.58203125" customWidth="1"/>
    <col min="48" max="48" width="10.25" customWidth="1"/>
    <col min="49" max="49" width="21.08203125" customWidth="1"/>
    <col min="50" max="50" width="31.33203125" style="74" customWidth="1"/>
    <col min="51" max="51" width="18.33203125" customWidth="1"/>
    <col min="52" max="52" width="16.58203125" customWidth="1"/>
    <col min="53" max="53" width="31" customWidth="1"/>
    <col min="57" max="57" width="31.75" customWidth="1"/>
    <col min="59" max="59" width="28" customWidth="1"/>
    <col min="60" max="60" width="10.83203125" bestFit="1" customWidth="1"/>
    <col min="61" max="61" width="27.75" customWidth="1"/>
    <col min="62" max="62" width="29" customWidth="1"/>
    <col min="66" max="66" width="23.75" customWidth="1"/>
    <col min="67" max="67" width="30.75" customWidth="1"/>
    <col min="68" max="68" width="29.75" customWidth="1"/>
  </cols>
  <sheetData>
    <row r="1" spans="1:68" s="25" customFormat="1" ht="60" customHeight="1">
      <c r="A1" s="20" t="s">
        <v>8</v>
      </c>
      <c r="B1" s="20" t="s">
        <v>0</v>
      </c>
      <c r="C1" s="20" t="s">
        <v>1</v>
      </c>
      <c r="D1" s="20" t="s">
        <v>3</v>
      </c>
      <c r="E1" s="20" t="s">
        <v>2</v>
      </c>
      <c r="F1" s="20" t="s">
        <v>6</v>
      </c>
      <c r="G1" s="20" t="s">
        <v>4</v>
      </c>
      <c r="H1" s="20" t="s">
        <v>9</v>
      </c>
      <c r="I1" s="77" t="s">
        <v>11</v>
      </c>
      <c r="J1" s="30" t="s">
        <v>765</v>
      </c>
      <c r="K1" s="30" t="s">
        <v>766</v>
      </c>
      <c r="L1" s="30" t="s">
        <v>767</v>
      </c>
      <c r="M1" s="30" t="s">
        <v>768</v>
      </c>
      <c r="N1" s="30" t="s">
        <v>769</v>
      </c>
      <c r="O1" s="30" t="s">
        <v>770</v>
      </c>
      <c r="P1" s="30" t="s">
        <v>771</v>
      </c>
      <c r="Q1" s="30" t="s">
        <v>772</v>
      </c>
      <c r="R1" s="30" t="s">
        <v>773</v>
      </c>
      <c r="S1" s="30"/>
      <c r="T1" s="30"/>
      <c r="U1" s="30"/>
      <c r="V1" s="30"/>
      <c r="W1" s="30"/>
      <c r="X1" s="30"/>
      <c r="Y1" s="30"/>
      <c r="Z1" s="30"/>
      <c r="AA1" s="30" t="s">
        <v>672</v>
      </c>
      <c r="AB1" s="30" t="s">
        <v>673</v>
      </c>
      <c r="AC1" s="30" t="s">
        <v>674</v>
      </c>
      <c r="AD1" s="30" t="s">
        <v>675</v>
      </c>
      <c r="AE1" s="30" t="s">
        <v>676</v>
      </c>
      <c r="AF1" s="30" t="s">
        <v>677</v>
      </c>
      <c r="AG1" s="30" t="s">
        <v>678</v>
      </c>
      <c r="AH1" s="30" t="s">
        <v>679</v>
      </c>
      <c r="AI1" s="30" t="s">
        <v>680</v>
      </c>
      <c r="AJ1" s="30" t="s">
        <v>706</v>
      </c>
      <c r="AK1" s="30" t="s">
        <v>707</v>
      </c>
      <c r="AL1" s="30" t="s">
        <v>708</v>
      </c>
      <c r="AM1" s="30" t="s">
        <v>709</v>
      </c>
      <c r="AN1" s="21" t="s">
        <v>13</v>
      </c>
      <c r="AO1" s="21" t="s">
        <v>14</v>
      </c>
      <c r="AP1" s="98" t="s">
        <v>15</v>
      </c>
      <c r="AQ1" s="81" t="s">
        <v>16</v>
      </c>
      <c r="AR1" s="21" t="s">
        <v>665</v>
      </c>
      <c r="AS1" s="20" t="s">
        <v>18</v>
      </c>
      <c r="AT1" s="20" t="s">
        <v>19</v>
      </c>
      <c r="AU1" s="20" t="s">
        <v>20</v>
      </c>
      <c r="AV1" s="20" t="s">
        <v>744</v>
      </c>
      <c r="AW1" s="123" t="s">
        <v>666</v>
      </c>
      <c r="AX1" s="21" t="s">
        <v>22</v>
      </c>
      <c r="AY1" s="22" t="s">
        <v>23</v>
      </c>
      <c r="AZ1" s="22" t="s">
        <v>24</v>
      </c>
      <c r="BA1" s="22" t="s">
        <v>25</v>
      </c>
      <c r="BB1" s="22" t="s">
        <v>26</v>
      </c>
      <c r="BC1" s="22" t="s">
        <v>27</v>
      </c>
      <c r="BD1" s="22" t="s">
        <v>28</v>
      </c>
      <c r="BE1" s="22" t="s">
        <v>29</v>
      </c>
      <c r="BF1" s="49"/>
      <c r="BG1" s="49"/>
      <c r="BH1" s="49"/>
      <c r="BI1" s="124" t="s">
        <v>742</v>
      </c>
      <c r="BJ1" s="124">
        <v>60</v>
      </c>
      <c r="BK1" s="49"/>
      <c r="BL1" s="49"/>
      <c r="BM1" s="27"/>
      <c r="BN1" s="125" t="s">
        <v>30</v>
      </c>
      <c r="BO1" s="125"/>
      <c r="BP1" s="125"/>
    </row>
    <row r="2" spans="1:68" s="17" customFormat="1" ht="16" customHeight="1">
      <c r="A2" s="16" t="s">
        <v>577</v>
      </c>
      <c r="B2" s="17" t="s">
        <v>566</v>
      </c>
      <c r="C2" s="18" t="s">
        <v>583</v>
      </c>
      <c r="D2" s="15" t="s">
        <v>584</v>
      </c>
      <c r="E2" s="15" t="s">
        <v>585</v>
      </c>
      <c r="F2" s="17" t="s">
        <v>7</v>
      </c>
      <c r="G2" s="17" t="s">
        <v>746</v>
      </c>
      <c r="H2" s="17" t="s">
        <v>12</v>
      </c>
      <c r="I2" s="82">
        <v>43921</v>
      </c>
      <c r="J2" s="17" t="s">
        <v>758</v>
      </c>
      <c r="K2" s="17" t="s">
        <v>756</v>
      </c>
      <c r="L2" s="17" t="s">
        <v>756</v>
      </c>
      <c r="M2" s="17" t="s">
        <v>756</v>
      </c>
      <c r="N2" s="17" t="s">
        <v>756</v>
      </c>
      <c r="O2" s="17" t="s">
        <v>758</v>
      </c>
      <c r="P2" s="17" t="s">
        <v>758</v>
      </c>
      <c r="Q2" s="17" t="s">
        <v>758</v>
      </c>
      <c r="R2" s="17" t="s">
        <v>756</v>
      </c>
      <c r="AN2" s="17" t="s">
        <v>761</v>
      </c>
      <c r="AO2" s="85" t="s">
        <v>763</v>
      </c>
      <c r="AP2" s="121">
        <v>48</v>
      </c>
      <c r="AQ2" s="82">
        <v>44011</v>
      </c>
      <c r="AR2" s="17" t="s">
        <v>757</v>
      </c>
      <c r="AS2" s="25" t="s">
        <v>756</v>
      </c>
      <c r="AT2" s="25" t="s">
        <v>756</v>
      </c>
      <c r="AU2" s="25" t="s">
        <v>758</v>
      </c>
      <c r="AV2" s="25" t="s">
        <v>758</v>
      </c>
      <c r="AW2" s="17" t="s">
        <v>774</v>
      </c>
      <c r="AX2" s="73"/>
      <c r="AY2" s="72" t="s">
        <v>756</v>
      </c>
      <c r="AZ2" s="27"/>
      <c r="BC2" s="28"/>
      <c r="BF2" s="35"/>
      <c r="BG2" s="36"/>
      <c r="BH2" s="37" t="s">
        <v>734</v>
      </c>
      <c r="BI2" s="37"/>
      <c r="BJ2" s="38"/>
      <c r="BK2" s="35"/>
      <c r="BL2" s="35"/>
      <c r="BN2" s="23"/>
      <c r="BO2" s="23"/>
      <c r="BP2" s="23"/>
    </row>
    <row r="3" spans="1:68" s="17" customFormat="1" ht="16" customHeight="1" thickBot="1">
      <c r="A3" s="16" t="s">
        <v>577</v>
      </c>
      <c r="B3" s="17" t="s">
        <v>566</v>
      </c>
      <c r="C3" s="18" t="s">
        <v>586</v>
      </c>
      <c r="D3" s="15" t="s">
        <v>587</v>
      </c>
      <c r="E3" s="15" t="s">
        <v>588</v>
      </c>
      <c r="F3" s="17" t="s">
        <v>7</v>
      </c>
      <c r="G3" s="17" t="s">
        <v>746</v>
      </c>
      <c r="H3" s="17" t="s">
        <v>12</v>
      </c>
      <c r="I3" s="82">
        <v>43921</v>
      </c>
      <c r="J3" s="17" t="s">
        <v>756</v>
      </c>
      <c r="K3" s="17" t="s">
        <v>756</v>
      </c>
      <c r="L3" s="17" t="s">
        <v>756</v>
      </c>
      <c r="M3" s="17" t="s">
        <v>758</v>
      </c>
      <c r="N3" s="17" t="s">
        <v>758</v>
      </c>
      <c r="O3" s="17" t="s">
        <v>758</v>
      </c>
      <c r="P3" s="17" t="s">
        <v>758</v>
      </c>
      <c r="Q3" s="17" t="s">
        <v>758</v>
      </c>
      <c r="R3" s="17" t="s">
        <v>756</v>
      </c>
      <c r="AN3" s="17" t="s">
        <v>761</v>
      </c>
      <c r="AO3" s="85" t="s">
        <v>763</v>
      </c>
      <c r="AP3" s="121">
        <v>52</v>
      </c>
      <c r="AQ3" s="82">
        <v>44011</v>
      </c>
      <c r="AR3" s="17" t="s">
        <v>757</v>
      </c>
      <c r="AS3" s="25" t="s">
        <v>756</v>
      </c>
      <c r="AT3" s="25" t="s">
        <v>756</v>
      </c>
      <c r="AU3" s="25" t="s">
        <v>758</v>
      </c>
      <c r="AV3" s="25" t="s">
        <v>758</v>
      </c>
      <c r="AW3" s="17" t="s">
        <v>775</v>
      </c>
      <c r="AX3" s="73"/>
      <c r="AY3" s="72" t="s">
        <v>756</v>
      </c>
      <c r="AZ3" s="27"/>
      <c r="BC3" s="28"/>
      <c r="BF3" s="35"/>
      <c r="BG3" s="39"/>
      <c r="BH3" s="39"/>
      <c r="BI3"/>
      <c r="BJ3"/>
      <c r="BK3" s="35"/>
      <c r="BL3" s="35"/>
      <c r="BN3" s="24" t="s">
        <v>31</v>
      </c>
      <c r="BO3" s="24" t="s">
        <v>32</v>
      </c>
      <c r="BP3" s="24" t="s">
        <v>33</v>
      </c>
    </row>
    <row r="4" spans="1:68" s="17" customFormat="1" ht="16" customHeight="1" thickBot="1">
      <c r="A4" s="16" t="s">
        <v>577</v>
      </c>
      <c r="B4" s="17" t="s">
        <v>567</v>
      </c>
      <c r="C4" s="18" t="s">
        <v>589</v>
      </c>
      <c r="D4" s="15" t="s">
        <v>590</v>
      </c>
      <c r="E4" s="15" t="s">
        <v>591</v>
      </c>
      <c r="F4" s="17" t="s">
        <v>5</v>
      </c>
      <c r="G4" s="13" t="s">
        <v>578</v>
      </c>
      <c r="H4" s="17" t="s">
        <v>12</v>
      </c>
      <c r="I4" s="82">
        <v>43921</v>
      </c>
      <c r="J4">
        <v>24738000</v>
      </c>
      <c r="K4" s="17">
        <v>0</v>
      </c>
      <c r="L4" s="17">
        <v>0</v>
      </c>
      <c r="M4" s="17">
        <v>0</v>
      </c>
      <c r="N4" s="17">
        <v>0</v>
      </c>
      <c r="O4" s="17">
        <v>0</v>
      </c>
      <c r="P4" s="17">
        <v>0</v>
      </c>
      <c r="Q4" s="17">
        <v>0</v>
      </c>
      <c r="R4" s="17">
        <v>0</v>
      </c>
      <c r="AN4" s="17" t="s">
        <v>761</v>
      </c>
      <c r="AO4" s="85" t="s">
        <v>763</v>
      </c>
      <c r="AP4" s="121" t="s">
        <v>790</v>
      </c>
      <c r="AQ4" s="82">
        <v>44011</v>
      </c>
      <c r="AR4" s="17" t="s">
        <v>757</v>
      </c>
      <c r="AS4" s="25" t="s">
        <v>756</v>
      </c>
      <c r="AT4" s="25" t="s">
        <v>756</v>
      </c>
      <c r="AU4" s="25" t="s">
        <v>758</v>
      </c>
      <c r="AV4" s="25" t="s">
        <v>758</v>
      </c>
      <c r="AW4" s="17" t="s">
        <v>792</v>
      </c>
      <c r="AX4" s="73"/>
      <c r="AY4" s="72" t="s">
        <v>756</v>
      </c>
      <c r="AZ4" s="27"/>
      <c r="BC4" s="28"/>
      <c r="BF4" s="35"/>
      <c r="BG4" s="40" t="s">
        <v>735</v>
      </c>
      <c r="BH4" s="40" t="s">
        <v>736</v>
      </c>
      <c r="BI4" s="40" t="s">
        <v>737</v>
      </c>
      <c r="BJ4" s="40" t="s">
        <v>738</v>
      </c>
      <c r="BK4" s="35"/>
      <c r="BL4" s="35"/>
      <c r="BN4" s="4" t="s">
        <v>34</v>
      </c>
      <c r="BO4" s="4" t="s">
        <v>35</v>
      </c>
      <c r="BP4" s="4" t="s">
        <v>36</v>
      </c>
    </row>
    <row r="5" spans="1:68" s="17" customFormat="1" ht="16" customHeight="1">
      <c r="A5" s="16" t="s">
        <v>577</v>
      </c>
      <c r="B5" s="17" t="s">
        <v>567</v>
      </c>
      <c r="C5" s="18" t="s">
        <v>592</v>
      </c>
      <c r="D5" s="15" t="s">
        <v>593</v>
      </c>
      <c r="E5" s="15" t="s">
        <v>594</v>
      </c>
      <c r="F5" s="17" t="s">
        <v>5</v>
      </c>
      <c r="G5" s="13" t="s">
        <v>578</v>
      </c>
      <c r="H5" s="17" t="s">
        <v>12</v>
      </c>
      <c r="I5" s="82">
        <v>43921</v>
      </c>
      <c r="J5" s="17">
        <v>0</v>
      </c>
      <c r="K5" s="17">
        <v>500000</v>
      </c>
      <c r="L5" s="17">
        <v>500000</v>
      </c>
      <c r="M5" s="17">
        <v>300000</v>
      </c>
      <c r="N5" s="17">
        <v>0</v>
      </c>
      <c r="O5" s="17">
        <v>0</v>
      </c>
      <c r="P5" s="17">
        <v>0</v>
      </c>
      <c r="Q5" s="17">
        <v>0</v>
      </c>
      <c r="R5" s="17">
        <v>0</v>
      </c>
      <c r="AN5" s="17" t="s">
        <v>761</v>
      </c>
      <c r="AO5" s="85" t="s">
        <v>763</v>
      </c>
      <c r="AP5" s="121" t="s">
        <v>790</v>
      </c>
      <c r="AQ5" s="82">
        <v>44011</v>
      </c>
      <c r="AR5" s="17" t="s">
        <v>757</v>
      </c>
      <c r="AS5" s="25" t="s">
        <v>756</v>
      </c>
      <c r="AT5" s="25" t="s">
        <v>756</v>
      </c>
      <c r="AU5" s="25" t="s">
        <v>758</v>
      </c>
      <c r="AV5" s="25" t="s">
        <v>758</v>
      </c>
      <c r="AW5" s="17" t="s">
        <v>792</v>
      </c>
      <c r="AX5" s="73"/>
      <c r="AY5" s="72" t="s">
        <v>756</v>
      </c>
      <c r="AZ5" s="27"/>
      <c r="BC5" s="28"/>
      <c r="BF5" s="35"/>
      <c r="BG5" s="41" t="s">
        <v>35</v>
      </c>
      <c r="BH5" s="42">
        <f>COUNTIF(AZ:AZ,BG5)</f>
        <v>0</v>
      </c>
      <c r="BI5" s="43">
        <f>BH5/$BJ$1</f>
        <v>0</v>
      </c>
      <c r="BJ5" s="44">
        <f>COUNTIFS(BC:BC, "Error accepted", AZ:AZ,BG5)/$BH$16</f>
        <v>0</v>
      </c>
      <c r="BK5" s="35"/>
      <c r="BL5" s="35"/>
      <c r="BN5" s="4" t="s">
        <v>34</v>
      </c>
      <c r="BO5" s="5" t="s">
        <v>37</v>
      </c>
      <c r="BP5" s="6" t="s">
        <v>38</v>
      </c>
    </row>
    <row r="6" spans="1:68" s="17" customFormat="1" ht="16" customHeight="1">
      <c r="A6" s="16" t="s">
        <v>577</v>
      </c>
      <c r="B6" s="17" t="s">
        <v>567</v>
      </c>
      <c r="C6" s="18" t="s">
        <v>595</v>
      </c>
      <c r="D6" s="15" t="s">
        <v>596</v>
      </c>
      <c r="E6" s="15" t="s">
        <v>597</v>
      </c>
      <c r="F6" s="17" t="s">
        <v>5</v>
      </c>
      <c r="G6" s="13" t="s">
        <v>578</v>
      </c>
      <c r="H6" s="17" t="s">
        <v>12</v>
      </c>
      <c r="I6" s="82">
        <v>43921</v>
      </c>
      <c r="J6" s="17">
        <v>40000</v>
      </c>
      <c r="K6" s="17">
        <v>0</v>
      </c>
      <c r="L6" s="17">
        <v>0</v>
      </c>
      <c r="M6" s="17">
        <v>0</v>
      </c>
      <c r="N6" s="17">
        <v>0</v>
      </c>
      <c r="O6" s="17">
        <v>0</v>
      </c>
      <c r="P6" s="17">
        <v>0</v>
      </c>
      <c r="Q6" s="17">
        <v>0</v>
      </c>
      <c r="R6" s="17">
        <v>0</v>
      </c>
      <c r="AN6" s="17" t="s">
        <v>761</v>
      </c>
      <c r="AO6" s="85" t="s">
        <v>763</v>
      </c>
      <c r="AP6" s="121" t="s">
        <v>790</v>
      </c>
      <c r="AQ6" s="82">
        <v>44011</v>
      </c>
      <c r="AR6" s="17" t="s">
        <v>757</v>
      </c>
      <c r="AS6" s="25" t="s">
        <v>756</v>
      </c>
      <c r="AT6" s="25" t="s">
        <v>756</v>
      </c>
      <c r="AU6" s="25" t="s">
        <v>758</v>
      </c>
      <c r="AV6" s="25" t="s">
        <v>758</v>
      </c>
      <c r="AW6" s="17" t="s">
        <v>792</v>
      </c>
      <c r="AX6" s="73" t="s">
        <v>794</v>
      </c>
      <c r="AY6" s="72" t="s">
        <v>756</v>
      </c>
      <c r="AZ6" s="27"/>
      <c r="BC6" s="28"/>
      <c r="BF6" s="35"/>
      <c r="BG6" s="41" t="s">
        <v>37</v>
      </c>
      <c r="BH6" s="42">
        <f>COUNTIF(AZ2:AZ62,BG6)</f>
        <v>0</v>
      </c>
      <c r="BI6" s="43">
        <f t="shared" ref="BI6:BI15" si="0">BH6/$BJ$1</f>
        <v>0</v>
      </c>
      <c r="BJ6" s="44">
        <f t="shared" ref="BJ6:BJ15" si="1">COUNTIFS(BC:BC, "Error accepted", AZ:AZ,BG6)/$BH$16</f>
        <v>0</v>
      </c>
      <c r="BK6" s="35"/>
      <c r="BL6" s="35"/>
      <c r="BN6" s="4" t="s">
        <v>34</v>
      </c>
      <c r="BO6" s="6" t="s">
        <v>39</v>
      </c>
      <c r="BP6" s="6" t="s">
        <v>40</v>
      </c>
    </row>
    <row r="7" spans="1:68" s="17" customFormat="1" ht="16" customHeight="1">
      <c r="A7" s="16" t="s">
        <v>577</v>
      </c>
      <c r="B7" s="17" t="s">
        <v>567</v>
      </c>
      <c r="C7" s="18" t="s">
        <v>598</v>
      </c>
      <c r="D7" s="15" t="s">
        <v>599</v>
      </c>
      <c r="E7" s="15" t="s">
        <v>600</v>
      </c>
      <c r="F7" s="17" t="s">
        <v>5</v>
      </c>
      <c r="G7" s="13" t="s">
        <v>578</v>
      </c>
      <c r="H7" s="17" t="s">
        <v>12</v>
      </c>
      <c r="I7" s="82">
        <v>43921</v>
      </c>
      <c r="J7" s="17">
        <v>0</v>
      </c>
      <c r="K7" s="17">
        <v>0</v>
      </c>
      <c r="L7" s="17">
        <v>0</v>
      </c>
      <c r="M7" s="17">
        <v>0</v>
      </c>
      <c r="N7" s="17">
        <v>0</v>
      </c>
      <c r="O7" s="17">
        <v>0</v>
      </c>
      <c r="P7" s="17">
        <v>0</v>
      </c>
      <c r="Q7" s="17">
        <v>0</v>
      </c>
      <c r="R7" s="17">
        <v>0</v>
      </c>
      <c r="AN7" s="17" t="s">
        <v>761</v>
      </c>
      <c r="AO7" s="85" t="s">
        <v>763</v>
      </c>
      <c r="AP7" s="121" t="s">
        <v>790</v>
      </c>
      <c r="AQ7" s="82">
        <v>44011</v>
      </c>
      <c r="AR7" s="17" t="s">
        <v>757</v>
      </c>
      <c r="AS7" s="25" t="s">
        <v>756</v>
      </c>
      <c r="AT7" s="25" t="s">
        <v>756</v>
      </c>
      <c r="AU7" s="25" t="s">
        <v>758</v>
      </c>
      <c r="AV7" s="25" t="s">
        <v>758</v>
      </c>
      <c r="AW7" s="17" t="s">
        <v>792</v>
      </c>
      <c r="AX7" s="73"/>
      <c r="AY7" s="72" t="s">
        <v>756</v>
      </c>
      <c r="AZ7" s="27"/>
      <c r="BC7" s="28"/>
      <c r="BF7" s="35"/>
      <c r="BG7" s="41" t="s">
        <v>39</v>
      </c>
      <c r="BH7" s="42">
        <f>COUNTIF(AZ:AZ,BG7)</f>
        <v>0</v>
      </c>
      <c r="BI7" s="43">
        <f>BH7/$BJ$1</f>
        <v>0</v>
      </c>
      <c r="BJ7" s="44">
        <f t="shared" si="1"/>
        <v>0</v>
      </c>
      <c r="BK7" s="35"/>
      <c r="BL7" s="35"/>
      <c r="BN7" s="4" t="s">
        <v>34</v>
      </c>
      <c r="BO7" s="6" t="s">
        <v>41</v>
      </c>
      <c r="BP7" s="6" t="s">
        <v>42</v>
      </c>
    </row>
    <row r="8" spans="1:68" s="17" customFormat="1" ht="16" customHeight="1">
      <c r="A8" s="16" t="s">
        <v>577</v>
      </c>
      <c r="B8" s="17" t="s">
        <v>567</v>
      </c>
      <c r="C8" s="18" t="s">
        <v>601</v>
      </c>
      <c r="D8" s="15" t="s">
        <v>602</v>
      </c>
      <c r="E8" s="15" t="s">
        <v>717</v>
      </c>
      <c r="F8" s="17" t="s">
        <v>5</v>
      </c>
      <c r="G8" s="13" t="s">
        <v>578</v>
      </c>
      <c r="H8" s="17" t="s">
        <v>12</v>
      </c>
      <c r="I8" s="82">
        <v>43921</v>
      </c>
      <c r="AP8" s="97"/>
      <c r="AQ8" s="82"/>
      <c r="AS8" s="25" t="s">
        <v>758</v>
      </c>
      <c r="AT8" s="25" t="s">
        <v>758</v>
      </c>
      <c r="AU8" s="25" t="s">
        <v>758</v>
      </c>
      <c r="AV8" s="25" t="s">
        <v>758</v>
      </c>
      <c r="AX8" s="73"/>
      <c r="AY8" s="72" t="s">
        <v>756</v>
      </c>
      <c r="AZ8" s="27"/>
      <c r="BC8" s="28"/>
      <c r="BF8" s="35"/>
      <c r="BG8" s="41" t="s">
        <v>41</v>
      </c>
      <c r="BH8" s="42">
        <f>COUNTIF(AZ:AZ,BG8)</f>
        <v>0</v>
      </c>
      <c r="BI8" s="43">
        <f t="shared" si="0"/>
        <v>0</v>
      </c>
      <c r="BJ8" s="44">
        <f t="shared" si="1"/>
        <v>0</v>
      </c>
      <c r="BK8" s="35"/>
      <c r="BL8" s="35"/>
      <c r="BN8" s="4" t="s">
        <v>34</v>
      </c>
      <c r="BO8" s="6" t="s">
        <v>43</v>
      </c>
      <c r="BP8" s="6" t="s">
        <v>44</v>
      </c>
    </row>
    <row r="9" spans="1:68" s="17" customFormat="1" ht="16" customHeight="1">
      <c r="A9" s="16" t="s">
        <v>577</v>
      </c>
      <c r="B9" s="17" t="s">
        <v>567</v>
      </c>
      <c r="C9" s="18" t="s">
        <v>603</v>
      </c>
      <c r="D9" s="15" t="s">
        <v>604</v>
      </c>
      <c r="E9" s="15" t="s">
        <v>718</v>
      </c>
      <c r="F9" s="17" t="s">
        <v>5</v>
      </c>
      <c r="G9" s="13" t="s">
        <v>578</v>
      </c>
      <c r="H9" s="17" t="s">
        <v>12</v>
      </c>
      <c r="I9" s="82">
        <v>43921</v>
      </c>
      <c r="J9" s="17">
        <v>24778000</v>
      </c>
      <c r="K9" s="17">
        <v>500000</v>
      </c>
      <c r="L9" s="17">
        <v>500000</v>
      </c>
      <c r="M9" s="17">
        <v>300000</v>
      </c>
      <c r="N9" s="17">
        <v>0</v>
      </c>
      <c r="O9" s="17">
        <v>0</v>
      </c>
      <c r="P9" s="17">
        <v>0</v>
      </c>
      <c r="Q9" s="17">
        <v>0</v>
      </c>
      <c r="R9" s="17">
        <v>0</v>
      </c>
      <c r="AN9" s="17" t="s">
        <v>761</v>
      </c>
      <c r="AO9" s="85" t="s">
        <v>763</v>
      </c>
      <c r="AP9" s="121" t="s">
        <v>790</v>
      </c>
      <c r="AQ9" s="82">
        <v>44011</v>
      </c>
      <c r="AR9" s="17" t="s">
        <v>757</v>
      </c>
      <c r="AS9" s="25" t="s">
        <v>756</v>
      </c>
      <c r="AT9" s="25" t="s">
        <v>756</v>
      </c>
      <c r="AU9" s="25" t="s">
        <v>758</v>
      </c>
      <c r="AV9" s="25" t="s">
        <v>758</v>
      </c>
      <c r="AW9" s="17" t="s">
        <v>792</v>
      </c>
      <c r="AX9" s="73"/>
      <c r="AY9" s="72" t="s">
        <v>756</v>
      </c>
      <c r="AZ9" s="27"/>
      <c r="BC9" s="28"/>
      <c r="BF9" s="35"/>
      <c r="BG9" s="41" t="s">
        <v>43</v>
      </c>
      <c r="BH9" s="42">
        <f t="shared" ref="BH9:BH15" si="2">COUNTIF(AZ:AZ,BG9)</f>
        <v>0</v>
      </c>
      <c r="BI9" s="43">
        <f t="shared" si="0"/>
        <v>0</v>
      </c>
      <c r="BJ9" s="44">
        <f>COUNTIFS(BC:BC, "Error accepted", AZ:AZ,BG9)/$BH$16</f>
        <v>0</v>
      </c>
      <c r="BK9" s="35"/>
      <c r="BL9" s="35"/>
      <c r="BN9" s="4" t="s">
        <v>34</v>
      </c>
      <c r="BO9" s="6" t="s">
        <v>45</v>
      </c>
      <c r="BP9" s="6" t="s">
        <v>46</v>
      </c>
    </row>
    <row r="10" spans="1:68" s="17" customFormat="1" ht="16" customHeight="1">
      <c r="A10" s="16" t="s">
        <v>577</v>
      </c>
      <c r="B10" s="17" t="s">
        <v>568</v>
      </c>
      <c r="C10" s="18" t="s">
        <v>605</v>
      </c>
      <c r="D10" s="15" t="s">
        <v>606</v>
      </c>
      <c r="E10" s="15" t="s">
        <v>607</v>
      </c>
      <c r="F10" s="17" t="s">
        <v>7</v>
      </c>
      <c r="G10" s="17" t="s">
        <v>746</v>
      </c>
      <c r="H10" s="17" t="s">
        <v>12</v>
      </c>
      <c r="I10" s="82">
        <v>43921</v>
      </c>
      <c r="J10" s="17" t="s">
        <v>757</v>
      </c>
      <c r="K10" s="17" t="s">
        <v>757</v>
      </c>
      <c r="L10" s="17" t="s">
        <v>757</v>
      </c>
      <c r="M10" s="17" t="s">
        <v>757</v>
      </c>
      <c r="N10" s="17" t="s">
        <v>757</v>
      </c>
      <c r="O10" s="17" t="s">
        <v>757</v>
      </c>
      <c r="P10" s="17" t="s">
        <v>757</v>
      </c>
      <c r="Q10" s="17" t="s">
        <v>757</v>
      </c>
      <c r="R10" s="17" t="s">
        <v>757</v>
      </c>
      <c r="AP10" s="97"/>
      <c r="AQ10" s="82"/>
      <c r="AS10" s="25" t="s">
        <v>758</v>
      </c>
      <c r="AT10" s="25" t="s">
        <v>758</v>
      </c>
      <c r="AU10" s="25" t="s">
        <v>758</v>
      </c>
      <c r="AV10" s="25" t="s">
        <v>758</v>
      </c>
      <c r="AX10" s="73"/>
      <c r="AY10" s="72" t="s">
        <v>756</v>
      </c>
      <c r="AZ10" s="27"/>
      <c r="BC10" s="28"/>
      <c r="BF10" s="35"/>
      <c r="BG10" s="41" t="s">
        <v>45</v>
      </c>
      <c r="BH10" s="42">
        <f t="shared" si="2"/>
        <v>0</v>
      </c>
      <c r="BI10" s="43">
        <f t="shared" si="0"/>
        <v>0</v>
      </c>
      <c r="BJ10" s="44">
        <f t="shared" si="1"/>
        <v>0</v>
      </c>
      <c r="BK10" s="35"/>
      <c r="BL10" s="35"/>
      <c r="BN10" s="4" t="s">
        <v>34</v>
      </c>
      <c r="BO10" s="6" t="s">
        <v>47</v>
      </c>
      <c r="BP10" s="6" t="s">
        <v>48</v>
      </c>
    </row>
    <row r="11" spans="1:68" s="17" customFormat="1" ht="16" customHeight="1">
      <c r="A11" s="16" t="s">
        <v>577</v>
      </c>
      <c r="B11" s="17" t="s">
        <v>568</v>
      </c>
      <c r="C11" s="18" t="s">
        <v>608</v>
      </c>
      <c r="D11" s="15" t="s">
        <v>609</v>
      </c>
      <c r="E11" s="15" t="s">
        <v>610</v>
      </c>
      <c r="F11" s="17" t="s">
        <v>7</v>
      </c>
      <c r="G11" s="17" t="s">
        <v>681</v>
      </c>
      <c r="H11" s="17" t="s">
        <v>12</v>
      </c>
      <c r="I11" s="82">
        <v>43921</v>
      </c>
      <c r="J11" s="17" t="s">
        <v>677</v>
      </c>
      <c r="K11" s="17" t="s">
        <v>677</v>
      </c>
      <c r="L11" s="17" t="s">
        <v>677</v>
      </c>
      <c r="M11" s="17" t="s">
        <v>670</v>
      </c>
      <c r="N11" s="17" t="s">
        <v>677</v>
      </c>
      <c r="O11" s="17" t="s">
        <v>677</v>
      </c>
      <c r="P11" s="17" t="s">
        <v>670</v>
      </c>
      <c r="Q11" s="17" t="s">
        <v>670</v>
      </c>
      <c r="R11" s="17" t="s">
        <v>677</v>
      </c>
      <c r="AN11" s="17" t="s">
        <v>761</v>
      </c>
      <c r="AO11" s="85" t="s">
        <v>763</v>
      </c>
      <c r="AP11" s="121">
        <v>45</v>
      </c>
      <c r="AQ11" s="82">
        <v>44011</v>
      </c>
      <c r="AR11" s="17" t="s">
        <v>757</v>
      </c>
      <c r="AS11" s="25" t="s">
        <v>756</v>
      </c>
      <c r="AT11" s="25" t="s">
        <v>756</v>
      </c>
      <c r="AU11" s="25" t="s">
        <v>758</v>
      </c>
      <c r="AV11" s="25" t="s">
        <v>758</v>
      </c>
      <c r="AW11" s="17" t="s">
        <v>796</v>
      </c>
      <c r="AX11" s="73"/>
      <c r="AY11" s="72" t="s">
        <v>756</v>
      </c>
      <c r="AZ11" s="27"/>
      <c r="BC11" s="28"/>
      <c r="BF11" s="35"/>
      <c r="BG11" s="41" t="s">
        <v>47</v>
      </c>
      <c r="BH11" s="42">
        <f t="shared" si="2"/>
        <v>0</v>
      </c>
      <c r="BI11" s="43">
        <f t="shared" si="0"/>
        <v>0</v>
      </c>
      <c r="BJ11" s="44">
        <f t="shared" si="1"/>
        <v>0</v>
      </c>
      <c r="BK11" s="35"/>
      <c r="BL11" s="35"/>
      <c r="BN11" s="6" t="s">
        <v>49</v>
      </c>
      <c r="BO11" s="6" t="s">
        <v>50</v>
      </c>
      <c r="BP11" s="6" t="s">
        <v>51</v>
      </c>
    </row>
    <row r="12" spans="1:68" s="17" customFormat="1" ht="16" customHeight="1">
      <c r="A12" s="16" t="s">
        <v>577</v>
      </c>
      <c r="B12" s="17" t="s">
        <v>569</v>
      </c>
      <c r="C12" s="18" t="s">
        <v>611</v>
      </c>
      <c r="D12" s="15" t="s">
        <v>612</v>
      </c>
      <c r="E12" s="15" t="s">
        <v>613</v>
      </c>
      <c r="F12" s="17" t="s">
        <v>7</v>
      </c>
      <c r="G12" s="17" t="s">
        <v>746</v>
      </c>
      <c r="H12" s="17" t="s">
        <v>12</v>
      </c>
      <c r="I12" s="82">
        <v>43921</v>
      </c>
      <c r="J12" s="17" t="s">
        <v>758</v>
      </c>
      <c r="K12" s="17" t="s">
        <v>756</v>
      </c>
      <c r="L12" s="17" t="s">
        <v>756</v>
      </c>
      <c r="M12" s="17" t="s">
        <v>756</v>
      </c>
      <c r="N12" s="17" t="s">
        <v>758</v>
      </c>
      <c r="O12" s="17" t="s">
        <v>758</v>
      </c>
      <c r="P12" s="17" t="s">
        <v>758</v>
      </c>
      <c r="Q12" s="17" t="s">
        <v>758</v>
      </c>
      <c r="R12" s="17" t="s">
        <v>758</v>
      </c>
      <c r="AN12" s="17" t="s">
        <v>761</v>
      </c>
      <c r="AO12" s="85" t="s">
        <v>763</v>
      </c>
      <c r="AP12" s="121">
        <v>45</v>
      </c>
      <c r="AQ12" s="82">
        <v>44011</v>
      </c>
      <c r="AR12" s="17" t="s">
        <v>757</v>
      </c>
      <c r="AS12" s="25" t="s">
        <v>756</v>
      </c>
      <c r="AT12" s="25" t="s">
        <v>756</v>
      </c>
      <c r="AU12" s="25" t="s">
        <v>758</v>
      </c>
      <c r="AV12" s="25" t="s">
        <v>758</v>
      </c>
      <c r="AW12" s="17" t="s">
        <v>796</v>
      </c>
      <c r="AX12" s="73"/>
      <c r="AY12" s="72" t="s">
        <v>756</v>
      </c>
      <c r="AZ12" s="27"/>
      <c r="BC12" s="28"/>
      <c r="BF12" s="35"/>
      <c r="BG12" s="41" t="s">
        <v>50</v>
      </c>
      <c r="BH12" s="42">
        <f t="shared" si="2"/>
        <v>0</v>
      </c>
      <c r="BI12" s="43">
        <f t="shared" si="0"/>
        <v>0</v>
      </c>
      <c r="BJ12" s="44">
        <f t="shared" si="1"/>
        <v>0</v>
      </c>
      <c r="BK12" s="35"/>
      <c r="BL12" s="35"/>
      <c r="BN12" s="6" t="s">
        <v>49</v>
      </c>
      <c r="BO12" s="6" t="s">
        <v>52</v>
      </c>
      <c r="BP12" s="6" t="s">
        <v>53</v>
      </c>
    </row>
    <row r="13" spans="1:68" s="17" customFormat="1" ht="16" customHeight="1">
      <c r="A13" s="16" t="s">
        <v>577</v>
      </c>
      <c r="B13" s="17" t="s">
        <v>569</v>
      </c>
      <c r="C13" s="18" t="s">
        <v>614</v>
      </c>
      <c r="D13" s="15" t="s">
        <v>615</v>
      </c>
      <c r="E13" s="15" t="s">
        <v>616</v>
      </c>
      <c r="F13" s="17" t="s">
        <v>7</v>
      </c>
      <c r="G13" s="17" t="s">
        <v>746</v>
      </c>
      <c r="H13" s="17" t="s">
        <v>12</v>
      </c>
      <c r="I13" s="82">
        <v>43921</v>
      </c>
      <c r="J13" s="17" t="s">
        <v>758</v>
      </c>
      <c r="K13" s="17" t="s">
        <v>756</v>
      </c>
      <c r="L13" s="17" t="s">
        <v>756</v>
      </c>
      <c r="M13" s="17" t="s">
        <v>756</v>
      </c>
      <c r="N13" s="17" t="s">
        <v>756</v>
      </c>
      <c r="O13" s="17" t="s">
        <v>756</v>
      </c>
      <c r="P13" s="17" t="s">
        <v>756</v>
      </c>
      <c r="Q13" s="17" t="s">
        <v>756</v>
      </c>
      <c r="R13" s="17" t="s">
        <v>756</v>
      </c>
      <c r="AN13" s="17" t="s">
        <v>761</v>
      </c>
      <c r="AO13" s="85" t="s">
        <v>763</v>
      </c>
      <c r="AP13" s="121">
        <v>45</v>
      </c>
      <c r="AQ13" s="82">
        <v>44011</v>
      </c>
      <c r="AR13" s="17" t="s">
        <v>757</v>
      </c>
      <c r="AS13" s="25" t="s">
        <v>756</v>
      </c>
      <c r="AT13" s="25" t="s">
        <v>756</v>
      </c>
      <c r="AU13" s="25" t="s">
        <v>758</v>
      </c>
      <c r="AV13" s="25" t="s">
        <v>758</v>
      </c>
      <c r="AW13" s="17" t="s">
        <v>796</v>
      </c>
      <c r="AX13" s="73"/>
      <c r="AY13" s="72" t="s">
        <v>756</v>
      </c>
      <c r="AZ13" s="27"/>
      <c r="BC13" s="28"/>
      <c r="BF13" s="35"/>
      <c r="BG13" s="41" t="s">
        <v>52</v>
      </c>
      <c r="BH13" s="42">
        <f t="shared" si="2"/>
        <v>1</v>
      </c>
      <c r="BI13" s="43">
        <f t="shared" si="0"/>
        <v>1.6666666666666666E-2</v>
      </c>
      <c r="BJ13" s="44">
        <f t="shared" si="1"/>
        <v>0</v>
      </c>
      <c r="BK13" s="35"/>
      <c r="BL13" s="35"/>
      <c r="BN13" s="6" t="s">
        <v>49</v>
      </c>
      <c r="BO13" s="6" t="s">
        <v>54</v>
      </c>
      <c r="BP13" s="6" t="s">
        <v>55</v>
      </c>
    </row>
    <row r="14" spans="1:68" s="17" customFormat="1" ht="16" customHeight="1">
      <c r="A14" s="16" t="s">
        <v>577</v>
      </c>
      <c r="B14" s="17" t="s">
        <v>569</v>
      </c>
      <c r="C14" s="18" t="s">
        <v>617</v>
      </c>
      <c r="D14" s="15" t="s">
        <v>618</v>
      </c>
      <c r="E14" s="15" t="s">
        <v>619</v>
      </c>
      <c r="F14" s="17" t="s">
        <v>7</v>
      </c>
      <c r="G14" s="17" t="s">
        <v>746</v>
      </c>
      <c r="H14" s="17" t="s">
        <v>12</v>
      </c>
      <c r="I14" s="82">
        <v>43921</v>
      </c>
      <c r="J14" s="17" t="s">
        <v>757</v>
      </c>
      <c r="K14" s="17" t="s">
        <v>757</v>
      </c>
      <c r="L14" s="17" t="s">
        <v>757</v>
      </c>
      <c r="M14" s="17" t="s">
        <v>757</v>
      </c>
      <c r="N14" s="17" t="s">
        <v>757</v>
      </c>
      <c r="O14" s="17" t="s">
        <v>757</v>
      </c>
      <c r="P14" s="17" t="s">
        <v>757</v>
      </c>
      <c r="Q14" s="17" t="s">
        <v>757</v>
      </c>
      <c r="R14" s="17" t="s">
        <v>757</v>
      </c>
      <c r="AP14" s="97"/>
      <c r="AQ14" s="82"/>
      <c r="AS14" s="25" t="s">
        <v>758</v>
      </c>
      <c r="AT14" s="25" t="s">
        <v>758</v>
      </c>
      <c r="AU14" s="25" t="s">
        <v>758</v>
      </c>
      <c r="AV14" s="25" t="s">
        <v>758</v>
      </c>
      <c r="AX14" s="73"/>
      <c r="AY14" s="72" t="s">
        <v>756</v>
      </c>
      <c r="AZ14" s="27"/>
      <c r="BC14" s="28"/>
      <c r="BF14" s="35"/>
      <c r="BG14" s="41" t="s">
        <v>54</v>
      </c>
      <c r="BH14" s="42">
        <f t="shared" si="2"/>
        <v>0</v>
      </c>
      <c r="BI14" s="43">
        <f t="shared" si="0"/>
        <v>0</v>
      </c>
      <c r="BJ14" s="44">
        <f t="shared" si="1"/>
        <v>0</v>
      </c>
      <c r="BK14" s="35"/>
      <c r="BL14" s="35"/>
      <c r="BN14" s="6" t="s">
        <v>49</v>
      </c>
      <c r="BO14" s="6" t="s">
        <v>56</v>
      </c>
      <c r="BP14" s="6" t="s">
        <v>57</v>
      </c>
    </row>
    <row r="15" spans="1:68" s="17" customFormat="1" ht="16" customHeight="1" thickBot="1">
      <c r="A15" s="16" t="s">
        <v>577</v>
      </c>
      <c r="B15" s="17" t="s">
        <v>569</v>
      </c>
      <c r="C15" s="18" t="s">
        <v>620</v>
      </c>
      <c r="D15" s="15" t="s">
        <v>621</v>
      </c>
      <c r="E15" s="15" t="s">
        <v>622</v>
      </c>
      <c r="F15" s="17" t="s">
        <v>7</v>
      </c>
      <c r="G15" s="17" t="s">
        <v>746</v>
      </c>
      <c r="H15" s="17" t="s">
        <v>12</v>
      </c>
      <c r="I15" s="82">
        <v>43921</v>
      </c>
      <c r="J15" s="17" t="s">
        <v>756</v>
      </c>
      <c r="K15" s="17" t="s">
        <v>758</v>
      </c>
      <c r="L15" s="17" t="s">
        <v>758</v>
      </c>
      <c r="M15" s="17" t="s">
        <v>758</v>
      </c>
      <c r="N15" s="17" t="s">
        <v>758</v>
      </c>
      <c r="O15" s="17" t="s">
        <v>758</v>
      </c>
      <c r="P15" s="17" t="s">
        <v>758</v>
      </c>
      <c r="Q15" s="17" t="s">
        <v>758</v>
      </c>
      <c r="R15" s="17" t="s">
        <v>758</v>
      </c>
      <c r="AN15" s="17" t="s">
        <v>761</v>
      </c>
      <c r="AO15" s="85" t="s">
        <v>763</v>
      </c>
      <c r="AP15" s="121">
        <v>45</v>
      </c>
      <c r="AQ15" s="82">
        <v>44011</v>
      </c>
      <c r="AR15" s="17" t="s">
        <v>757</v>
      </c>
      <c r="AS15" s="25" t="s">
        <v>756</v>
      </c>
      <c r="AT15" s="25" t="s">
        <v>756</v>
      </c>
      <c r="AU15" s="25" t="s">
        <v>758</v>
      </c>
      <c r="AV15" s="25" t="s">
        <v>758</v>
      </c>
      <c r="AW15" s="17" t="s">
        <v>796</v>
      </c>
      <c r="AX15" s="73"/>
      <c r="AY15" s="72" t="s">
        <v>756</v>
      </c>
      <c r="AZ15" s="27"/>
      <c r="BC15" s="28"/>
      <c r="BF15" s="35"/>
      <c r="BG15" s="41" t="s">
        <v>56</v>
      </c>
      <c r="BH15" s="42">
        <f t="shared" si="2"/>
        <v>0</v>
      </c>
      <c r="BI15" s="43">
        <f t="shared" si="0"/>
        <v>0</v>
      </c>
      <c r="BJ15" s="44">
        <f t="shared" si="1"/>
        <v>0</v>
      </c>
      <c r="BK15" s="35"/>
      <c r="BL15" s="35"/>
    </row>
    <row r="16" spans="1:68" s="17" customFormat="1" ht="16" customHeight="1" thickBot="1">
      <c r="A16" s="16" t="s">
        <v>577</v>
      </c>
      <c r="B16" s="17" t="s">
        <v>569</v>
      </c>
      <c r="C16" s="18" t="s">
        <v>623</v>
      </c>
      <c r="D16" s="15" t="s">
        <v>624</v>
      </c>
      <c r="E16" s="15" t="s">
        <v>719</v>
      </c>
      <c r="F16" s="17" t="s">
        <v>7</v>
      </c>
      <c r="G16" s="17" t="s">
        <v>746</v>
      </c>
      <c r="H16" s="17" t="s">
        <v>12</v>
      </c>
      <c r="I16" s="82">
        <v>43921</v>
      </c>
      <c r="J16" s="17" t="s">
        <v>757</v>
      </c>
      <c r="K16" s="17" t="s">
        <v>757</v>
      </c>
      <c r="L16" s="17" t="s">
        <v>757</v>
      </c>
      <c r="M16" s="17" t="s">
        <v>757</v>
      </c>
      <c r="N16" s="17" t="s">
        <v>757</v>
      </c>
      <c r="O16" s="17" t="s">
        <v>757</v>
      </c>
      <c r="P16" s="17" t="s">
        <v>757</v>
      </c>
      <c r="Q16" s="17" t="s">
        <v>757</v>
      </c>
      <c r="R16" s="17" t="s">
        <v>757</v>
      </c>
      <c r="AP16" s="97"/>
      <c r="AQ16" s="82"/>
      <c r="AS16" s="25" t="s">
        <v>758</v>
      </c>
      <c r="AT16" s="25" t="s">
        <v>758</v>
      </c>
      <c r="AU16" s="25" t="s">
        <v>758</v>
      </c>
      <c r="AV16" s="25" t="s">
        <v>758</v>
      </c>
      <c r="AX16" s="73"/>
      <c r="AY16" s="72" t="s">
        <v>756</v>
      </c>
      <c r="AZ16" s="27"/>
      <c r="BC16" s="28"/>
      <c r="BF16" s="35"/>
      <c r="BG16" s="45" t="s">
        <v>739</v>
      </c>
      <c r="BH16" s="45">
        <f>SUM(BH5:BH15)</f>
        <v>1</v>
      </c>
      <c r="BI16" s="46">
        <f>SUM(BI5:BI15)</f>
        <v>1.6666666666666666E-2</v>
      </c>
      <c r="BJ16" s="46">
        <f>SUM(BJ5:BJ15)</f>
        <v>0</v>
      </c>
      <c r="BK16" s="35"/>
      <c r="BL16" s="35"/>
    </row>
    <row r="17" spans="1:64" s="82" customFormat="1" ht="16" customHeight="1" thickBot="1">
      <c r="A17" s="86" t="s">
        <v>577</v>
      </c>
      <c r="B17" s="82" t="s">
        <v>569</v>
      </c>
      <c r="C17" s="87" t="s">
        <v>625</v>
      </c>
      <c r="D17" s="88" t="s">
        <v>626</v>
      </c>
      <c r="E17" s="88" t="s">
        <v>627</v>
      </c>
      <c r="F17" s="82" t="s">
        <v>682</v>
      </c>
      <c r="G17" s="82" t="s">
        <v>732</v>
      </c>
      <c r="H17" s="82" t="s">
        <v>12</v>
      </c>
      <c r="I17" s="82">
        <v>43921</v>
      </c>
      <c r="J17" s="82">
        <v>43163</v>
      </c>
      <c r="K17" s="82">
        <v>41955</v>
      </c>
      <c r="L17" s="82">
        <v>40834</v>
      </c>
      <c r="M17" s="82">
        <v>43690</v>
      </c>
      <c r="N17" s="82">
        <v>42046</v>
      </c>
      <c r="R17" s="82">
        <v>43872</v>
      </c>
      <c r="V17" s="19"/>
      <c r="W17" s="19"/>
      <c r="Z17" s="19"/>
      <c r="AA17" s="19"/>
      <c r="AB17" s="19"/>
      <c r="AC17" s="19"/>
      <c r="AD17" s="19"/>
      <c r="AE17" s="19"/>
      <c r="AF17" s="19"/>
      <c r="AG17" s="19"/>
      <c r="AH17" s="19"/>
      <c r="AI17" s="19"/>
      <c r="AJ17" s="19"/>
      <c r="AK17" s="19"/>
      <c r="AL17" s="19"/>
      <c r="AN17" s="17" t="s">
        <v>761</v>
      </c>
      <c r="AO17" s="85" t="s">
        <v>763</v>
      </c>
      <c r="AP17" s="121">
        <v>73</v>
      </c>
      <c r="AQ17" s="82">
        <v>44011</v>
      </c>
      <c r="AR17" s="17" t="s">
        <v>757</v>
      </c>
      <c r="AS17" s="78" t="s">
        <v>756</v>
      </c>
      <c r="AT17" s="78" t="s">
        <v>756</v>
      </c>
      <c r="AU17" s="78" t="s">
        <v>758</v>
      </c>
      <c r="AV17" s="78" t="s">
        <v>758</v>
      </c>
      <c r="AW17" s="82" t="s">
        <v>782</v>
      </c>
      <c r="AX17" s="89"/>
      <c r="AY17" s="72" t="s">
        <v>756</v>
      </c>
      <c r="AZ17" s="91"/>
      <c r="BC17" s="92"/>
      <c r="BF17" s="93"/>
      <c r="BG17" s="94" t="s">
        <v>740</v>
      </c>
      <c r="BH17" s="95">
        <f>1-BI16</f>
        <v>0.98333333333333328</v>
      </c>
      <c r="BI17" s="94" t="s">
        <v>741</v>
      </c>
      <c r="BJ17" s="95">
        <f>1-BJ16</f>
        <v>1</v>
      </c>
      <c r="BK17" s="93"/>
      <c r="BL17" s="93"/>
    </row>
    <row r="18" spans="1:64" s="82" customFormat="1" ht="16" customHeight="1">
      <c r="A18" s="86" t="s">
        <v>577</v>
      </c>
      <c r="B18" s="82" t="s">
        <v>569</v>
      </c>
      <c r="C18" s="87" t="s">
        <v>628</v>
      </c>
      <c r="D18" s="88" t="s">
        <v>629</v>
      </c>
      <c r="E18" s="88" t="s">
        <v>630</v>
      </c>
      <c r="F18" s="82" t="s">
        <v>682</v>
      </c>
      <c r="G18" s="82" t="s">
        <v>733</v>
      </c>
      <c r="H18" s="82" t="s">
        <v>12</v>
      </c>
      <c r="I18" s="82">
        <v>43921</v>
      </c>
      <c r="K18" s="82">
        <v>43780</v>
      </c>
      <c r="L18" s="93"/>
      <c r="M18" s="93"/>
      <c r="V18" s="19"/>
      <c r="W18" s="19"/>
      <c r="Z18" s="19"/>
      <c r="AA18" s="19"/>
      <c r="AB18" s="19"/>
      <c r="AC18" s="19"/>
      <c r="AD18" s="19"/>
      <c r="AE18" s="19"/>
      <c r="AF18" s="19"/>
      <c r="AG18" s="19"/>
      <c r="AH18" s="19"/>
      <c r="AI18" s="19"/>
      <c r="AJ18" s="19"/>
      <c r="AK18" s="19"/>
      <c r="AL18" s="19"/>
      <c r="AN18" s="82" t="s">
        <v>787</v>
      </c>
      <c r="AO18" s="96" t="s">
        <v>785</v>
      </c>
      <c r="AP18" s="97">
        <v>1</v>
      </c>
      <c r="AQ18" s="82">
        <v>43739</v>
      </c>
      <c r="AR18" s="17" t="s">
        <v>757</v>
      </c>
      <c r="AS18" s="78" t="s">
        <v>756</v>
      </c>
      <c r="AT18" s="78" t="s">
        <v>756</v>
      </c>
      <c r="AU18" s="78" t="s">
        <v>758</v>
      </c>
      <c r="AV18" s="78" t="s">
        <v>758</v>
      </c>
      <c r="AW18" s="82" t="s">
        <v>786</v>
      </c>
      <c r="AX18" s="89"/>
      <c r="AY18" s="72" t="s">
        <v>756</v>
      </c>
      <c r="AZ18" s="91" t="s">
        <v>52</v>
      </c>
      <c r="BA18" s="82" t="s">
        <v>919</v>
      </c>
      <c r="BC18" s="92"/>
      <c r="BF18" s="93"/>
      <c r="BG18" s="93"/>
      <c r="BH18" s="93"/>
      <c r="BI18" s="93"/>
      <c r="BJ18" s="93"/>
      <c r="BK18" s="93"/>
      <c r="BL18" s="93"/>
    </row>
    <row r="19" spans="1:64" s="17" customFormat="1" ht="16" customHeight="1">
      <c r="A19" s="16" t="s">
        <v>577</v>
      </c>
      <c r="B19" s="17" t="s">
        <v>569</v>
      </c>
      <c r="C19" s="18" t="s">
        <v>631</v>
      </c>
      <c r="D19" s="15" t="s">
        <v>632</v>
      </c>
      <c r="E19" s="15" t="s">
        <v>720</v>
      </c>
      <c r="F19" s="17" t="s">
        <v>5</v>
      </c>
      <c r="G19" s="17" t="s">
        <v>683</v>
      </c>
      <c r="H19" s="17" t="s">
        <v>12</v>
      </c>
      <c r="I19" s="82">
        <v>43921</v>
      </c>
      <c r="J19" s="17">
        <v>0</v>
      </c>
      <c r="K19" s="17">
        <v>0</v>
      </c>
      <c r="L19" s="17">
        <v>1</v>
      </c>
      <c r="M19" s="17">
        <v>0</v>
      </c>
      <c r="N19" s="17">
        <v>0</v>
      </c>
      <c r="O19" s="17">
        <v>0</v>
      </c>
      <c r="P19" s="17">
        <v>0</v>
      </c>
      <c r="Q19" s="17">
        <v>0</v>
      </c>
      <c r="R19" s="17">
        <v>0</v>
      </c>
      <c r="AN19" s="17" t="s">
        <v>761</v>
      </c>
      <c r="AO19" s="85" t="s">
        <v>763</v>
      </c>
      <c r="AP19" s="121">
        <v>45</v>
      </c>
      <c r="AQ19" s="82">
        <v>44011</v>
      </c>
      <c r="AR19" s="17" t="s">
        <v>757</v>
      </c>
      <c r="AS19" s="25" t="s">
        <v>756</v>
      </c>
      <c r="AT19" s="25" t="s">
        <v>756</v>
      </c>
      <c r="AU19" s="25" t="s">
        <v>758</v>
      </c>
      <c r="AV19" s="25" t="s">
        <v>758</v>
      </c>
      <c r="AW19" s="17" t="s">
        <v>796</v>
      </c>
      <c r="AX19" s="73"/>
      <c r="AY19" s="72" t="s">
        <v>756</v>
      </c>
      <c r="AZ19" s="27"/>
      <c r="BC19" s="28"/>
      <c r="BF19" s="35"/>
      <c r="BG19" s="35"/>
      <c r="BH19" s="35"/>
      <c r="BI19" s="35"/>
      <c r="BJ19" s="35"/>
      <c r="BK19" s="35"/>
      <c r="BL19" s="35"/>
    </row>
    <row r="20" spans="1:64" s="17" customFormat="1" ht="16" customHeight="1">
      <c r="A20" s="16" t="s">
        <v>577</v>
      </c>
      <c r="B20" s="17" t="s">
        <v>569</v>
      </c>
      <c r="C20" s="18" t="s">
        <v>633</v>
      </c>
      <c r="D20" s="15" t="s">
        <v>634</v>
      </c>
      <c r="E20" s="15" t="s">
        <v>635</v>
      </c>
      <c r="F20" s="17" t="s">
        <v>5</v>
      </c>
      <c r="G20" s="17" t="s">
        <v>579</v>
      </c>
      <c r="H20" s="17" t="s">
        <v>12</v>
      </c>
      <c r="I20" s="82">
        <v>43921</v>
      </c>
      <c r="J20" s="122">
        <v>13698</v>
      </c>
      <c r="K20" s="17">
        <v>0</v>
      </c>
      <c r="L20" s="17">
        <v>0</v>
      </c>
      <c r="M20" s="17">
        <v>0</v>
      </c>
      <c r="N20" s="17">
        <v>0</v>
      </c>
      <c r="O20" s="17">
        <v>0</v>
      </c>
      <c r="P20" s="17">
        <v>0</v>
      </c>
      <c r="Q20" s="17">
        <v>0</v>
      </c>
      <c r="R20" s="17">
        <v>0</v>
      </c>
      <c r="AN20" s="17" t="s">
        <v>761</v>
      </c>
      <c r="AO20" s="85" t="s">
        <v>763</v>
      </c>
      <c r="AP20" s="121">
        <v>38</v>
      </c>
      <c r="AQ20" s="82">
        <v>44011</v>
      </c>
      <c r="AR20" s="17" t="s">
        <v>757</v>
      </c>
      <c r="AS20" s="25" t="s">
        <v>756</v>
      </c>
      <c r="AT20" s="25" t="s">
        <v>756</v>
      </c>
      <c r="AU20" s="25" t="s">
        <v>758</v>
      </c>
      <c r="AV20" s="25" t="s">
        <v>758</v>
      </c>
      <c r="AW20" s="17" t="s">
        <v>759</v>
      </c>
      <c r="AX20" s="73"/>
      <c r="AY20" s="72" t="s">
        <v>756</v>
      </c>
      <c r="AZ20" s="27"/>
      <c r="BC20" s="28"/>
      <c r="BF20" s="35"/>
      <c r="BG20" s="35"/>
      <c r="BH20" s="35"/>
      <c r="BI20" s="35"/>
      <c r="BJ20" s="35"/>
      <c r="BK20" s="35"/>
      <c r="BL20" s="35"/>
    </row>
    <row r="21" spans="1:64" s="17" customFormat="1" ht="16" customHeight="1">
      <c r="A21" s="16" t="s">
        <v>577</v>
      </c>
      <c r="B21" s="17" t="s">
        <v>570</v>
      </c>
      <c r="C21" s="18" t="s">
        <v>636</v>
      </c>
      <c r="D21" s="15" t="s">
        <v>637</v>
      </c>
      <c r="E21" s="15" t="s">
        <v>637</v>
      </c>
      <c r="F21" s="17" t="s">
        <v>7</v>
      </c>
      <c r="G21" s="17" t="s">
        <v>746</v>
      </c>
      <c r="H21" s="17" t="s">
        <v>12</v>
      </c>
      <c r="I21" s="82">
        <v>43921</v>
      </c>
      <c r="J21" s="17" t="s">
        <v>756</v>
      </c>
      <c r="K21" s="17" t="s">
        <v>757</v>
      </c>
      <c r="L21" s="17" t="s">
        <v>756</v>
      </c>
      <c r="M21" s="17" t="s">
        <v>757</v>
      </c>
      <c r="N21" s="17" t="s">
        <v>757</v>
      </c>
      <c r="O21" s="17" t="s">
        <v>757</v>
      </c>
      <c r="P21" s="17" t="s">
        <v>757</v>
      </c>
      <c r="Q21" s="17" t="s">
        <v>757</v>
      </c>
      <c r="R21" s="17" t="s">
        <v>756</v>
      </c>
      <c r="AN21" s="17" t="s">
        <v>761</v>
      </c>
      <c r="AO21" s="85" t="s">
        <v>763</v>
      </c>
      <c r="AP21" s="121" t="s">
        <v>802</v>
      </c>
      <c r="AQ21" s="82">
        <v>44011</v>
      </c>
      <c r="AR21" s="17" t="s">
        <v>757</v>
      </c>
      <c r="AS21" s="25" t="s">
        <v>758</v>
      </c>
      <c r="AT21" s="25" t="s">
        <v>756</v>
      </c>
      <c r="AU21" s="25" t="s">
        <v>758</v>
      </c>
      <c r="AV21" s="25" t="s">
        <v>756</v>
      </c>
      <c r="AW21" s="17" t="s">
        <v>804</v>
      </c>
      <c r="AX21" s="73"/>
      <c r="AY21" s="72" t="s">
        <v>756</v>
      </c>
      <c r="AZ21" s="27"/>
      <c r="BC21" s="28"/>
      <c r="BF21" s="35"/>
      <c r="BG21" s="35"/>
      <c r="BH21" s="35"/>
      <c r="BI21" s="35"/>
      <c r="BJ21" s="35"/>
      <c r="BK21" s="35"/>
      <c r="BL21" s="35"/>
    </row>
    <row r="22" spans="1:64" s="17" customFormat="1" ht="16" customHeight="1">
      <c r="A22" s="16" t="s">
        <v>577</v>
      </c>
      <c r="B22" s="17" t="s">
        <v>570</v>
      </c>
      <c r="C22" s="18" t="s">
        <v>638</v>
      </c>
      <c r="D22" s="15" t="s">
        <v>639</v>
      </c>
      <c r="E22" s="15" t="s">
        <v>639</v>
      </c>
      <c r="F22" s="17" t="s">
        <v>7</v>
      </c>
      <c r="G22" s="17" t="s">
        <v>746</v>
      </c>
      <c r="H22" s="17" t="s">
        <v>12</v>
      </c>
      <c r="I22" s="82">
        <v>43921</v>
      </c>
      <c r="J22" s="17" t="s">
        <v>756</v>
      </c>
      <c r="K22" s="17" t="s">
        <v>756</v>
      </c>
      <c r="L22" s="17" t="s">
        <v>756</v>
      </c>
      <c r="M22" s="17" t="s">
        <v>756</v>
      </c>
      <c r="N22" s="17" t="s">
        <v>756</v>
      </c>
      <c r="O22" s="17" t="s">
        <v>756</v>
      </c>
      <c r="P22" s="17" t="s">
        <v>756</v>
      </c>
      <c r="Q22" s="17" t="s">
        <v>756</v>
      </c>
      <c r="R22" s="17" t="s">
        <v>756</v>
      </c>
      <c r="AN22" s="17" t="s">
        <v>761</v>
      </c>
      <c r="AO22" s="85" t="s">
        <v>763</v>
      </c>
      <c r="AP22" s="121">
        <v>45</v>
      </c>
      <c r="AQ22" s="82">
        <v>44011</v>
      </c>
      <c r="AR22" s="17" t="s">
        <v>757</v>
      </c>
      <c r="AS22" s="25" t="s">
        <v>756</v>
      </c>
      <c r="AT22" s="25" t="s">
        <v>756</v>
      </c>
      <c r="AU22" s="25" t="s">
        <v>758</v>
      </c>
      <c r="AV22" s="25" t="s">
        <v>758</v>
      </c>
      <c r="AW22" s="17" t="s">
        <v>796</v>
      </c>
      <c r="AX22" s="73"/>
      <c r="AY22" s="72" t="s">
        <v>756</v>
      </c>
      <c r="AZ22" s="27"/>
      <c r="BC22" s="28"/>
      <c r="BF22" s="35"/>
      <c r="BG22" s="35"/>
      <c r="BH22" s="35"/>
      <c r="BI22" s="35"/>
      <c r="BJ22" s="35"/>
      <c r="BK22" s="35"/>
      <c r="BL22" s="35"/>
    </row>
    <row r="23" spans="1:64" s="17" customFormat="1" ht="16" customHeight="1">
      <c r="A23" s="16" t="s">
        <v>577</v>
      </c>
      <c r="B23" s="17" t="s">
        <v>570</v>
      </c>
      <c r="C23" s="18" t="s">
        <v>640</v>
      </c>
      <c r="D23" s="15" t="s">
        <v>641</v>
      </c>
      <c r="E23" s="15" t="s">
        <v>642</v>
      </c>
      <c r="F23" s="17" t="s">
        <v>7</v>
      </c>
      <c r="G23" s="17" t="s">
        <v>746</v>
      </c>
      <c r="H23" s="17" t="s">
        <v>12</v>
      </c>
      <c r="I23" s="82">
        <v>43921</v>
      </c>
      <c r="J23" s="17" t="s">
        <v>756</v>
      </c>
      <c r="K23" s="17" t="s">
        <v>756</v>
      </c>
      <c r="L23" s="17" t="s">
        <v>756</v>
      </c>
      <c r="M23" s="17" t="s">
        <v>756</v>
      </c>
      <c r="N23" s="17" t="s">
        <v>756</v>
      </c>
      <c r="O23" s="17" t="s">
        <v>756</v>
      </c>
      <c r="P23" s="17" t="s">
        <v>756</v>
      </c>
      <c r="Q23" s="17" t="s">
        <v>756</v>
      </c>
      <c r="R23" s="17" t="s">
        <v>756</v>
      </c>
      <c r="AN23" s="17" t="s">
        <v>761</v>
      </c>
      <c r="AO23" s="85" t="s">
        <v>763</v>
      </c>
      <c r="AP23" s="97">
        <v>45</v>
      </c>
      <c r="AQ23" s="82">
        <v>44011</v>
      </c>
      <c r="AR23" s="17" t="s">
        <v>788</v>
      </c>
      <c r="AS23" s="25" t="s">
        <v>758</v>
      </c>
      <c r="AT23" s="25" t="s">
        <v>756</v>
      </c>
      <c r="AU23" s="25" t="s">
        <v>758</v>
      </c>
      <c r="AV23" s="25" t="s">
        <v>758</v>
      </c>
      <c r="AW23" s="17" t="s">
        <v>912</v>
      </c>
      <c r="AX23" s="73"/>
      <c r="AY23" s="72" t="s">
        <v>756</v>
      </c>
      <c r="AZ23" s="27"/>
      <c r="BC23" s="28"/>
      <c r="BF23" s="35"/>
      <c r="BG23" s="35"/>
      <c r="BH23" s="35"/>
      <c r="BI23" s="35"/>
      <c r="BJ23" s="35"/>
      <c r="BK23" s="35"/>
      <c r="BL23" s="35"/>
    </row>
    <row r="24" spans="1:64" s="17" customFormat="1" ht="16" customHeight="1">
      <c r="A24" s="16" t="s">
        <v>577</v>
      </c>
      <c r="B24" s="17" t="s">
        <v>570</v>
      </c>
      <c r="C24" s="18" t="s">
        <v>643</v>
      </c>
      <c r="D24" s="15" t="s">
        <v>644</v>
      </c>
      <c r="E24" s="15" t="s">
        <v>645</v>
      </c>
      <c r="F24" s="17" t="s">
        <v>7</v>
      </c>
      <c r="G24" s="17" t="s">
        <v>746</v>
      </c>
      <c r="H24" s="17" t="s">
        <v>12</v>
      </c>
      <c r="I24" s="82">
        <v>43921</v>
      </c>
      <c r="J24" s="17" t="s">
        <v>756</v>
      </c>
      <c r="K24" s="17" t="s">
        <v>756</v>
      </c>
      <c r="L24" s="17" t="s">
        <v>756</v>
      </c>
      <c r="M24" s="17" t="s">
        <v>756</v>
      </c>
      <c r="N24" s="17" t="s">
        <v>756</v>
      </c>
      <c r="O24" s="17" t="s">
        <v>756</v>
      </c>
      <c r="P24" s="17" t="s">
        <v>756</v>
      </c>
      <c r="Q24" s="17" t="s">
        <v>756</v>
      </c>
      <c r="R24" s="17" t="s">
        <v>756</v>
      </c>
      <c r="AN24" s="17" t="s">
        <v>761</v>
      </c>
      <c r="AO24" s="85" t="s">
        <v>763</v>
      </c>
      <c r="AP24" s="97">
        <v>45</v>
      </c>
      <c r="AQ24" s="82">
        <v>44011</v>
      </c>
      <c r="AR24" s="17" t="s">
        <v>788</v>
      </c>
      <c r="AS24" s="25" t="s">
        <v>758</v>
      </c>
      <c r="AT24" s="25" t="s">
        <v>756</v>
      </c>
      <c r="AU24" s="25" t="s">
        <v>758</v>
      </c>
      <c r="AV24" s="25" t="s">
        <v>758</v>
      </c>
      <c r="AW24" s="17" t="s">
        <v>912</v>
      </c>
      <c r="AX24" s="73"/>
      <c r="AY24" s="72" t="s">
        <v>756</v>
      </c>
      <c r="AZ24" s="27"/>
      <c r="BC24" s="28"/>
      <c r="BF24" s="35"/>
      <c r="BG24" s="35"/>
      <c r="BH24" s="35"/>
      <c r="BI24" s="35"/>
      <c r="BJ24" s="35"/>
      <c r="BK24" s="35"/>
      <c r="BL24" s="35"/>
    </row>
    <row r="25" spans="1:64" s="17" customFormat="1" ht="16" customHeight="1">
      <c r="A25" s="16" t="s">
        <v>577</v>
      </c>
      <c r="B25" s="17" t="s">
        <v>570</v>
      </c>
      <c r="C25" s="18" t="s">
        <v>646</v>
      </c>
      <c r="D25" s="15" t="s">
        <v>647</v>
      </c>
      <c r="E25" s="15" t="s">
        <v>647</v>
      </c>
      <c r="F25" s="17" t="s">
        <v>5</v>
      </c>
      <c r="G25" s="17" t="s">
        <v>684</v>
      </c>
      <c r="H25" s="17" t="s">
        <v>12</v>
      </c>
      <c r="I25" s="82">
        <v>43921</v>
      </c>
      <c r="J25" s="17">
        <v>55</v>
      </c>
      <c r="AN25" s="17" t="s">
        <v>761</v>
      </c>
      <c r="AO25" s="85" t="s">
        <v>763</v>
      </c>
      <c r="AP25" s="121">
        <v>43</v>
      </c>
      <c r="AQ25" s="82">
        <v>44011</v>
      </c>
      <c r="AR25" s="17" t="s">
        <v>757</v>
      </c>
      <c r="AS25" s="25" t="s">
        <v>756</v>
      </c>
      <c r="AT25" s="25" t="s">
        <v>756</v>
      </c>
      <c r="AU25" s="25" t="s">
        <v>758</v>
      </c>
      <c r="AV25" s="25" t="s">
        <v>758</v>
      </c>
      <c r="AW25" s="17" t="s">
        <v>800</v>
      </c>
      <c r="AX25" s="73"/>
      <c r="AY25" s="72" t="s">
        <v>756</v>
      </c>
      <c r="AZ25" s="27"/>
      <c r="BC25" s="28"/>
      <c r="BF25" s="35"/>
      <c r="BG25" s="35"/>
      <c r="BH25" s="35"/>
      <c r="BI25" s="35"/>
      <c r="BJ25" s="35"/>
      <c r="BK25" s="35"/>
      <c r="BL25" s="35"/>
    </row>
    <row r="26" spans="1:64" s="17" customFormat="1" ht="16" customHeight="1">
      <c r="A26" s="16" t="s">
        <v>577</v>
      </c>
      <c r="B26" s="17" t="s">
        <v>570</v>
      </c>
      <c r="C26" s="18" t="s">
        <v>648</v>
      </c>
      <c r="D26" s="15" t="s">
        <v>649</v>
      </c>
      <c r="E26" s="15" t="s">
        <v>650</v>
      </c>
      <c r="F26" s="17" t="s">
        <v>5</v>
      </c>
      <c r="G26" s="17" t="s">
        <v>580</v>
      </c>
      <c r="H26" s="17" t="s">
        <v>12</v>
      </c>
      <c r="I26" s="82">
        <v>43921</v>
      </c>
      <c r="J26" s="17">
        <v>5</v>
      </c>
      <c r="K26" s="17">
        <v>5</v>
      </c>
      <c r="L26" s="17">
        <v>5</v>
      </c>
      <c r="M26" s="17">
        <v>3</v>
      </c>
      <c r="N26" s="17">
        <v>2</v>
      </c>
      <c r="O26" s="17">
        <v>0</v>
      </c>
      <c r="P26" s="17">
        <v>0</v>
      </c>
      <c r="Q26" s="17">
        <v>2</v>
      </c>
      <c r="R26" s="17">
        <v>0</v>
      </c>
      <c r="AN26" s="17" t="s">
        <v>761</v>
      </c>
      <c r="AO26" s="85" t="s">
        <v>763</v>
      </c>
      <c r="AP26" s="121">
        <v>45</v>
      </c>
      <c r="AQ26" s="82">
        <v>44011</v>
      </c>
      <c r="AR26" s="17" t="s">
        <v>757</v>
      </c>
      <c r="AS26" s="25" t="s">
        <v>756</v>
      </c>
      <c r="AT26" s="25" t="s">
        <v>756</v>
      </c>
      <c r="AU26" s="25" t="s">
        <v>758</v>
      </c>
      <c r="AV26" s="25" t="s">
        <v>758</v>
      </c>
      <c r="AW26" s="17" t="s">
        <v>796</v>
      </c>
      <c r="AX26" s="73"/>
      <c r="AY26" s="72" t="s">
        <v>756</v>
      </c>
      <c r="AZ26" s="27"/>
      <c r="BC26" s="28"/>
      <c r="BF26" s="35"/>
      <c r="BG26" s="35"/>
      <c r="BH26" s="35"/>
      <c r="BI26" s="35"/>
      <c r="BJ26" s="35"/>
      <c r="BK26" s="35"/>
      <c r="BL26" s="35"/>
    </row>
    <row r="27" spans="1:64" s="17" customFormat="1" ht="16" customHeight="1">
      <c r="A27" s="16" t="s">
        <v>577</v>
      </c>
      <c r="B27" s="17" t="s">
        <v>570</v>
      </c>
      <c r="C27" s="18" t="s">
        <v>651</v>
      </c>
      <c r="D27" s="15" t="s">
        <v>652</v>
      </c>
      <c r="E27" s="15" t="s">
        <v>721</v>
      </c>
      <c r="F27" s="17" t="s">
        <v>5</v>
      </c>
      <c r="G27" s="17" t="s">
        <v>580</v>
      </c>
      <c r="H27" s="17" t="s">
        <v>12</v>
      </c>
      <c r="I27" s="82">
        <v>43921</v>
      </c>
      <c r="J27" s="17">
        <v>5</v>
      </c>
      <c r="K27" s="17">
        <v>5</v>
      </c>
      <c r="L27" s="17">
        <v>5</v>
      </c>
      <c r="M27" s="17">
        <v>5</v>
      </c>
      <c r="N27" s="17">
        <v>5</v>
      </c>
      <c r="O27" s="17">
        <v>5</v>
      </c>
      <c r="P27" s="17">
        <v>5</v>
      </c>
      <c r="Q27" s="17">
        <v>5</v>
      </c>
      <c r="R27" s="17">
        <v>5</v>
      </c>
      <c r="AN27" s="17" t="s">
        <v>761</v>
      </c>
      <c r="AO27" s="85" t="s">
        <v>763</v>
      </c>
      <c r="AP27" s="97">
        <v>46</v>
      </c>
      <c r="AQ27" s="82">
        <v>44011</v>
      </c>
      <c r="AR27" s="17" t="s">
        <v>798</v>
      </c>
      <c r="AS27" s="25" t="s">
        <v>758</v>
      </c>
      <c r="AT27" s="25" t="s">
        <v>756</v>
      </c>
      <c r="AU27" s="25" t="s">
        <v>758</v>
      </c>
      <c r="AV27" s="25" t="s">
        <v>758</v>
      </c>
      <c r="AW27" s="17" t="s">
        <v>912</v>
      </c>
      <c r="AX27" s="73"/>
      <c r="AY27" s="72" t="s">
        <v>756</v>
      </c>
      <c r="AZ27" s="27"/>
      <c r="BC27" s="28"/>
      <c r="BF27" s="35"/>
      <c r="BG27" s="35"/>
      <c r="BH27" s="35"/>
      <c r="BI27" s="35"/>
      <c r="BJ27" s="35"/>
      <c r="BK27" s="35"/>
      <c r="BL27" s="35"/>
    </row>
    <row r="28" spans="1:64" s="17" customFormat="1" ht="16" customHeight="1">
      <c r="A28" s="16" t="s">
        <v>577</v>
      </c>
      <c r="B28" s="17" t="s">
        <v>571</v>
      </c>
      <c r="C28" s="18" t="s">
        <v>653</v>
      </c>
      <c r="D28" s="15" t="s">
        <v>654</v>
      </c>
      <c r="E28" s="15" t="s">
        <v>655</v>
      </c>
      <c r="F28" s="17" t="s">
        <v>7</v>
      </c>
      <c r="G28" s="17" t="s">
        <v>746</v>
      </c>
      <c r="H28" s="17" t="s">
        <v>12</v>
      </c>
      <c r="I28" s="82">
        <v>43921</v>
      </c>
      <c r="J28" s="17" t="s">
        <v>758</v>
      </c>
      <c r="K28" s="17" t="s">
        <v>756</v>
      </c>
      <c r="L28" s="17" t="s">
        <v>756</v>
      </c>
      <c r="M28" s="17" t="s">
        <v>758</v>
      </c>
      <c r="N28" s="17" t="s">
        <v>756</v>
      </c>
      <c r="O28" s="17" t="s">
        <v>758</v>
      </c>
      <c r="P28" s="17" t="s">
        <v>758</v>
      </c>
      <c r="Q28" s="17" t="s">
        <v>758</v>
      </c>
      <c r="R28" s="17" t="s">
        <v>758</v>
      </c>
      <c r="AN28" s="17" t="s">
        <v>761</v>
      </c>
      <c r="AO28" s="85" t="s">
        <v>763</v>
      </c>
      <c r="AP28" s="97">
        <v>49</v>
      </c>
      <c r="AQ28" s="82">
        <v>44011</v>
      </c>
      <c r="AR28" s="17" t="s">
        <v>757</v>
      </c>
      <c r="AS28" s="25" t="s">
        <v>756</v>
      </c>
      <c r="AT28" s="25" t="s">
        <v>756</v>
      </c>
      <c r="AU28" s="25" t="s">
        <v>758</v>
      </c>
      <c r="AV28" s="25" t="s">
        <v>758</v>
      </c>
      <c r="AW28" s="17" t="s">
        <v>776</v>
      </c>
      <c r="AX28" s="73"/>
      <c r="AY28" s="72" t="s">
        <v>756</v>
      </c>
      <c r="AZ28" s="27"/>
      <c r="BC28" s="28"/>
      <c r="BF28" s="35"/>
      <c r="BG28" s="35"/>
      <c r="BH28" s="35"/>
      <c r="BI28" s="35"/>
      <c r="BJ28" s="35"/>
      <c r="BK28" s="35"/>
      <c r="BL28" s="35"/>
    </row>
    <row r="29" spans="1:64" s="17" customFormat="1" ht="16" customHeight="1">
      <c r="A29" s="16" t="s">
        <v>577</v>
      </c>
      <c r="B29" s="17" t="s">
        <v>571</v>
      </c>
      <c r="C29" s="18" t="s">
        <v>656</v>
      </c>
      <c r="D29" s="15" t="s">
        <v>657</v>
      </c>
      <c r="E29" s="15" t="s">
        <v>658</v>
      </c>
      <c r="F29" s="17" t="s">
        <v>7</v>
      </c>
      <c r="G29" s="17" t="s">
        <v>746</v>
      </c>
      <c r="H29" s="17" t="s">
        <v>12</v>
      </c>
      <c r="I29" s="82">
        <v>43921</v>
      </c>
      <c r="J29" s="17" t="s">
        <v>758</v>
      </c>
      <c r="K29" s="17" t="s">
        <v>756</v>
      </c>
      <c r="L29" s="17" t="s">
        <v>756</v>
      </c>
      <c r="M29" s="17" t="s">
        <v>758</v>
      </c>
      <c r="N29" s="17" t="s">
        <v>756</v>
      </c>
      <c r="O29" s="17" t="s">
        <v>758</v>
      </c>
      <c r="P29" s="17" t="s">
        <v>758</v>
      </c>
      <c r="Q29" s="17" t="s">
        <v>758</v>
      </c>
      <c r="R29" s="17" t="s">
        <v>758</v>
      </c>
      <c r="AN29" s="17" t="s">
        <v>761</v>
      </c>
      <c r="AO29" s="85" t="s">
        <v>763</v>
      </c>
      <c r="AP29" s="97">
        <v>49</v>
      </c>
      <c r="AQ29" s="82">
        <v>44011</v>
      </c>
      <c r="AR29" s="17" t="s">
        <v>757</v>
      </c>
      <c r="AS29" s="25" t="s">
        <v>756</v>
      </c>
      <c r="AT29" s="25" t="s">
        <v>756</v>
      </c>
      <c r="AU29" s="25" t="s">
        <v>758</v>
      </c>
      <c r="AV29" s="25" t="s">
        <v>758</v>
      </c>
      <c r="AW29" s="17" t="s">
        <v>776</v>
      </c>
      <c r="AX29" s="73"/>
      <c r="AY29" s="72" t="s">
        <v>756</v>
      </c>
      <c r="AZ29" s="27"/>
      <c r="BC29" s="28"/>
      <c r="BF29" s="35"/>
      <c r="BG29" s="35"/>
      <c r="BH29" s="35"/>
      <c r="BI29" s="35"/>
      <c r="BJ29" s="35"/>
      <c r="BK29" s="35"/>
      <c r="BL29" s="35"/>
    </row>
    <row r="30" spans="1:64" s="17" customFormat="1" ht="16" customHeight="1">
      <c r="A30" s="16" t="s">
        <v>577</v>
      </c>
      <c r="B30" s="17" t="s">
        <v>571</v>
      </c>
      <c r="C30" s="18" t="s">
        <v>659</v>
      </c>
      <c r="D30" s="15" t="s">
        <v>660</v>
      </c>
      <c r="E30" s="15" t="s">
        <v>661</v>
      </c>
      <c r="F30" s="17" t="s">
        <v>7</v>
      </c>
      <c r="G30" s="17" t="s">
        <v>746</v>
      </c>
      <c r="H30" s="17" t="s">
        <v>12</v>
      </c>
      <c r="I30" s="82">
        <v>43921</v>
      </c>
      <c r="J30" s="17" t="s">
        <v>757</v>
      </c>
      <c r="K30" s="17" t="s">
        <v>757</v>
      </c>
      <c r="L30" s="17" t="s">
        <v>757</v>
      </c>
      <c r="M30" s="17" t="s">
        <v>757</v>
      </c>
      <c r="N30" s="17" t="s">
        <v>757</v>
      </c>
      <c r="O30" s="17" t="s">
        <v>757</v>
      </c>
      <c r="P30" s="17" t="s">
        <v>757</v>
      </c>
      <c r="Q30" s="17" t="s">
        <v>757</v>
      </c>
      <c r="R30" s="17" t="s">
        <v>757</v>
      </c>
      <c r="AP30" s="97"/>
      <c r="AQ30" s="82"/>
      <c r="AS30" s="25" t="s">
        <v>758</v>
      </c>
      <c r="AT30" s="25" t="s">
        <v>758</v>
      </c>
      <c r="AU30" s="25" t="s">
        <v>758</v>
      </c>
      <c r="AV30" s="25" t="s">
        <v>758</v>
      </c>
      <c r="AX30" s="73"/>
      <c r="AY30" s="72" t="s">
        <v>756</v>
      </c>
      <c r="AZ30" s="27"/>
      <c r="BC30" s="28"/>
      <c r="BF30" s="35"/>
      <c r="BG30" s="35"/>
      <c r="BH30" s="35"/>
      <c r="BI30" s="35"/>
      <c r="BJ30" s="35"/>
      <c r="BK30" s="35"/>
      <c r="BL30" s="35"/>
    </row>
    <row r="31" spans="1:64" s="17" customFormat="1" ht="16" customHeight="1">
      <c r="A31" s="16" t="s">
        <v>577</v>
      </c>
      <c r="B31" s="17" t="s">
        <v>571</v>
      </c>
      <c r="C31" s="18" t="s">
        <v>662</v>
      </c>
      <c r="D31" s="15" t="s">
        <v>663</v>
      </c>
      <c r="E31" s="15" t="s">
        <v>664</v>
      </c>
      <c r="F31" s="17" t="s">
        <v>7</v>
      </c>
      <c r="G31" s="17" t="s">
        <v>746</v>
      </c>
      <c r="H31" s="17" t="s">
        <v>12</v>
      </c>
      <c r="I31" s="82">
        <v>43921</v>
      </c>
      <c r="J31" s="17" t="s">
        <v>756</v>
      </c>
      <c r="K31" s="17" t="s">
        <v>756</v>
      </c>
      <c r="L31" s="17" t="s">
        <v>756</v>
      </c>
      <c r="M31" s="17" t="s">
        <v>756</v>
      </c>
      <c r="N31" s="17" t="s">
        <v>756</v>
      </c>
      <c r="O31" s="17" t="s">
        <v>758</v>
      </c>
      <c r="P31" s="17" t="s">
        <v>758</v>
      </c>
      <c r="Q31" s="17" t="s">
        <v>758</v>
      </c>
      <c r="R31" s="17" t="s">
        <v>758</v>
      </c>
      <c r="AN31" s="17" t="s">
        <v>761</v>
      </c>
      <c r="AO31" s="85" t="s">
        <v>763</v>
      </c>
      <c r="AP31" s="97">
        <v>51</v>
      </c>
      <c r="AQ31" s="82">
        <v>44011</v>
      </c>
      <c r="AR31" s="17" t="s">
        <v>757</v>
      </c>
      <c r="AS31" s="25" t="s">
        <v>756</v>
      </c>
      <c r="AT31" s="25" t="s">
        <v>756</v>
      </c>
      <c r="AU31" s="25" t="s">
        <v>758</v>
      </c>
      <c r="AV31" s="25" t="s">
        <v>758</v>
      </c>
      <c r="AW31" s="17" t="s">
        <v>777</v>
      </c>
      <c r="AX31" s="73"/>
      <c r="AY31" s="72" t="s">
        <v>756</v>
      </c>
      <c r="AZ31" s="27"/>
      <c r="BC31" s="28"/>
      <c r="BF31" s="35"/>
      <c r="BG31" s="35"/>
      <c r="BH31" s="35"/>
      <c r="BI31" s="35"/>
      <c r="BJ31" s="35"/>
      <c r="BK31" s="35"/>
      <c r="BL31" s="35"/>
    </row>
    <row r="32" spans="1:64" s="17" customFormat="1" ht="60" customHeight="1">
      <c r="A32" s="20" t="s">
        <v>8</v>
      </c>
      <c r="B32" s="20" t="s">
        <v>0</v>
      </c>
      <c r="C32" s="20" t="s">
        <v>1</v>
      </c>
      <c r="D32" s="20" t="s">
        <v>3</v>
      </c>
      <c r="E32" s="20" t="s">
        <v>2</v>
      </c>
      <c r="F32" s="20" t="s">
        <v>6</v>
      </c>
      <c r="G32" s="20" t="s">
        <v>4</v>
      </c>
      <c r="H32" s="20" t="s">
        <v>9</v>
      </c>
      <c r="I32" s="77" t="s">
        <v>11</v>
      </c>
      <c r="J32" s="30" t="s">
        <v>765</v>
      </c>
      <c r="K32" s="30" t="s">
        <v>766</v>
      </c>
      <c r="L32" s="30" t="s">
        <v>767</v>
      </c>
      <c r="M32" s="30" t="s">
        <v>770</v>
      </c>
      <c r="N32" s="30" t="s">
        <v>769</v>
      </c>
      <c r="O32" s="30" t="s">
        <v>771</v>
      </c>
      <c r="P32" s="30"/>
      <c r="Q32" s="30"/>
      <c r="R32" s="30"/>
      <c r="S32" s="30"/>
      <c r="T32" s="30"/>
      <c r="U32" s="30"/>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21" t="s">
        <v>13</v>
      </c>
      <c r="AO32" s="21" t="s">
        <v>14</v>
      </c>
      <c r="AP32" s="98" t="s">
        <v>15</v>
      </c>
      <c r="AQ32" s="81" t="s">
        <v>16</v>
      </c>
      <c r="AR32" s="21" t="s">
        <v>665</v>
      </c>
      <c r="AS32" s="20" t="s">
        <v>18</v>
      </c>
      <c r="AT32" s="20" t="s">
        <v>19</v>
      </c>
      <c r="AU32" s="20" t="s">
        <v>20</v>
      </c>
      <c r="AV32" s="20" t="s">
        <v>21</v>
      </c>
      <c r="AW32" s="123" t="s">
        <v>666</v>
      </c>
      <c r="AX32" s="21" t="s">
        <v>22</v>
      </c>
      <c r="AY32" s="22" t="s">
        <v>23</v>
      </c>
      <c r="AZ32" s="22" t="s">
        <v>24</v>
      </c>
      <c r="BA32" s="22" t="s">
        <v>25</v>
      </c>
      <c r="BB32" s="22" t="s">
        <v>26</v>
      </c>
      <c r="BC32" s="22" t="s">
        <v>27</v>
      </c>
      <c r="BD32" s="22" t="s">
        <v>28</v>
      </c>
      <c r="BE32" s="22" t="s">
        <v>29</v>
      </c>
      <c r="BF32" s="49"/>
      <c r="BG32" s="49"/>
      <c r="BH32" s="49"/>
      <c r="BI32" s="49"/>
      <c r="BJ32" s="49"/>
      <c r="BK32" s="49"/>
      <c r="BL32" s="49"/>
    </row>
    <row r="33" spans="1:55" s="17" customFormat="1" ht="16" customHeight="1">
      <c r="A33" s="16" t="s">
        <v>577</v>
      </c>
      <c r="B33" s="17" t="s">
        <v>566</v>
      </c>
      <c r="C33" s="18" t="s">
        <v>583</v>
      </c>
      <c r="D33" s="15" t="s">
        <v>584</v>
      </c>
      <c r="E33" s="15" t="s">
        <v>585</v>
      </c>
      <c r="F33" s="17" t="s">
        <v>7</v>
      </c>
      <c r="G33" s="17" t="s">
        <v>746</v>
      </c>
      <c r="H33" s="17" t="s">
        <v>66</v>
      </c>
      <c r="I33" s="82">
        <v>43555</v>
      </c>
      <c r="J33" s="17" t="s">
        <v>758</v>
      </c>
      <c r="K33" s="17" t="s">
        <v>756</v>
      </c>
      <c r="L33" s="17" t="s">
        <v>756</v>
      </c>
      <c r="M33" s="17" t="s">
        <v>758</v>
      </c>
      <c r="N33" s="17" t="s">
        <v>756</v>
      </c>
      <c r="O33" s="17" t="s">
        <v>758</v>
      </c>
      <c r="AN33" s="17" t="s">
        <v>762</v>
      </c>
      <c r="AO33" s="85" t="s">
        <v>764</v>
      </c>
      <c r="AP33" s="97">
        <v>45</v>
      </c>
      <c r="AQ33" s="82">
        <v>43613</v>
      </c>
      <c r="AR33" s="17" t="s">
        <v>757</v>
      </c>
      <c r="AS33" s="25" t="s">
        <v>756</v>
      </c>
      <c r="AT33" s="25" t="s">
        <v>756</v>
      </c>
      <c r="AU33" s="25" t="s">
        <v>758</v>
      </c>
      <c r="AV33" s="25" t="s">
        <v>758</v>
      </c>
      <c r="AW33" s="17" t="s">
        <v>778</v>
      </c>
      <c r="AX33" s="73"/>
      <c r="AY33" s="72"/>
      <c r="AZ33" s="27"/>
      <c r="BC33" s="28"/>
    </row>
    <row r="34" spans="1:55" s="17" customFormat="1" ht="16" customHeight="1">
      <c r="A34" s="16" t="s">
        <v>577</v>
      </c>
      <c r="B34" s="17" t="s">
        <v>566</v>
      </c>
      <c r="C34" s="18" t="s">
        <v>586</v>
      </c>
      <c r="D34" s="15" t="s">
        <v>587</v>
      </c>
      <c r="E34" s="15" t="s">
        <v>588</v>
      </c>
      <c r="F34" s="17" t="s">
        <v>7</v>
      </c>
      <c r="G34" s="17" t="s">
        <v>746</v>
      </c>
      <c r="H34" s="17" t="s">
        <v>66</v>
      </c>
      <c r="I34" s="82">
        <v>43555</v>
      </c>
      <c r="J34" s="17" t="s">
        <v>756</v>
      </c>
      <c r="K34" s="17" t="s">
        <v>756</v>
      </c>
      <c r="L34" s="17" t="s">
        <v>756</v>
      </c>
      <c r="M34" s="17" t="s">
        <v>758</v>
      </c>
      <c r="N34" s="17" t="s">
        <v>758</v>
      </c>
      <c r="O34" s="17" t="s">
        <v>758</v>
      </c>
      <c r="AN34" s="17" t="s">
        <v>762</v>
      </c>
      <c r="AO34" s="85" t="s">
        <v>764</v>
      </c>
      <c r="AP34" s="121">
        <v>49</v>
      </c>
      <c r="AQ34" s="82">
        <v>43613</v>
      </c>
      <c r="AR34" s="17" t="s">
        <v>757</v>
      </c>
      <c r="AS34" s="25" t="s">
        <v>756</v>
      </c>
      <c r="AT34" s="25" t="s">
        <v>756</v>
      </c>
      <c r="AU34" s="25" t="s">
        <v>758</v>
      </c>
      <c r="AV34" s="25" t="s">
        <v>758</v>
      </c>
      <c r="AW34" s="17" t="s">
        <v>779</v>
      </c>
      <c r="AX34" s="73"/>
      <c r="AY34" s="72"/>
      <c r="AZ34" s="27"/>
      <c r="BC34" s="28"/>
    </row>
    <row r="35" spans="1:55" s="17" customFormat="1" ht="16" customHeight="1">
      <c r="A35" s="16" t="s">
        <v>577</v>
      </c>
      <c r="B35" s="17" t="s">
        <v>567</v>
      </c>
      <c r="C35" s="18" t="s">
        <v>589</v>
      </c>
      <c r="D35" s="15" t="s">
        <v>590</v>
      </c>
      <c r="E35" s="15" t="s">
        <v>591</v>
      </c>
      <c r="F35" s="17" t="s">
        <v>5</v>
      </c>
      <c r="G35" s="13" t="s">
        <v>578</v>
      </c>
      <c r="H35" s="17" t="s">
        <v>66</v>
      </c>
      <c r="I35" s="82">
        <v>43555</v>
      </c>
      <c r="J35" s="17">
        <v>24525000</v>
      </c>
      <c r="K35" s="17">
        <v>0</v>
      </c>
      <c r="L35" s="17">
        <v>0</v>
      </c>
      <c r="M35" s="17">
        <v>0</v>
      </c>
      <c r="N35" s="17">
        <v>0</v>
      </c>
      <c r="O35" s="17">
        <v>0</v>
      </c>
      <c r="AN35" s="17" t="s">
        <v>762</v>
      </c>
      <c r="AO35" s="85" t="s">
        <v>764</v>
      </c>
      <c r="AP35" s="121" t="s">
        <v>791</v>
      </c>
      <c r="AQ35" s="82">
        <v>43613</v>
      </c>
      <c r="AR35" s="17" t="s">
        <v>757</v>
      </c>
      <c r="AS35" s="25" t="s">
        <v>756</v>
      </c>
      <c r="AT35" s="25" t="s">
        <v>756</v>
      </c>
      <c r="AU35" s="25" t="s">
        <v>758</v>
      </c>
      <c r="AV35" s="25" t="s">
        <v>758</v>
      </c>
      <c r="AW35" s="17" t="s">
        <v>793</v>
      </c>
      <c r="AX35" s="73"/>
      <c r="AY35" s="72"/>
      <c r="AZ35" s="27"/>
      <c r="BC35" s="28"/>
    </row>
    <row r="36" spans="1:55" s="17" customFormat="1" ht="16" customHeight="1">
      <c r="A36" s="16" t="s">
        <v>577</v>
      </c>
      <c r="B36" s="17" t="s">
        <v>567</v>
      </c>
      <c r="C36" s="18" t="s">
        <v>592</v>
      </c>
      <c r="D36" s="15" t="s">
        <v>593</v>
      </c>
      <c r="E36" s="15" t="s">
        <v>594</v>
      </c>
      <c r="F36" s="17" t="s">
        <v>5</v>
      </c>
      <c r="G36" s="13" t="s">
        <v>578</v>
      </c>
      <c r="H36" s="17" t="s">
        <v>66</v>
      </c>
      <c r="I36" s="82">
        <v>43555</v>
      </c>
      <c r="J36" s="17">
        <v>0</v>
      </c>
      <c r="K36" s="17">
        <v>400000</v>
      </c>
      <c r="L36" s="17">
        <v>400000</v>
      </c>
      <c r="M36" s="17">
        <v>0</v>
      </c>
      <c r="N36" s="17">
        <v>0</v>
      </c>
      <c r="O36" s="17">
        <v>0</v>
      </c>
      <c r="AN36" s="17" t="s">
        <v>762</v>
      </c>
      <c r="AO36" s="85" t="s">
        <v>764</v>
      </c>
      <c r="AP36" s="121" t="s">
        <v>791</v>
      </c>
      <c r="AQ36" s="82">
        <v>43613</v>
      </c>
      <c r="AR36" s="17" t="s">
        <v>757</v>
      </c>
      <c r="AS36" s="25" t="s">
        <v>756</v>
      </c>
      <c r="AT36" s="25" t="s">
        <v>756</v>
      </c>
      <c r="AU36" s="25" t="s">
        <v>758</v>
      </c>
      <c r="AV36" s="25" t="s">
        <v>758</v>
      </c>
      <c r="AW36" s="17" t="s">
        <v>793</v>
      </c>
      <c r="AX36" s="73"/>
      <c r="AY36" s="72"/>
      <c r="AZ36" s="27"/>
      <c r="BC36" s="28"/>
    </row>
    <row r="37" spans="1:55" s="17" customFormat="1" ht="16" customHeight="1">
      <c r="A37" s="16" t="s">
        <v>577</v>
      </c>
      <c r="B37" s="17" t="s">
        <v>567</v>
      </c>
      <c r="C37" s="18" t="s">
        <v>595</v>
      </c>
      <c r="D37" s="15" t="s">
        <v>596</v>
      </c>
      <c r="E37" s="15" t="s">
        <v>597</v>
      </c>
      <c r="F37" s="17" t="s">
        <v>5</v>
      </c>
      <c r="G37" s="13" t="s">
        <v>578</v>
      </c>
      <c r="H37" s="17" t="s">
        <v>66</v>
      </c>
      <c r="I37" s="82">
        <v>43555</v>
      </c>
      <c r="J37" s="17">
        <v>40000</v>
      </c>
      <c r="K37" s="17">
        <v>0</v>
      </c>
      <c r="L37" s="17">
        <v>0</v>
      </c>
      <c r="M37" s="17">
        <v>0</v>
      </c>
      <c r="N37" s="17">
        <v>0</v>
      </c>
      <c r="O37" s="17">
        <v>0</v>
      </c>
      <c r="AN37" s="17" t="s">
        <v>762</v>
      </c>
      <c r="AO37" s="85" t="s">
        <v>764</v>
      </c>
      <c r="AP37" s="121" t="s">
        <v>791</v>
      </c>
      <c r="AQ37" s="82">
        <v>43613</v>
      </c>
      <c r="AR37" s="17" t="s">
        <v>757</v>
      </c>
      <c r="AS37" s="25" t="s">
        <v>756</v>
      </c>
      <c r="AT37" s="25" t="s">
        <v>756</v>
      </c>
      <c r="AU37" s="25" t="s">
        <v>758</v>
      </c>
      <c r="AV37" s="25" t="s">
        <v>758</v>
      </c>
      <c r="AW37" s="17" t="s">
        <v>793</v>
      </c>
      <c r="AX37" s="73" t="s">
        <v>795</v>
      </c>
      <c r="AY37" s="72"/>
      <c r="AZ37" s="27"/>
      <c r="BC37" s="28"/>
    </row>
    <row r="38" spans="1:55" s="17" customFormat="1" ht="16" customHeight="1">
      <c r="A38" s="16" t="s">
        <v>577</v>
      </c>
      <c r="B38" s="17" t="s">
        <v>567</v>
      </c>
      <c r="C38" s="18" t="s">
        <v>598</v>
      </c>
      <c r="D38" s="15" t="s">
        <v>599</v>
      </c>
      <c r="E38" s="15" t="s">
        <v>600</v>
      </c>
      <c r="F38" s="17" t="s">
        <v>5</v>
      </c>
      <c r="G38" s="13" t="s">
        <v>578</v>
      </c>
      <c r="H38" s="17" t="s">
        <v>66</v>
      </c>
      <c r="I38" s="82">
        <v>43555</v>
      </c>
      <c r="J38" s="17">
        <v>0</v>
      </c>
      <c r="K38" s="17">
        <v>0</v>
      </c>
      <c r="L38" s="17">
        <v>0</v>
      </c>
      <c r="M38" s="17">
        <v>0</v>
      </c>
      <c r="N38" s="17">
        <v>0</v>
      </c>
      <c r="O38" s="17">
        <v>0</v>
      </c>
      <c r="AN38" s="17" t="s">
        <v>762</v>
      </c>
      <c r="AO38" s="85" t="s">
        <v>764</v>
      </c>
      <c r="AP38" s="121" t="s">
        <v>791</v>
      </c>
      <c r="AQ38" s="82">
        <v>43613</v>
      </c>
      <c r="AR38" s="17" t="s">
        <v>757</v>
      </c>
      <c r="AS38" s="25" t="s">
        <v>756</v>
      </c>
      <c r="AT38" s="25" t="s">
        <v>756</v>
      </c>
      <c r="AU38" s="25" t="s">
        <v>758</v>
      </c>
      <c r="AV38" s="25" t="s">
        <v>758</v>
      </c>
      <c r="AW38" s="17" t="s">
        <v>793</v>
      </c>
      <c r="AX38" s="73"/>
      <c r="AY38" s="72"/>
      <c r="AZ38" s="27"/>
      <c r="BC38" s="28"/>
    </row>
    <row r="39" spans="1:55" s="17" customFormat="1" ht="16" customHeight="1">
      <c r="A39" s="16" t="s">
        <v>577</v>
      </c>
      <c r="B39" s="17" t="s">
        <v>567</v>
      </c>
      <c r="C39" s="18" t="s">
        <v>601</v>
      </c>
      <c r="D39" s="15" t="s">
        <v>602</v>
      </c>
      <c r="E39" s="15" t="s">
        <v>717</v>
      </c>
      <c r="F39" s="17" t="s">
        <v>5</v>
      </c>
      <c r="G39" s="13" t="s">
        <v>578</v>
      </c>
      <c r="H39" s="17" t="s">
        <v>66</v>
      </c>
      <c r="I39" s="82">
        <v>43555</v>
      </c>
      <c r="AP39" s="97"/>
      <c r="AQ39" s="82"/>
      <c r="AS39" s="25" t="s">
        <v>758</v>
      </c>
      <c r="AT39" s="25" t="s">
        <v>758</v>
      </c>
      <c r="AU39" s="25" t="s">
        <v>758</v>
      </c>
      <c r="AV39" s="25" t="s">
        <v>758</v>
      </c>
      <c r="AX39" s="73"/>
      <c r="AY39" s="72"/>
      <c r="AZ39" s="27"/>
      <c r="BC39" s="28"/>
    </row>
    <row r="40" spans="1:55" s="17" customFormat="1" ht="16" customHeight="1">
      <c r="A40" s="16" t="s">
        <v>577</v>
      </c>
      <c r="B40" s="17" t="s">
        <v>567</v>
      </c>
      <c r="C40" s="18" t="s">
        <v>603</v>
      </c>
      <c r="D40" s="15" t="s">
        <v>604</v>
      </c>
      <c r="E40" s="15" t="s">
        <v>718</v>
      </c>
      <c r="F40" s="17" t="s">
        <v>5</v>
      </c>
      <c r="G40" s="13" t="s">
        <v>578</v>
      </c>
      <c r="H40" s="17" t="s">
        <v>66</v>
      </c>
      <c r="I40" s="82">
        <v>43555</v>
      </c>
      <c r="J40">
        <v>24565000</v>
      </c>
      <c r="K40" s="17">
        <v>400000</v>
      </c>
      <c r="L40" s="17">
        <v>400000</v>
      </c>
      <c r="M40" s="17">
        <v>0</v>
      </c>
      <c r="N40" s="17">
        <v>0</v>
      </c>
      <c r="O40" s="17">
        <v>0</v>
      </c>
      <c r="AN40" s="17" t="s">
        <v>762</v>
      </c>
      <c r="AO40" s="85" t="s">
        <v>764</v>
      </c>
      <c r="AP40" s="121" t="s">
        <v>791</v>
      </c>
      <c r="AQ40" s="82">
        <v>43613</v>
      </c>
      <c r="AR40" s="17" t="s">
        <v>757</v>
      </c>
      <c r="AS40" s="25" t="s">
        <v>756</v>
      </c>
      <c r="AT40" s="25" t="s">
        <v>756</v>
      </c>
      <c r="AU40" s="25" t="s">
        <v>758</v>
      </c>
      <c r="AV40" s="25" t="s">
        <v>758</v>
      </c>
      <c r="AW40" s="17" t="s">
        <v>793</v>
      </c>
      <c r="AX40" s="73"/>
      <c r="AY40" s="72"/>
      <c r="AZ40" s="27"/>
      <c r="BC40" s="28"/>
    </row>
    <row r="41" spans="1:55" s="17" customFormat="1" ht="16" customHeight="1">
      <c r="A41" s="16" t="s">
        <v>577</v>
      </c>
      <c r="B41" s="17" t="s">
        <v>568</v>
      </c>
      <c r="C41" s="18" t="s">
        <v>605</v>
      </c>
      <c r="D41" s="15" t="s">
        <v>606</v>
      </c>
      <c r="E41" s="15" t="s">
        <v>607</v>
      </c>
      <c r="F41" s="17" t="s">
        <v>7</v>
      </c>
      <c r="G41" s="17" t="s">
        <v>746</v>
      </c>
      <c r="H41" s="17" t="s">
        <v>66</v>
      </c>
      <c r="I41" s="82">
        <v>43555</v>
      </c>
      <c r="J41" s="17" t="s">
        <v>757</v>
      </c>
      <c r="K41" s="17" t="s">
        <v>757</v>
      </c>
      <c r="L41" s="17" t="s">
        <v>757</v>
      </c>
      <c r="M41" s="17" t="s">
        <v>757</v>
      </c>
      <c r="N41" s="17" t="s">
        <v>757</v>
      </c>
      <c r="O41" s="17" t="s">
        <v>757</v>
      </c>
      <c r="AP41" s="97"/>
      <c r="AQ41" s="82"/>
      <c r="AS41" s="25" t="s">
        <v>758</v>
      </c>
      <c r="AT41" s="25" t="s">
        <v>758</v>
      </c>
      <c r="AU41" s="25" t="s">
        <v>758</v>
      </c>
      <c r="AV41" s="25" t="s">
        <v>758</v>
      </c>
      <c r="AX41" s="73"/>
      <c r="AY41" s="72"/>
      <c r="AZ41" s="27"/>
      <c r="BC41" s="28"/>
    </row>
    <row r="42" spans="1:55" s="17" customFormat="1" ht="16" customHeight="1">
      <c r="A42" s="16" t="s">
        <v>577</v>
      </c>
      <c r="B42" s="17" t="s">
        <v>568</v>
      </c>
      <c r="C42" s="18" t="s">
        <v>608</v>
      </c>
      <c r="D42" s="15" t="s">
        <v>609</v>
      </c>
      <c r="E42" s="15" t="s">
        <v>610</v>
      </c>
      <c r="F42" s="17" t="s">
        <v>7</v>
      </c>
      <c r="G42" s="17" t="s">
        <v>681</v>
      </c>
      <c r="H42" s="17" t="s">
        <v>66</v>
      </c>
      <c r="I42" s="82">
        <v>43555</v>
      </c>
      <c r="J42" s="17" t="s">
        <v>677</v>
      </c>
      <c r="K42" s="17" t="s">
        <v>677</v>
      </c>
      <c r="L42" s="17" t="s">
        <v>677</v>
      </c>
      <c r="M42" s="17" t="s">
        <v>677</v>
      </c>
      <c r="N42" s="17" t="s">
        <v>677</v>
      </c>
      <c r="O42" s="17" t="s">
        <v>670</v>
      </c>
      <c r="AN42" s="17" t="s">
        <v>762</v>
      </c>
      <c r="AO42" s="85" t="s">
        <v>764</v>
      </c>
      <c r="AP42" s="121">
        <v>43</v>
      </c>
      <c r="AQ42" s="82">
        <v>43613</v>
      </c>
      <c r="AR42" s="17" t="s">
        <v>757</v>
      </c>
      <c r="AS42" s="25" t="s">
        <v>756</v>
      </c>
      <c r="AT42" s="25" t="s">
        <v>756</v>
      </c>
      <c r="AU42" s="25" t="s">
        <v>758</v>
      </c>
      <c r="AV42" s="25" t="s">
        <v>758</v>
      </c>
      <c r="AW42" s="17" t="s">
        <v>797</v>
      </c>
      <c r="AX42" s="73"/>
      <c r="AY42" s="72"/>
      <c r="AZ42" s="27"/>
      <c r="BC42" s="28"/>
    </row>
    <row r="43" spans="1:55" s="17" customFormat="1" ht="16" customHeight="1">
      <c r="A43" s="16" t="s">
        <v>577</v>
      </c>
      <c r="B43" s="17" t="s">
        <v>569</v>
      </c>
      <c r="C43" s="18" t="s">
        <v>611</v>
      </c>
      <c r="D43" s="15" t="s">
        <v>612</v>
      </c>
      <c r="E43" s="15" t="s">
        <v>613</v>
      </c>
      <c r="F43" s="17" t="s">
        <v>7</v>
      </c>
      <c r="G43" s="17" t="s">
        <v>746</v>
      </c>
      <c r="H43" s="17" t="s">
        <v>66</v>
      </c>
      <c r="I43" s="82">
        <v>43555</v>
      </c>
      <c r="J43" s="17" t="s">
        <v>758</v>
      </c>
      <c r="K43" s="17" t="s">
        <v>756</v>
      </c>
      <c r="L43" s="17" t="s">
        <v>756</v>
      </c>
      <c r="M43" s="17" t="s">
        <v>758</v>
      </c>
      <c r="N43" s="17" t="s">
        <v>758</v>
      </c>
      <c r="O43" s="17" t="s">
        <v>758</v>
      </c>
      <c r="AN43" s="17" t="s">
        <v>762</v>
      </c>
      <c r="AO43" s="85" t="s">
        <v>764</v>
      </c>
      <c r="AP43" s="121">
        <v>43</v>
      </c>
      <c r="AQ43" s="82">
        <v>43613</v>
      </c>
      <c r="AR43" s="17" t="s">
        <v>757</v>
      </c>
      <c r="AS43" s="25" t="s">
        <v>756</v>
      </c>
      <c r="AT43" s="25" t="s">
        <v>756</v>
      </c>
      <c r="AU43" s="25" t="s">
        <v>758</v>
      </c>
      <c r="AV43" s="25" t="s">
        <v>758</v>
      </c>
      <c r="AW43" s="17" t="s">
        <v>797</v>
      </c>
      <c r="AX43" s="73"/>
      <c r="AY43" s="72"/>
      <c r="AZ43" s="27"/>
      <c r="BC43" s="28"/>
    </row>
    <row r="44" spans="1:55" s="17" customFormat="1" ht="16" customHeight="1">
      <c r="A44" s="16" t="s">
        <v>577</v>
      </c>
      <c r="B44" s="17" t="s">
        <v>569</v>
      </c>
      <c r="C44" s="18" t="s">
        <v>614</v>
      </c>
      <c r="D44" s="15" t="s">
        <v>615</v>
      </c>
      <c r="E44" s="15" t="s">
        <v>616</v>
      </c>
      <c r="F44" s="17" t="s">
        <v>7</v>
      </c>
      <c r="G44" s="17" t="s">
        <v>746</v>
      </c>
      <c r="H44" s="17" t="s">
        <v>66</v>
      </c>
      <c r="I44" s="82">
        <v>43555</v>
      </c>
      <c r="J44" s="17" t="s">
        <v>758</v>
      </c>
      <c r="K44" s="17" t="s">
        <v>756</v>
      </c>
      <c r="L44" s="17" t="s">
        <v>756</v>
      </c>
      <c r="M44" s="17" t="s">
        <v>756</v>
      </c>
      <c r="N44" s="17" t="s">
        <v>756</v>
      </c>
      <c r="O44" s="17" t="s">
        <v>756</v>
      </c>
      <c r="AN44" s="17" t="s">
        <v>762</v>
      </c>
      <c r="AO44" s="85" t="s">
        <v>764</v>
      </c>
      <c r="AP44" s="121">
        <v>43</v>
      </c>
      <c r="AQ44" s="82">
        <v>43613</v>
      </c>
      <c r="AR44" s="17" t="s">
        <v>757</v>
      </c>
      <c r="AS44" s="25" t="s">
        <v>756</v>
      </c>
      <c r="AT44" s="25" t="s">
        <v>756</v>
      </c>
      <c r="AU44" s="25" t="s">
        <v>758</v>
      </c>
      <c r="AV44" s="25" t="s">
        <v>758</v>
      </c>
      <c r="AW44" s="17" t="s">
        <v>797</v>
      </c>
      <c r="AX44" s="73"/>
      <c r="AY44" s="72"/>
      <c r="AZ44" s="27"/>
      <c r="BC44" s="28"/>
    </row>
    <row r="45" spans="1:55" s="17" customFormat="1" ht="16" customHeight="1">
      <c r="A45" s="16" t="s">
        <v>577</v>
      </c>
      <c r="B45" s="17" t="s">
        <v>569</v>
      </c>
      <c r="C45" s="18" t="s">
        <v>617</v>
      </c>
      <c r="D45" s="15" t="s">
        <v>618</v>
      </c>
      <c r="E45" s="15" t="s">
        <v>619</v>
      </c>
      <c r="F45" s="17" t="s">
        <v>7</v>
      </c>
      <c r="G45" s="17" t="s">
        <v>746</v>
      </c>
      <c r="H45" s="17" t="s">
        <v>66</v>
      </c>
      <c r="I45" s="82">
        <v>43555</v>
      </c>
      <c r="J45" s="17" t="s">
        <v>757</v>
      </c>
      <c r="K45" s="17" t="s">
        <v>757</v>
      </c>
      <c r="L45" s="17" t="s">
        <v>757</v>
      </c>
      <c r="M45" s="17" t="s">
        <v>757</v>
      </c>
      <c r="N45" s="17" t="s">
        <v>757</v>
      </c>
      <c r="O45" s="17" t="s">
        <v>757</v>
      </c>
      <c r="AP45" s="97"/>
      <c r="AQ45" s="82"/>
      <c r="AS45" s="25" t="s">
        <v>758</v>
      </c>
      <c r="AT45" s="25" t="s">
        <v>758</v>
      </c>
      <c r="AU45" s="25" t="s">
        <v>758</v>
      </c>
      <c r="AV45" s="25" t="s">
        <v>758</v>
      </c>
      <c r="AX45" s="73"/>
      <c r="AY45" s="72"/>
      <c r="AZ45" s="27"/>
      <c r="BC45" s="28"/>
    </row>
    <row r="46" spans="1:55" s="17" customFormat="1" ht="16" customHeight="1">
      <c r="A46" s="16" t="s">
        <v>577</v>
      </c>
      <c r="B46" s="17" t="s">
        <v>569</v>
      </c>
      <c r="C46" s="18" t="s">
        <v>620</v>
      </c>
      <c r="D46" s="15" t="s">
        <v>621</v>
      </c>
      <c r="E46" s="15" t="s">
        <v>622</v>
      </c>
      <c r="F46" s="17" t="s">
        <v>7</v>
      </c>
      <c r="G46" s="17" t="s">
        <v>746</v>
      </c>
      <c r="H46" s="17" t="s">
        <v>66</v>
      </c>
      <c r="I46" s="82">
        <v>43555</v>
      </c>
      <c r="J46" s="17" t="s">
        <v>756</v>
      </c>
      <c r="K46" s="17" t="s">
        <v>758</v>
      </c>
      <c r="L46" s="17" t="s">
        <v>758</v>
      </c>
      <c r="M46" s="17" t="s">
        <v>758</v>
      </c>
      <c r="N46" s="17" t="s">
        <v>758</v>
      </c>
      <c r="O46" s="17" t="s">
        <v>758</v>
      </c>
      <c r="AN46" s="17" t="s">
        <v>762</v>
      </c>
      <c r="AO46" s="85" t="s">
        <v>764</v>
      </c>
      <c r="AP46" s="121">
        <v>43</v>
      </c>
      <c r="AQ46" s="82">
        <v>43613</v>
      </c>
      <c r="AR46" s="17" t="s">
        <v>757</v>
      </c>
      <c r="AS46" s="25" t="s">
        <v>756</v>
      </c>
      <c r="AT46" s="25" t="s">
        <v>756</v>
      </c>
      <c r="AU46" s="25" t="s">
        <v>758</v>
      </c>
      <c r="AV46" s="25" t="s">
        <v>758</v>
      </c>
      <c r="AW46" s="17" t="s">
        <v>797</v>
      </c>
      <c r="AX46" s="73"/>
      <c r="AY46" s="72"/>
      <c r="AZ46" s="27"/>
      <c r="BC46" s="28"/>
    </row>
    <row r="47" spans="1:55" s="17" customFormat="1" ht="16" customHeight="1">
      <c r="A47" s="16" t="s">
        <v>577</v>
      </c>
      <c r="B47" s="17" t="s">
        <v>569</v>
      </c>
      <c r="C47" s="18" t="s">
        <v>623</v>
      </c>
      <c r="D47" s="15" t="s">
        <v>624</v>
      </c>
      <c r="E47" s="15" t="s">
        <v>719</v>
      </c>
      <c r="F47" s="17" t="s">
        <v>7</v>
      </c>
      <c r="G47" s="17" t="s">
        <v>746</v>
      </c>
      <c r="H47" s="17" t="s">
        <v>66</v>
      </c>
      <c r="I47" s="82">
        <v>43555</v>
      </c>
      <c r="J47" s="17" t="s">
        <v>757</v>
      </c>
      <c r="K47" s="17" t="s">
        <v>757</v>
      </c>
      <c r="L47" s="17" t="s">
        <v>757</v>
      </c>
      <c r="M47" s="17" t="s">
        <v>757</v>
      </c>
      <c r="N47" s="17" t="s">
        <v>757</v>
      </c>
      <c r="O47" s="17" t="s">
        <v>757</v>
      </c>
      <c r="AP47" s="97"/>
      <c r="AQ47" s="82"/>
      <c r="AS47" s="25" t="s">
        <v>758</v>
      </c>
      <c r="AT47" s="25" t="s">
        <v>758</v>
      </c>
      <c r="AU47" s="25" t="s">
        <v>758</v>
      </c>
      <c r="AV47" s="25" t="s">
        <v>758</v>
      </c>
      <c r="AX47" s="73"/>
      <c r="AY47" s="72"/>
      <c r="AZ47" s="27"/>
      <c r="BC47" s="28"/>
    </row>
    <row r="48" spans="1:55" s="82" customFormat="1" ht="16" customHeight="1">
      <c r="A48" s="86" t="s">
        <v>577</v>
      </c>
      <c r="B48" s="82" t="s">
        <v>569</v>
      </c>
      <c r="C48" s="87" t="s">
        <v>625</v>
      </c>
      <c r="D48" s="88" t="s">
        <v>626</v>
      </c>
      <c r="E48" s="88" t="s">
        <v>627</v>
      </c>
      <c r="F48" s="82" t="s">
        <v>682</v>
      </c>
      <c r="G48" s="82" t="s">
        <v>732</v>
      </c>
      <c r="H48" s="82" t="s">
        <v>66</v>
      </c>
      <c r="I48" s="82">
        <v>43555</v>
      </c>
      <c r="J48" s="82">
        <v>43163</v>
      </c>
      <c r="K48" s="82">
        <v>41955</v>
      </c>
      <c r="L48" s="82">
        <v>40834</v>
      </c>
      <c r="M48" s="82">
        <v>41479</v>
      </c>
      <c r="N48" s="82">
        <v>42046</v>
      </c>
      <c r="O48" s="82">
        <v>42955</v>
      </c>
      <c r="V48" s="19"/>
      <c r="W48" s="19"/>
      <c r="Z48" s="19"/>
      <c r="AA48" s="19"/>
      <c r="AB48" s="19"/>
      <c r="AC48" s="19"/>
      <c r="AD48" s="19"/>
      <c r="AE48" s="19"/>
      <c r="AF48" s="19"/>
      <c r="AG48" s="19"/>
      <c r="AH48" s="19"/>
      <c r="AI48" s="19"/>
      <c r="AJ48" s="19"/>
      <c r="AK48" s="19"/>
      <c r="AL48" s="19"/>
      <c r="AN48" s="17" t="s">
        <v>762</v>
      </c>
      <c r="AO48" s="85" t="s">
        <v>764</v>
      </c>
      <c r="AP48" s="121">
        <v>67</v>
      </c>
      <c r="AQ48" s="82">
        <v>43613</v>
      </c>
      <c r="AR48" s="17" t="s">
        <v>757</v>
      </c>
      <c r="AS48" s="78" t="s">
        <v>756</v>
      </c>
      <c r="AT48" s="78" t="s">
        <v>756</v>
      </c>
      <c r="AU48" s="78" t="s">
        <v>758</v>
      </c>
      <c r="AV48" s="78" t="s">
        <v>758</v>
      </c>
      <c r="AW48" s="82" t="s">
        <v>783</v>
      </c>
      <c r="AX48" s="89"/>
      <c r="AY48" s="90"/>
      <c r="AZ48" s="91"/>
      <c r="BC48" s="92"/>
    </row>
    <row r="49" spans="1:68" s="82" customFormat="1" ht="16" customHeight="1">
      <c r="A49" s="86" t="s">
        <v>577</v>
      </c>
      <c r="B49" s="82" t="s">
        <v>569</v>
      </c>
      <c r="C49" s="87" t="s">
        <v>628</v>
      </c>
      <c r="D49" s="88" t="s">
        <v>629</v>
      </c>
      <c r="E49" s="88" t="s">
        <v>630</v>
      </c>
      <c r="F49" s="82" t="s">
        <v>682</v>
      </c>
      <c r="G49" s="82" t="s">
        <v>733</v>
      </c>
      <c r="H49" s="82" t="s">
        <v>66</v>
      </c>
      <c r="I49" s="82">
        <v>43555</v>
      </c>
      <c r="K49" s="82">
        <v>43780</v>
      </c>
      <c r="V49" s="19"/>
      <c r="W49" s="19"/>
      <c r="Z49" s="19"/>
      <c r="AA49" s="19"/>
      <c r="AB49" s="19"/>
      <c r="AC49" s="19"/>
      <c r="AD49" s="19"/>
      <c r="AE49" s="19"/>
      <c r="AF49" s="19"/>
      <c r="AG49" s="19"/>
      <c r="AH49" s="19"/>
      <c r="AI49" s="19"/>
      <c r="AJ49" s="19"/>
      <c r="AK49" s="19"/>
      <c r="AL49" s="19"/>
      <c r="AN49" s="82" t="s">
        <v>787</v>
      </c>
      <c r="AO49" s="96" t="s">
        <v>785</v>
      </c>
      <c r="AP49" s="97">
        <v>1</v>
      </c>
      <c r="AQ49" s="82">
        <v>43739</v>
      </c>
      <c r="AR49" s="17" t="s">
        <v>757</v>
      </c>
      <c r="AS49" s="78" t="s">
        <v>756</v>
      </c>
      <c r="AT49" s="78" t="s">
        <v>756</v>
      </c>
      <c r="AU49" s="78" t="s">
        <v>758</v>
      </c>
      <c r="AV49" s="78" t="s">
        <v>758</v>
      </c>
      <c r="AW49" s="82" t="s">
        <v>784</v>
      </c>
      <c r="AX49" s="89"/>
      <c r="AY49" s="90"/>
      <c r="AZ49" s="91"/>
      <c r="BC49" s="92"/>
    </row>
    <row r="50" spans="1:68" s="17" customFormat="1" ht="16" customHeight="1">
      <c r="A50" s="16" t="s">
        <v>577</v>
      </c>
      <c r="B50" s="17" t="s">
        <v>569</v>
      </c>
      <c r="C50" s="18" t="s">
        <v>631</v>
      </c>
      <c r="D50" s="15" t="s">
        <v>632</v>
      </c>
      <c r="E50" s="15" t="s">
        <v>720</v>
      </c>
      <c r="F50" s="17" t="s">
        <v>5</v>
      </c>
      <c r="G50" s="17" t="s">
        <v>683</v>
      </c>
      <c r="H50" s="17" t="s">
        <v>66</v>
      </c>
      <c r="I50" s="82">
        <v>43555</v>
      </c>
      <c r="J50" s="17">
        <v>0</v>
      </c>
      <c r="K50" s="17">
        <v>0</v>
      </c>
      <c r="L50" s="17">
        <v>1</v>
      </c>
      <c r="M50" s="17">
        <v>0</v>
      </c>
      <c r="N50" s="17">
        <v>0</v>
      </c>
      <c r="O50" s="17">
        <v>0</v>
      </c>
      <c r="AN50" s="17" t="s">
        <v>762</v>
      </c>
      <c r="AO50" s="85" t="s">
        <v>764</v>
      </c>
      <c r="AP50" s="121">
        <v>43</v>
      </c>
      <c r="AQ50" s="82">
        <v>43613</v>
      </c>
      <c r="AR50" s="17" t="s">
        <v>757</v>
      </c>
      <c r="AS50" s="25" t="s">
        <v>756</v>
      </c>
      <c r="AT50" s="25" t="s">
        <v>756</v>
      </c>
      <c r="AU50" s="25" t="s">
        <v>758</v>
      </c>
      <c r="AV50" s="25" t="s">
        <v>758</v>
      </c>
      <c r="AW50" s="17" t="s">
        <v>797</v>
      </c>
      <c r="AX50" s="73"/>
      <c r="AY50" s="72"/>
      <c r="AZ50" s="27"/>
      <c r="BC50" s="28"/>
    </row>
    <row r="51" spans="1:68" s="17" customFormat="1" ht="16" customHeight="1">
      <c r="A51" s="16" t="s">
        <v>577</v>
      </c>
      <c r="B51" s="17" t="s">
        <v>569</v>
      </c>
      <c r="C51" s="18" t="s">
        <v>633</v>
      </c>
      <c r="D51" s="15" t="s">
        <v>634</v>
      </c>
      <c r="E51" s="15" t="s">
        <v>635</v>
      </c>
      <c r="F51" s="17" t="s">
        <v>5</v>
      </c>
      <c r="G51" s="17" t="s">
        <v>579</v>
      </c>
      <c r="H51" s="17" t="s">
        <v>66</v>
      </c>
      <c r="I51" s="82">
        <v>43555</v>
      </c>
      <c r="J51" s="122">
        <v>13698</v>
      </c>
      <c r="K51" s="17">
        <v>0</v>
      </c>
      <c r="L51" s="17">
        <v>0</v>
      </c>
      <c r="M51" s="17">
        <v>0</v>
      </c>
      <c r="N51" s="17">
        <v>0</v>
      </c>
      <c r="O51" s="17">
        <v>0</v>
      </c>
      <c r="AN51" s="17" t="s">
        <v>762</v>
      </c>
      <c r="AO51" s="85" t="s">
        <v>764</v>
      </c>
      <c r="AP51" s="121">
        <v>37</v>
      </c>
      <c r="AQ51" s="82">
        <v>43613</v>
      </c>
      <c r="AR51" s="17" t="s">
        <v>757</v>
      </c>
      <c r="AS51" s="25" t="s">
        <v>756</v>
      </c>
      <c r="AT51" s="25" t="s">
        <v>756</v>
      </c>
      <c r="AU51" s="25" t="s">
        <v>758</v>
      </c>
      <c r="AV51" s="25" t="s">
        <v>758</v>
      </c>
      <c r="AW51" s="17" t="s">
        <v>760</v>
      </c>
      <c r="AX51" s="73"/>
      <c r="AY51" s="72"/>
      <c r="AZ51" s="27"/>
      <c r="BC51" s="28"/>
    </row>
    <row r="52" spans="1:68" s="17" customFormat="1" ht="16" customHeight="1">
      <c r="A52" s="16" t="s">
        <v>577</v>
      </c>
      <c r="B52" s="17" t="s">
        <v>570</v>
      </c>
      <c r="C52" s="18" t="s">
        <v>636</v>
      </c>
      <c r="D52" s="15" t="s">
        <v>637</v>
      </c>
      <c r="E52" s="15" t="s">
        <v>637</v>
      </c>
      <c r="F52" s="17" t="s">
        <v>7</v>
      </c>
      <c r="G52" s="17" t="s">
        <v>746</v>
      </c>
      <c r="H52" s="17" t="s">
        <v>66</v>
      </c>
      <c r="I52" s="82">
        <v>43555</v>
      </c>
      <c r="J52" s="17" t="s">
        <v>757</v>
      </c>
      <c r="K52" s="17" t="s">
        <v>756</v>
      </c>
      <c r="L52" s="17" t="s">
        <v>756</v>
      </c>
      <c r="M52" s="17" t="s">
        <v>757</v>
      </c>
      <c r="N52" s="17" t="s">
        <v>756</v>
      </c>
      <c r="O52" s="17" t="s">
        <v>757</v>
      </c>
      <c r="AN52" s="17" t="s">
        <v>762</v>
      </c>
      <c r="AO52" s="85" t="s">
        <v>764</v>
      </c>
      <c r="AP52" s="121" t="s">
        <v>803</v>
      </c>
      <c r="AQ52" s="82">
        <v>43613</v>
      </c>
      <c r="AR52" s="17" t="s">
        <v>757</v>
      </c>
      <c r="AS52" s="25" t="s">
        <v>756</v>
      </c>
      <c r="AT52" s="25" t="s">
        <v>756</v>
      </c>
      <c r="AU52" s="25" t="s">
        <v>758</v>
      </c>
      <c r="AV52" s="25" t="s">
        <v>756</v>
      </c>
      <c r="AW52" s="17" t="s">
        <v>805</v>
      </c>
      <c r="AX52" s="73"/>
      <c r="AY52" s="72"/>
      <c r="AZ52" s="27"/>
      <c r="BC52" s="28"/>
    </row>
    <row r="53" spans="1:68" s="17" customFormat="1" ht="16" customHeight="1">
      <c r="A53" s="16" t="s">
        <v>577</v>
      </c>
      <c r="B53" s="17" t="s">
        <v>570</v>
      </c>
      <c r="C53" s="18" t="s">
        <v>638</v>
      </c>
      <c r="D53" s="15" t="s">
        <v>639</v>
      </c>
      <c r="E53" s="15" t="s">
        <v>639</v>
      </c>
      <c r="F53" s="17" t="s">
        <v>7</v>
      </c>
      <c r="G53" s="17" t="s">
        <v>746</v>
      </c>
      <c r="H53" s="17" t="s">
        <v>66</v>
      </c>
      <c r="I53" s="82">
        <v>43555</v>
      </c>
      <c r="J53" s="17" t="s">
        <v>756</v>
      </c>
      <c r="K53" s="17" t="s">
        <v>756</v>
      </c>
      <c r="L53" s="17" t="s">
        <v>756</v>
      </c>
      <c r="M53" s="17" t="s">
        <v>756</v>
      </c>
      <c r="N53" s="17" t="s">
        <v>756</v>
      </c>
      <c r="O53" s="17" t="s">
        <v>756</v>
      </c>
      <c r="AN53" s="17" t="s">
        <v>762</v>
      </c>
      <c r="AO53" s="85" t="s">
        <v>764</v>
      </c>
      <c r="AP53" s="121">
        <v>43</v>
      </c>
      <c r="AQ53" s="82">
        <v>43613</v>
      </c>
      <c r="AR53" s="17" t="s">
        <v>757</v>
      </c>
      <c r="AS53" s="25" t="s">
        <v>756</v>
      </c>
      <c r="AT53" s="25" t="s">
        <v>756</v>
      </c>
      <c r="AU53" s="25" t="s">
        <v>758</v>
      </c>
      <c r="AV53" s="25" t="s">
        <v>758</v>
      </c>
      <c r="AW53" s="17" t="s">
        <v>797</v>
      </c>
      <c r="AX53" s="73"/>
      <c r="AY53" s="72"/>
      <c r="AZ53" s="27"/>
      <c r="BC53" s="28"/>
    </row>
    <row r="54" spans="1:68" s="17" customFormat="1" ht="16" customHeight="1">
      <c r="A54" s="16" t="s">
        <v>577</v>
      </c>
      <c r="B54" s="17" t="s">
        <v>570</v>
      </c>
      <c r="C54" s="18" t="s">
        <v>640</v>
      </c>
      <c r="D54" s="15" t="s">
        <v>641</v>
      </c>
      <c r="E54" s="15" t="s">
        <v>642</v>
      </c>
      <c r="F54" s="17" t="s">
        <v>7</v>
      </c>
      <c r="G54" s="17" t="s">
        <v>746</v>
      </c>
      <c r="H54" s="17" t="s">
        <v>66</v>
      </c>
      <c r="I54" s="82">
        <v>43555</v>
      </c>
      <c r="J54" s="17" t="s">
        <v>756</v>
      </c>
      <c r="K54" s="17" t="s">
        <v>756</v>
      </c>
      <c r="L54" s="17" t="s">
        <v>756</v>
      </c>
      <c r="M54" s="17" t="s">
        <v>756</v>
      </c>
      <c r="N54" s="17" t="s">
        <v>756</v>
      </c>
      <c r="O54" s="17" t="s">
        <v>756</v>
      </c>
      <c r="AN54" s="17" t="s">
        <v>762</v>
      </c>
      <c r="AO54" s="85" t="s">
        <v>764</v>
      </c>
      <c r="AP54" s="121">
        <v>43</v>
      </c>
      <c r="AQ54" s="82">
        <v>43613</v>
      </c>
      <c r="AR54" s="17" t="s">
        <v>789</v>
      </c>
      <c r="AS54" s="25" t="s">
        <v>758</v>
      </c>
      <c r="AT54" s="25" t="s">
        <v>756</v>
      </c>
      <c r="AU54" s="25" t="s">
        <v>758</v>
      </c>
      <c r="AV54" s="25" t="s">
        <v>758</v>
      </c>
      <c r="AW54" s="17" t="s">
        <v>912</v>
      </c>
      <c r="AX54" s="73"/>
      <c r="AY54" s="72"/>
      <c r="AZ54" s="27"/>
      <c r="BC54" s="28"/>
    </row>
    <row r="55" spans="1:68" s="17" customFormat="1" ht="16" customHeight="1">
      <c r="A55" s="16" t="s">
        <v>577</v>
      </c>
      <c r="B55" s="17" t="s">
        <v>570</v>
      </c>
      <c r="C55" s="18" t="s">
        <v>643</v>
      </c>
      <c r="D55" s="15" t="s">
        <v>644</v>
      </c>
      <c r="E55" s="15" t="s">
        <v>645</v>
      </c>
      <c r="F55" s="17" t="s">
        <v>7</v>
      </c>
      <c r="G55" s="17" t="s">
        <v>746</v>
      </c>
      <c r="H55" s="17" t="s">
        <v>66</v>
      </c>
      <c r="I55" s="82">
        <v>43555</v>
      </c>
      <c r="J55" s="17" t="s">
        <v>756</v>
      </c>
      <c r="K55" s="17" t="s">
        <v>756</v>
      </c>
      <c r="L55" s="17" t="s">
        <v>756</v>
      </c>
      <c r="M55" s="17" t="s">
        <v>756</v>
      </c>
      <c r="N55" s="17" t="s">
        <v>756</v>
      </c>
      <c r="O55" s="17" t="s">
        <v>756</v>
      </c>
      <c r="AN55" s="17" t="s">
        <v>762</v>
      </c>
      <c r="AO55" s="85" t="s">
        <v>764</v>
      </c>
      <c r="AP55" s="121">
        <v>43</v>
      </c>
      <c r="AQ55" s="82">
        <v>43613</v>
      </c>
      <c r="AR55" s="17" t="s">
        <v>789</v>
      </c>
      <c r="AS55" s="25" t="s">
        <v>758</v>
      </c>
      <c r="AT55" s="25" t="s">
        <v>756</v>
      </c>
      <c r="AU55" s="25" t="s">
        <v>758</v>
      </c>
      <c r="AV55" s="25" t="s">
        <v>758</v>
      </c>
      <c r="AW55" s="17" t="s">
        <v>912</v>
      </c>
      <c r="AX55" s="73"/>
      <c r="AY55" s="72"/>
      <c r="AZ55" s="27"/>
      <c r="BC55" s="28"/>
    </row>
    <row r="56" spans="1:68" s="17" customFormat="1" ht="16" customHeight="1">
      <c r="A56" s="16" t="s">
        <v>577</v>
      </c>
      <c r="B56" s="17" t="s">
        <v>570</v>
      </c>
      <c r="C56" s="18" t="s">
        <v>646</v>
      </c>
      <c r="D56" s="15" t="s">
        <v>647</v>
      </c>
      <c r="E56" s="15" t="s">
        <v>647</v>
      </c>
      <c r="F56" s="17" t="s">
        <v>5</v>
      </c>
      <c r="G56" s="17" t="s">
        <v>684</v>
      </c>
      <c r="H56" s="17" t="s">
        <v>66</v>
      </c>
      <c r="I56" s="82">
        <v>43555</v>
      </c>
      <c r="J56" s="17">
        <v>54</v>
      </c>
      <c r="AN56" s="17" t="s">
        <v>762</v>
      </c>
      <c r="AO56" s="85" t="s">
        <v>764</v>
      </c>
      <c r="AP56" s="121">
        <v>41</v>
      </c>
      <c r="AQ56" s="82">
        <v>43613</v>
      </c>
      <c r="AR56" s="17" t="s">
        <v>757</v>
      </c>
      <c r="AS56" s="25" t="s">
        <v>756</v>
      </c>
      <c r="AT56" s="25" t="s">
        <v>756</v>
      </c>
      <c r="AU56" s="25" t="s">
        <v>758</v>
      </c>
      <c r="AV56" s="25" t="s">
        <v>758</v>
      </c>
      <c r="AW56" s="17" t="s">
        <v>801</v>
      </c>
      <c r="AX56" s="73"/>
      <c r="AY56" s="72"/>
      <c r="AZ56" s="27"/>
      <c r="BC56" s="28"/>
    </row>
    <row r="57" spans="1:68" s="17" customFormat="1" ht="16" customHeight="1">
      <c r="A57" s="16" t="s">
        <v>577</v>
      </c>
      <c r="B57" s="17" t="s">
        <v>570</v>
      </c>
      <c r="C57" s="18" t="s">
        <v>648</v>
      </c>
      <c r="D57" s="15" t="s">
        <v>649</v>
      </c>
      <c r="E57" s="15" t="s">
        <v>650</v>
      </c>
      <c r="F57" s="17" t="s">
        <v>5</v>
      </c>
      <c r="G57" s="17" t="s">
        <v>580</v>
      </c>
      <c r="H57" s="17" t="s">
        <v>66</v>
      </c>
      <c r="I57" s="82">
        <v>43555</v>
      </c>
      <c r="J57" s="17">
        <v>4</v>
      </c>
      <c r="K57" s="17">
        <v>4</v>
      </c>
      <c r="L57" s="17">
        <v>4</v>
      </c>
      <c r="M57" s="17">
        <v>2</v>
      </c>
      <c r="N57" s="17">
        <v>4</v>
      </c>
      <c r="O57" s="17">
        <v>1</v>
      </c>
      <c r="AN57" s="17" t="s">
        <v>762</v>
      </c>
      <c r="AO57" s="85" t="s">
        <v>764</v>
      </c>
      <c r="AP57" s="121">
        <v>43</v>
      </c>
      <c r="AQ57" s="82">
        <v>43613</v>
      </c>
      <c r="AR57" s="17" t="s">
        <v>757</v>
      </c>
      <c r="AS57" s="25" t="s">
        <v>756</v>
      </c>
      <c r="AT57" s="25" t="s">
        <v>756</v>
      </c>
      <c r="AU57" s="25" t="s">
        <v>758</v>
      </c>
      <c r="AV57" s="25" t="s">
        <v>758</v>
      </c>
      <c r="AW57" s="17" t="s">
        <v>797</v>
      </c>
      <c r="AX57" s="73"/>
      <c r="AY57" s="72"/>
      <c r="AZ57" s="27"/>
      <c r="BC57" s="28"/>
    </row>
    <row r="58" spans="1:68" s="17" customFormat="1" ht="16" customHeight="1">
      <c r="A58" s="16" t="s">
        <v>577</v>
      </c>
      <c r="B58" s="17" t="s">
        <v>570</v>
      </c>
      <c r="C58" s="18" t="s">
        <v>651</v>
      </c>
      <c r="D58" s="15" t="s">
        <v>652</v>
      </c>
      <c r="E58" s="15" t="s">
        <v>721</v>
      </c>
      <c r="F58" s="17" t="s">
        <v>5</v>
      </c>
      <c r="G58" s="17" t="s">
        <v>580</v>
      </c>
      <c r="H58" s="17" t="s">
        <v>66</v>
      </c>
      <c r="I58" s="82">
        <v>43555</v>
      </c>
      <c r="J58" s="17">
        <v>4</v>
      </c>
      <c r="K58" s="17">
        <v>4</v>
      </c>
      <c r="L58" s="17">
        <v>4</v>
      </c>
      <c r="M58" s="17">
        <v>4</v>
      </c>
      <c r="N58" s="17">
        <v>4</v>
      </c>
      <c r="O58" s="17">
        <v>4</v>
      </c>
      <c r="AN58" s="17" t="s">
        <v>762</v>
      </c>
      <c r="AO58" s="85" t="s">
        <v>764</v>
      </c>
      <c r="AP58" s="121">
        <v>43</v>
      </c>
      <c r="AQ58" s="82">
        <v>43613</v>
      </c>
      <c r="AR58" s="17" t="s">
        <v>799</v>
      </c>
      <c r="AS58" s="25" t="s">
        <v>758</v>
      </c>
      <c r="AT58" s="25" t="s">
        <v>756</v>
      </c>
      <c r="AU58" s="25" t="s">
        <v>758</v>
      </c>
      <c r="AV58" s="25" t="s">
        <v>758</v>
      </c>
      <c r="AW58" s="17" t="s">
        <v>912</v>
      </c>
      <c r="AX58" s="73"/>
      <c r="AY58" s="72"/>
      <c r="AZ58" s="27"/>
      <c r="BC58" s="28"/>
    </row>
    <row r="59" spans="1:68" s="17" customFormat="1" ht="16" customHeight="1">
      <c r="A59" s="16" t="s">
        <v>577</v>
      </c>
      <c r="B59" s="17" t="s">
        <v>571</v>
      </c>
      <c r="C59" s="18" t="s">
        <v>653</v>
      </c>
      <c r="D59" s="15" t="s">
        <v>654</v>
      </c>
      <c r="E59" s="15" t="s">
        <v>655</v>
      </c>
      <c r="F59" s="17" t="s">
        <v>7</v>
      </c>
      <c r="G59" s="17" t="s">
        <v>746</v>
      </c>
      <c r="H59" s="17" t="s">
        <v>66</v>
      </c>
      <c r="I59" s="82">
        <v>43555</v>
      </c>
      <c r="J59" s="17" t="s">
        <v>758</v>
      </c>
      <c r="K59" s="17" t="s">
        <v>756</v>
      </c>
      <c r="L59" s="17" t="s">
        <v>756</v>
      </c>
      <c r="M59" s="17" t="s">
        <v>758</v>
      </c>
      <c r="N59" s="17" t="s">
        <v>756</v>
      </c>
      <c r="O59" s="17" t="s">
        <v>758</v>
      </c>
      <c r="AN59" s="17" t="s">
        <v>762</v>
      </c>
      <c r="AO59" s="85" t="s">
        <v>764</v>
      </c>
      <c r="AP59" s="121">
        <v>46</v>
      </c>
      <c r="AQ59" s="82">
        <v>43613</v>
      </c>
      <c r="AR59" s="17" t="s">
        <v>757</v>
      </c>
      <c r="AS59" s="25" t="s">
        <v>756</v>
      </c>
      <c r="AT59" s="25" t="s">
        <v>756</v>
      </c>
      <c r="AU59" s="25" t="s">
        <v>758</v>
      </c>
      <c r="AV59" s="25" t="s">
        <v>758</v>
      </c>
      <c r="AW59" s="17" t="s">
        <v>780</v>
      </c>
      <c r="AX59" s="73"/>
      <c r="AY59" s="72"/>
      <c r="AZ59" s="27"/>
      <c r="BC59" s="28"/>
    </row>
    <row r="60" spans="1:68" s="17" customFormat="1" ht="16" customHeight="1">
      <c r="A60" s="16" t="s">
        <v>577</v>
      </c>
      <c r="B60" s="17" t="s">
        <v>571</v>
      </c>
      <c r="C60" s="18" t="s">
        <v>656</v>
      </c>
      <c r="D60" s="15" t="s">
        <v>657</v>
      </c>
      <c r="E60" s="15" t="s">
        <v>658</v>
      </c>
      <c r="F60" s="17" t="s">
        <v>7</v>
      </c>
      <c r="G60" s="17" t="s">
        <v>746</v>
      </c>
      <c r="H60" s="17" t="s">
        <v>66</v>
      </c>
      <c r="I60" s="82">
        <v>43555</v>
      </c>
      <c r="J60" s="17" t="s">
        <v>758</v>
      </c>
      <c r="K60" s="17" t="s">
        <v>756</v>
      </c>
      <c r="L60" s="17" t="s">
        <v>756</v>
      </c>
      <c r="M60" s="17" t="s">
        <v>758</v>
      </c>
      <c r="N60" s="17" t="s">
        <v>756</v>
      </c>
      <c r="O60" s="17" t="s">
        <v>758</v>
      </c>
      <c r="AN60" s="17" t="s">
        <v>762</v>
      </c>
      <c r="AO60" s="85" t="s">
        <v>764</v>
      </c>
      <c r="AP60" s="97">
        <v>46</v>
      </c>
      <c r="AQ60" s="82">
        <v>43613</v>
      </c>
      <c r="AR60" s="17" t="s">
        <v>757</v>
      </c>
      <c r="AS60" s="25" t="s">
        <v>756</v>
      </c>
      <c r="AT60" s="25" t="s">
        <v>756</v>
      </c>
      <c r="AU60" s="25" t="s">
        <v>758</v>
      </c>
      <c r="AV60" s="25" t="s">
        <v>758</v>
      </c>
      <c r="AW60" s="17" t="s">
        <v>780</v>
      </c>
      <c r="AX60" s="73"/>
      <c r="AY60" s="72"/>
      <c r="AZ60" s="27"/>
      <c r="BC60" s="28"/>
    </row>
    <row r="61" spans="1:68" s="17" customFormat="1" ht="16" customHeight="1">
      <c r="A61" s="16" t="s">
        <v>577</v>
      </c>
      <c r="B61" s="17" t="s">
        <v>571</v>
      </c>
      <c r="C61" s="18" t="s">
        <v>659</v>
      </c>
      <c r="D61" s="15" t="s">
        <v>660</v>
      </c>
      <c r="E61" s="15" t="s">
        <v>661</v>
      </c>
      <c r="F61" s="17" t="s">
        <v>7</v>
      </c>
      <c r="G61" s="17" t="s">
        <v>746</v>
      </c>
      <c r="H61" s="17" t="s">
        <v>66</v>
      </c>
      <c r="I61" s="82">
        <v>43555</v>
      </c>
      <c r="J61" s="17" t="s">
        <v>757</v>
      </c>
      <c r="K61" s="17" t="s">
        <v>757</v>
      </c>
      <c r="L61" s="17" t="s">
        <v>757</v>
      </c>
      <c r="M61" s="17" t="s">
        <v>757</v>
      </c>
      <c r="N61" s="17" t="s">
        <v>757</v>
      </c>
      <c r="O61" s="17" t="s">
        <v>757</v>
      </c>
      <c r="AP61" s="97"/>
      <c r="AQ61" s="82"/>
      <c r="AS61" s="25" t="s">
        <v>758</v>
      </c>
      <c r="AT61" s="25" t="s">
        <v>758</v>
      </c>
      <c r="AU61" s="25" t="s">
        <v>758</v>
      </c>
      <c r="AV61" s="25" t="s">
        <v>758</v>
      </c>
      <c r="AX61" s="73"/>
      <c r="AY61" s="72"/>
      <c r="AZ61" s="27"/>
      <c r="BC61" s="28"/>
      <c r="BN61"/>
      <c r="BO61"/>
      <c r="BP61"/>
    </row>
    <row r="62" spans="1:68" s="17" customFormat="1" ht="16" customHeight="1">
      <c r="A62" s="16" t="s">
        <v>577</v>
      </c>
      <c r="B62" s="17" t="s">
        <v>571</v>
      </c>
      <c r="C62" s="18" t="s">
        <v>662</v>
      </c>
      <c r="D62" s="15" t="s">
        <v>663</v>
      </c>
      <c r="E62" s="15" t="s">
        <v>664</v>
      </c>
      <c r="F62" s="17" t="s">
        <v>7</v>
      </c>
      <c r="G62" s="17" t="s">
        <v>746</v>
      </c>
      <c r="H62" s="17" t="s">
        <v>66</v>
      </c>
      <c r="I62" s="82">
        <v>43555</v>
      </c>
      <c r="J62" s="17" t="s">
        <v>756</v>
      </c>
      <c r="K62" s="17" t="s">
        <v>756</v>
      </c>
      <c r="L62" s="17" t="s">
        <v>756</v>
      </c>
      <c r="M62" s="17" t="s">
        <v>758</v>
      </c>
      <c r="N62" s="17" t="s">
        <v>756</v>
      </c>
      <c r="O62" s="17" t="s">
        <v>758</v>
      </c>
      <c r="AN62" s="17" t="s">
        <v>762</v>
      </c>
      <c r="AO62" s="85" t="s">
        <v>764</v>
      </c>
      <c r="AP62" s="97">
        <v>48</v>
      </c>
      <c r="AQ62" s="82">
        <v>43613</v>
      </c>
      <c r="AR62" s="17" t="s">
        <v>757</v>
      </c>
      <c r="AS62" s="25" t="s">
        <v>756</v>
      </c>
      <c r="AT62" s="25" t="s">
        <v>756</v>
      </c>
      <c r="AU62" s="25" t="s">
        <v>758</v>
      </c>
      <c r="AV62" s="25" t="s">
        <v>758</v>
      </c>
      <c r="AW62" s="17" t="s">
        <v>781</v>
      </c>
      <c r="AX62" s="73"/>
      <c r="AY62" s="72"/>
      <c r="AZ62" s="27"/>
      <c r="BC62" s="28"/>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6" priority="503"/>
  </conditionalFormatting>
  <conditionalFormatting sqref="D35:D60">
    <cfRule type="duplicateValues" dxfId="25" priority="506"/>
  </conditionalFormatting>
  <conditionalFormatting sqref="C35:C60 C33">
    <cfRule type="duplicateValues" dxfId="5" priority="508"/>
    <cfRule type="duplicateValues" dxfId="4" priority="509"/>
  </conditionalFormatting>
  <conditionalFormatting sqref="D35:D60 D33">
    <cfRule type="duplicateValues" dxfId="3" priority="514"/>
    <cfRule type="duplicateValues" dxfId="2" priority="515"/>
  </conditionalFormatting>
  <conditionalFormatting sqref="C35:C60 C33">
    <cfRule type="duplicateValues" dxfId="1" priority="520"/>
  </conditionalFormatting>
  <conditionalFormatting sqref="E33:E62">
    <cfRule type="duplicateValues" dxfId="0" priority="3"/>
  </conditionalFormatting>
  <conditionalFormatting sqref="BG5:BG15">
    <cfRule type="containsText" dxfId="24" priority="1" operator="containsText" text="T2">
      <formula>NOT(ISERROR(SEARCH("T2",BG5)))</formula>
    </cfRule>
    <cfRule type="containsText" dxfId="23"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K4:AM9 J50 J56:AM58 J19 K50:AM51 K19:AM20 J5:J9 K35:AM40 J35:J39" xr:uid="{00000000-0002-0000-0300-000001000000}">
      <formula1>-99999999</formula1>
    </dataValidation>
    <dataValidation type="date" operator="greaterThanOrEqual" allowBlank="1" showInputMessage="1" showErrorMessage="1" sqref="R18 M18:N18 O17:Q18 S17:AM18 P48:AM49 J18 M49:O49 J49" xr:uid="{00000000-0002-0000-0300-000002000000}">
      <formula1>3654</formula1>
    </dataValidation>
    <dataValidation type="list" allowBlank="1" showInputMessage="1" showErrorMessage="1" sqref="AS33:AV62 AS2:AV31 AY33:AY62 AY2:AY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AM3 J41:AM41 J12:AM16 J21:AM24 J28:AM31 J33:AM34 J43:AM47 J52:AM55 J59:AM62 J10:AM10" xr:uid="{00000000-0002-0000-0300-000006000000}">
      <formula1>"Yes, No, NA"</formula1>
    </dataValidation>
  </dataValidations>
  <hyperlinks>
    <hyperlink ref="AO18" r:id="rId1" xr:uid="{00000000-0004-0000-0300-000001000000}"/>
    <hyperlink ref="AO2" r:id="rId2" xr:uid="{00000000-0004-0000-0300-000002000000}"/>
    <hyperlink ref="AO3:AO7" r:id="rId3" display="https://www.orientrefractories.com/pdfs/Annual_Report_2019_2020.pdf" xr:uid="{00000000-0004-0000-0300-000003000000}"/>
    <hyperlink ref="AO9" r:id="rId4" xr:uid="{00000000-0004-0000-0300-000004000000}"/>
    <hyperlink ref="AO11:AO13" r:id="rId5" display="https://www.orientrefractories.com/pdfs/Annual_Report_2019_2020.pdf" xr:uid="{00000000-0004-0000-0300-000005000000}"/>
    <hyperlink ref="AO15" r:id="rId6" xr:uid="{00000000-0004-0000-0300-000006000000}"/>
    <hyperlink ref="AO17" r:id="rId7" xr:uid="{00000000-0004-0000-0300-000007000000}"/>
    <hyperlink ref="AO19:AO29" r:id="rId8" display="https://www.orientrefractories.com/pdfs/Annual_Report_2019_2020.pdf" xr:uid="{00000000-0004-0000-0300-000008000000}"/>
    <hyperlink ref="AO31" r:id="rId9" xr:uid="{00000000-0004-0000-0300-000009000000}"/>
    <hyperlink ref="AO33" r:id="rId10" xr:uid="{00000000-0004-0000-0300-00000A000000}"/>
    <hyperlink ref="AO62" r:id="rId11" xr:uid="{00000000-0004-0000-0300-000011000000}"/>
    <hyperlink ref="AO50:AO60" r:id="rId12" display="https://www.orientrefractories.com/pdfs/Annual%20Report_2018-19.pdf" xr:uid="{00000000-0004-0000-0300-000010000000}"/>
    <hyperlink ref="AO48" r:id="rId13" xr:uid="{00000000-0004-0000-0300-00000F000000}"/>
    <hyperlink ref="AO46" r:id="rId14" xr:uid="{00000000-0004-0000-0300-00000E000000}"/>
    <hyperlink ref="AO42:AO44" r:id="rId15" display="https://www.orientrefractories.com/pdfs/Annual%20Report_2018-19.pdf" xr:uid="{00000000-0004-0000-0300-00000D000000}"/>
    <hyperlink ref="AO40" r:id="rId16" xr:uid="{00000000-0004-0000-0300-00000C000000}"/>
    <hyperlink ref="AO34:AO38" r:id="rId17" display="https://www.orientrefractories.com/pdfs/Annual%20Report_2018-19.pdf" xr:uid="{00000000-0004-0000-0300-00000B000000}"/>
    <hyperlink ref="AO49" r:id="rId18" xr:uid="{00000000-0004-0000-0300-000000000000}"/>
  </hyperlinks>
  <pageMargins left="0.7" right="0.7" top="0.75" bottom="0.75" header="0.3" footer="0.3"/>
  <pageSetup paperSize="9" orientation="portrait"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tabSelected="1" zoomScale="80" zoomScaleNormal="80" workbookViewId="0"/>
  </sheetViews>
  <sheetFormatPr defaultColWidth="10.75" defaultRowHeight="15.5"/>
  <cols>
    <col min="1" max="1" width="11.58203125" customWidth="1"/>
    <col min="2" max="2" width="22" customWidth="1"/>
    <col min="3" max="3" width="10.75" customWidth="1"/>
    <col min="4" max="4" width="33.25" customWidth="1"/>
    <col min="5" max="5" width="39" customWidth="1"/>
    <col min="6" max="6" width="18.75" customWidth="1"/>
    <col min="7" max="7" width="21.25" customWidth="1"/>
    <col min="8" max="8" width="10.75" customWidth="1"/>
    <col min="9" max="9" width="19.75" style="83" customWidth="1"/>
    <col min="12" max="12" width="12.5" hidden="1" customWidth="1"/>
    <col min="13" max="13" width="9.25" hidden="1" customWidth="1"/>
    <col min="14" max="18" width="12.5" hidden="1" customWidth="1"/>
    <col min="19" max="19" width="9.6640625" hidden="1" customWidth="1"/>
    <col min="20" max="28" width="10.75" hidden="1" customWidth="1"/>
    <col min="30" max="30" width="14" customWidth="1"/>
    <col min="32" max="32" width="11.83203125" customWidth="1"/>
    <col min="33" max="33" width="13.25" style="83" customWidth="1"/>
    <col min="34" max="34" width="11" customWidth="1"/>
    <col min="35" max="35" width="12.58203125" customWidth="1"/>
    <col min="36" max="36" width="10.58203125" customWidth="1"/>
    <col min="37" max="37" width="9.08203125" customWidth="1"/>
    <col min="38" max="38" width="13.58203125" customWidth="1"/>
    <col min="39" max="39" width="25.75" customWidth="1"/>
    <col min="40" max="40" width="27.75" customWidth="1"/>
    <col min="41" max="41" width="16.08203125" style="76"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0" t="s">
        <v>8</v>
      </c>
      <c r="B1" s="30" t="s">
        <v>0</v>
      </c>
      <c r="C1" s="30" t="s">
        <v>1</v>
      </c>
      <c r="D1" s="30" t="s">
        <v>3</v>
      </c>
      <c r="E1" s="31" t="s">
        <v>2</v>
      </c>
      <c r="F1" s="30" t="s">
        <v>6</v>
      </c>
      <c r="G1" s="30" t="s">
        <v>4</v>
      </c>
      <c r="H1" s="2" t="s">
        <v>9</v>
      </c>
      <c r="I1" s="84" t="s">
        <v>11</v>
      </c>
      <c r="J1" s="30" t="s">
        <v>754</v>
      </c>
      <c r="K1" s="30" t="s">
        <v>755</v>
      </c>
      <c r="L1" s="30" t="s">
        <v>667</v>
      </c>
      <c r="M1" s="30" t="s">
        <v>668</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21" t="s">
        <v>13</v>
      </c>
      <c r="AE1" s="21" t="s">
        <v>14</v>
      </c>
      <c r="AF1" s="21" t="s">
        <v>15</v>
      </c>
      <c r="AG1" s="81" t="s">
        <v>16</v>
      </c>
      <c r="AH1" s="21" t="s">
        <v>17</v>
      </c>
      <c r="AI1" s="20" t="s">
        <v>18</v>
      </c>
      <c r="AJ1" s="20" t="s">
        <v>19</v>
      </c>
      <c r="AK1" s="20" t="s">
        <v>20</v>
      </c>
      <c r="AL1" s="20" t="s">
        <v>744</v>
      </c>
      <c r="AM1" s="20" t="s">
        <v>666</v>
      </c>
      <c r="AN1" s="65" t="s">
        <v>22</v>
      </c>
      <c r="AO1" s="75" t="s">
        <v>23</v>
      </c>
      <c r="AP1" s="32" t="s">
        <v>24</v>
      </c>
      <c r="AQ1" s="32" t="s">
        <v>25</v>
      </c>
      <c r="AR1" s="32" t="s">
        <v>26</v>
      </c>
      <c r="AS1" s="22" t="s">
        <v>27</v>
      </c>
      <c r="AT1" s="22" t="s">
        <v>28</v>
      </c>
      <c r="AU1" s="22" t="s">
        <v>29</v>
      </c>
      <c r="AV1" s="33" t="s">
        <v>685</v>
      </c>
      <c r="AW1" s="48"/>
      <c r="AX1" s="48"/>
      <c r="AY1" s="50" t="s">
        <v>742</v>
      </c>
      <c r="AZ1" s="50">
        <v>20</v>
      </c>
      <c r="BA1" s="33"/>
      <c r="BB1" s="33"/>
      <c r="BC1" s="106" t="s">
        <v>743</v>
      </c>
      <c r="BD1" s="106"/>
      <c r="BE1" s="106"/>
    </row>
    <row r="2" spans="1:58" ht="16" customHeight="1">
      <c r="A2" s="16" t="s">
        <v>577</v>
      </c>
      <c r="B2" s="14" t="s">
        <v>574</v>
      </c>
      <c r="C2" s="34" t="s">
        <v>686</v>
      </c>
      <c r="D2" s="14" t="s">
        <v>687</v>
      </c>
      <c r="E2" s="14" t="s">
        <v>722</v>
      </c>
      <c r="F2" s="14" t="s">
        <v>5</v>
      </c>
      <c r="G2" s="13" t="s">
        <v>578</v>
      </c>
      <c r="H2" s="17" t="s">
        <v>12</v>
      </c>
      <c r="I2" s="82">
        <v>43921</v>
      </c>
      <c r="J2" s="17">
        <v>1642000</v>
      </c>
      <c r="K2" s="17">
        <v>9503000</v>
      </c>
      <c r="L2" s="17"/>
      <c r="M2" s="17"/>
      <c r="N2" s="17"/>
      <c r="O2" s="17"/>
      <c r="P2" s="17"/>
      <c r="Q2" s="17"/>
      <c r="R2" s="17"/>
      <c r="S2" s="17"/>
      <c r="T2" s="17"/>
      <c r="U2" s="17"/>
      <c r="V2" s="17"/>
      <c r="W2" s="17"/>
      <c r="X2" s="17"/>
      <c r="Y2" s="17"/>
      <c r="Z2" s="17"/>
      <c r="AA2" s="17"/>
      <c r="AB2" s="17"/>
      <c r="AC2" s="17"/>
      <c r="AD2" s="17" t="s">
        <v>761</v>
      </c>
      <c r="AE2" s="85" t="s">
        <v>763</v>
      </c>
      <c r="AF2" s="17">
        <v>40</v>
      </c>
      <c r="AG2" s="82">
        <v>44011</v>
      </c>
      <c r="AH2" s="17" t="s">
        <v>757</v>
      </c>
      <c r="AI2" s="25" t="s">
        <v>756</v>
      </c>
      <c r="AJ2" s="25" t="s">
        <v>756</v>
      </c>
      <c r="AK2" s="25" t="s">
        <v>758</v>
      </c>
      <c r="AL2" s="25" t="s">
        <v>758</v>
      </c>
      <c r="AM2" s="17" t="s">
        <v>752</v>
      </c>
      <c r="AN2" s="26"/>
      <c r="AO2" s="70" t="s">
        <v>756</v>
      </c>
      <c r="AP2" s="27"/>
      <c r="AQ2" s="17"/>
      <c r="AR2" s="17"/>
      <c r="AS2" s="28"/>
      <c r="AT2" s="17"/>
      <c r="AU2" s="17"/>
      <c r="AV2" s="17"/>
      <c r="AW2" s="36"/>
      <c r="AX2" s="37" t="s">
        <v>734</v>
      </c>
      <c r="AY2" s="37"/>
      <c r="AZ2" s="38"/>
      <c r="BA2" s="17"/>
      <c r="BB2" s="17"/>
      <c r="BC2" s="4" t="s">
        <v>34</v>
      </c>
      <c r="BD2" s="4" t="s">
        <v>35</v>
      </c>
      <c r="BE2" s="4" t="s">
        <v>36</v>
      </c>
    </row>
    <row r="3" spans="1:58" ht="16" customHeight="1" thickBot="1">
      <c r="A3" s="16" t="s">
        <v>577</v>
      </c>
      <c r="B3" s="14" t="s">
        <v>574</v>
      </c>
      <c r="C3" s="34" t="s">
        <v>688</v>
      </c>
      <c r="D3" s="14" t="s">
        <v>689</v>
      </c>
      <c r="E3" s="14" t="s">
        <v>723</v>
      </c>
      <c r="F3" s="14" t="s">
        <v>5</v>
      </c>
      <c r="G3" s="13" t="s">
        <v>578</v>
      </c>
      <c r="H3" s="17" t="s">
        <v>12</v>
      </c>
      <c r="I3" s="82">
        <v>43921</v>
      </c>
      <c r="J3" s="17">
        <v>0</v>
      </c>
      <c r="K3" s="17">
        <v>0</v>
      </c>
      <c r="L3" s="17"/>
      <c r="M3" s="17"/>
      <c r="N3" s="17"/>
      <c r="O3" s="17"/>
      <c r="P3" s="17"/>
      <c r="Q3" s="17"/>
      <c r="R3" s="17"/>
      <c r="S3" s="17"/>
      <c r="T3" s="17"/>
      <c r="U3" s="17"/>
      <c r="V3" s="17"/>
      <c r="W3" s="17"/>
      <c r="X3" s="17"/>
      <c r="Y3" s="17"/>
      <c r="Z3" s="17"/>
      <c r="AA3" s="17"/>
      <c r="AB3" s="17"/>
      <c r="AC3" s="17"/>
      <c r="AD3" s="17" t="s">
        <v>761</v>
      </c>
      <c r="AE3" s="85" t="s">
        <v>763</v>
      </c>
      <c r="AF3" s="17">
        <v>40</v>
      </c>
      <c r="AG3" s="82">
        <v>44011</v>
      </c>
      <c r="AH3" s="17" t="s">
        <v>757</v>
      </c>
      <c r="AI3" s="25" t="s">
        <v>756</v>
      </c>
      <c r="AJ3" s="25" t="s">
        <v>756</v>
      </c>
      <c r="AK3" s="25" t="s">
        <v>758</v>
      </c>
      <c r="AL3" s="25" t="s">
        <v>758</v>
      </c>
      <c r="AM3" s="17" t="s">
        <v>752</v>
      </c>
      <c r="AN3" s="26"/>
      <c r="AO3" s="70" t="s">
        <v>756</v>
      </c>
      <c r="AP3" s="27"/>
      <c r="AQ3" s="17"/>
      <c r="AR3" s="17"/>
      <c r="AS3" s="28"/>
      <c r="AT3" s="17"/>
      <c r="AU3" s="17"/>
      <c r="AV3" s="17"/>
      <c r="AW3" s="39"/>
      <c r="AX3" s="39"/>
      <c r="BA3" s="17"/>
      <c r="BB3" s="17"/>
      <c r="BC3" s="4" t="s">
        <v>34</v>
      </c>
      <c r="BD3" s="5" t="s">
        <v>37</v>
      </c>
      <c r="BE3" s="6" t="s">
        <v>38</v>
      </c>
    </row>
    <row r="4" spans="1:58" ht="16" customHeight="1" thickBot="1">
      <c r="A4" s="16" t="s">
        <v>577</v>
      </c>
      <c r="B4" s="14" t="s">
        <v>574</v>
      </c>
      <c r="C4" s="34" t="s">
        <v>690</v>
      </c>
      <c r="D4" s="14" t="s">
        <v>691</v>
      </c>
      <c r="E4" s="14" t="s">
        <v>724</v>
      </c>
      <c r="F4" s="14" t="s">
        <v>5</v>
      </c>
      <c r="G4" s="13" t="s">
        <v>578</v>
      </c>
      <c r="H4" s="17" t="s">
        <v>12</v>
      </c>
      <c r="I4" s="82">
        <v>43921</v>
      </c>
      <c r="J4" s="17">
        <v>0</v>
      </c>
      <c r="K4" s="17">
        <v>40000</v>
      </c>
      <c r="L4" s="17"/>
      <c r="M4" s="17"/>
      <c r="N4" s="17"/>
      <c r="O4" s="17"/>
      <c r="P4" s="17"/>
      <c r="Q4" s="17"/>
      <c r="R4" s="17"/>
      <c r="S4" s="17"/>
      <c r="T4" s="17"/>
      <c r="U4" s="17"/>
      <c r="V4" s="17"/>
      <c r="W4" s="17"/>
      <c r="X4" s="17"/>
      <c r="Y4" s="17"/>
      <c r="Z4" s="17"/>
      <c r="AA4" s="17"/>
      <c r="AB4" s="17"/>
      <c r="AC4" s="17"/>
      <c r="AD4" s="17" t="s">
        <v>761</v>
      </c>
      <c r="AE4" s="85" t="s">
        <v>763</v>
      </c>
      <c r="AF4" s="17">
        <v>40</v>
      </c>
      <c r="AG4" s="82">
        <v>44011</v>
      </c>
      <c r="AH4" s="17" t="s">
        <v>757</v>
      </c>
      <c r="AI4" s="25" t="s">
        <v>756</v>
      </c>
      <c r="AJ4" s="25" t="s">
        <v>756</v>
      </c>
      <c r="AK4" s="25" t="s">
        <v>758</v>
      </c>
      <c r="AL4" s="25" t="s">
        <v>758</v>
      </c>
      <c r="AM4" s="17" t="s">
        <v>752</v>
      </c>
      <c r="AN4" s="26"/>
      <c r="AO4" s="70" t="s">
        <v>756</v>
      </c>
      <c r="AP4" s="27"/>
      <c r="AQ4" s="17"/>
      <c r="AR4" s="17"/>
      <c r="AS4" s="28"/>
      <c r="AT4" s="17"/>
      <c r="AU4" s="17"/>
      <c r="AV4" s="17"/>
      <c r="AW4" s="40" t="s">
        <v>735</v>
      </c>
      <c r="AX4" s="40" t="s">
        <v>736</v>
      </c>
      <c r="AY4" s="40" t="s">
        <v>737</v>
      </c>
      <c r="AZ4" s="40" t="s">
        <v>738</v>
      </c>
      <c r="BA4" s="17"/>
      <c r="BB4" s="17"/>
      <c r="BC4" s="4" t="s">
        <v>34</v>
      </c>
      <c r="BD4" s="6" t="s">
        <v>39</v>
      </c>
      <c r="BE4" s="6" t="s">
        <v>40</v>
      </c>
    </row>
    <row r="5" spans="1:58" ht="16" customHeight="1">
      <c r="A5" s="16" t="s">
        <v>577</v>
      </c>
      <c r="B5" s="14" t="s">
        <v>574</v>
      </c>
      <c r="C5" s="34" t="s">
        <v>692</v>
      </c>
      <c r="D5" s="14" t="s">
        <v>693</v>
      </c>
      <c r="E5" s="14" t="s">
        <v>725</v>
      </c>
      <c r="F5" s="14" t="s">
        <v>5</v>
      </c>
      <c r="G5" s="13" t="s">
        <v>578</v>
      </c>
      <c r="H5" s="17" t="s">
        <v>12</v>
      </c>
      <c r="I5" s="82">
        <v>43921</v>
      </c>
      <c r="J5" s="17">
        <v>0</v>
      </c>
      <c r="K5" s="17">
        <v>0</v>
      </c>
      <c r="L5" s="17"/>
      <c r="M5" s="17"/>
      <c r="N5" s="17"/>
      <c r="O5" s="17"/>
      <c r="P5" s="17"/>
      <c r="Q5" s="17"/>
      <c r="R5" s="17"/>
      <c r="S5" s="17"/>
      <c r="T5" s="17"/>
      <c r="U5" s="17"/>
      <c r="V5" s="17"/>
      <c r="W5" s="17"/>
      <c r="X5" s="17"/>
      <c r="Y5" s="17"/>
      <c r="Z5" s="17"/>
      <c r="AA5" s="17"/>
      <c r="AB5" s="17"/>
      <c r="AC5" s="17"/>
      <c r="AD5" s="17" t="s">
        <v>761</v>
      </c>
      <c r="AE5" s="85" t="s">
        <v>763</v>
      </c>
      <c r="AF5" s="17">
        <v>40</v>
      </c>
      <c r="AG5" s="82">
        <v>44011</v>
      </c>
      <c r="AH5" s="17" t="s">
        <v>757</v>
      </c>
      <c r="AI5" s="25" t="s">
        <v>756</v>
      </c>
      <c r="AJ5" s="25" t="s">
        <v>756</v>
      </c>
      <c r="AK5" s="25" t="s">
        <v>758</v>
      </c>
      <c r="AL5" s="25" t="s">
        <v>758</v>
      </c>
      <c r="AM5" s="17" t="s">
        <v>752</v>
      </c>
      <c r="AN5" s="26"/>
      <c r="AO5" s="70" t="s">
        <v>756</v>
      </c>
      <c r="AP5" s="27"/>
      <c r="AQ5" s="17"/>
      <c r="AR5" s="17"/>
      <c r="AS5" s="28"/>
      <c r="AT5" s="17"/>
      <c r="AU5" s="17"/>
      <c r="AV5" s="17"/>
      <c r="AW5" s="41" t="s">
        <v>35</v>
      </c>
      <c r="AX5" s="42">
        <f>COUNTIF(AP:AP,AW5)</f>
        <v>0</v>
      </c>
      <c r="AY5" s="43">
        <f>AX5/$AZ$1</f>
        <v>0</v>
      </c>
      <c r="AZ5" s="44" t="e">
        <f>COUNTIFS(AS:AS, "Error accepted", AP:AP,AW5)/$AX$16</f>
        <v>#DIV/0!</v>
      </c>
      <c r="BA5" s="17"/>
      <c r="BB5" s="17"/>
      <c r="BC5" s="4" t="s">
        <v>34</v>
      </c>
      <c r="BD5" s="6" t="s">
        <v>41</v>
      </c>
      <c r="BE5" s="6" t="s">
        <v>42</v>
      </c>
    </row>
    <row r="6" spans="1:58" ht="16" customHeight="1">
      <c r="A6" s="16" t="s">
        <v>577</v>
      </c>
      <c r="B6" s="14" t="s">
        <v>574</v>
      </c>
      <c r="C6" s="34" t="s">
        <v>694</v>
      </c>
      <c r="D6" s="14" t="s">
        <v>695</v>
      </c>
      <c r="E6" s="14" t="s">
        <v>726</v>
      </c>
      <c r="F6" s="14" t="s">
        <v>5</v>
      </c>
      <c r="G6" s="13" t="s">
        <v>578</v>
      </c>
      <c r="H6" s="17" t="s">
        <v>12</v>
      </c>
      <c r="I6" s="82">
        <v>43921</v>
      </c>
      <c r="J6" s="17">
        <v>1642000</v>
      </c>
      <c r="K6" s="17">
        <v>9543000</v>
      </c>
      <c r="L6" s="17"/>
      <c r="M6" s="17"/>
      <c r="N6" s="17"/>
      <c r="O6" s="17"/>
      <c r="P6" s="17"/>
      <c r="Q6" s="17"/>
      <c r="R6" s="17"/>
      <c r="S6" s="17"/>
      <c r="T6" s="17"/>
      <c r="U6" s="17"/>
      <c r="V6" s="17"/>
      <c r="W6" s="17"/>
      <c r="X6" s="17"/>
      <c r="Y6" s="17"/>
      <c r="Z6" s="17"/>
      <c r="AA6" s="17"/>
      <c r="AB6" s="17"/>
      <c r="AC6" s="17"/>
      <c r="AD6" s="17" t="s">
        <v>761</v>
      </c>
      <c r="AE6" s="85" t="s">
        <v>763</v>
      </c>
      <c r="AF6" s="17">
        <v>40</v>
      </c>
      <c r="AG6" s="82">
        <v>44011</v>
      </c>
      <c r="AH6" s="17" t="s">
        <v>757</v>
      </c>
      <c r="AI6" s="25" t="s">
        <v>756</v>
      </c>
      <c r="AJ6" s="25" t="s">
        <v>756</v>
      </c>
      <c r="AK6" s="25" t="s">
        <v>758</v>
      </c>
      <c r="AL6" s="25" t="s">
        <v>758</v>
      </c>
      <c r="AM6" s="17" t="s">
        <v>752</v>
      </c>
      <c r="AN6" s="26"/>
      <c r="AO6" s="70" t="s">
        <v>756</v>
      </c>
      <c r="AP6" s="27"/>
      <c r="AQ6" s="17"/>
      <c r="AR6" s="17"/>
      <c r="AS6" s="28"/>
      <c r="AT6" s="17"/>
      <c r="AU6" s="17"/>
      <c r="AV6" s="17"/>
      <c r="AW6" s="41" t="s">
        <v>37</v>
      </c>
      <c r="AX6" s="42">
        <f>COUNTIF(AP2:AP62,AW6)</f>
        <v>0</v>
      </c>
      <c r="AY6" s="43">
        <f>AX6/$AZ$1</f>
        <v>0</v>
      </c>
      <c r="AZ6" s="44" t="e">
        <f t="shared" ref="AZ6:AZ15" si="0">COUNTIFS(AS:AS, "Error accepted", AP:AP,AW6)/$AX$16</f>
        <v>#DIV/0!</v>
      </c>
      <c r="BA6" s="17"/>
      <c r="BB6" s="17"/>
      <c r="BC6" s="4" t="s">
        <v>34</v>
      </c>
      <c r="BD6" s="6" t="s">
        <v>43</v>
      </c>
      <c r="BE6" s="6" t="s">
        <v>44</v>
      </c>
    </row>
    <row r="7" spans="1:58" ht="16" customHeight="1">
      <c r="A7" s="16" t="s">
        <v>577</v>
      </c>
      <c r="B7" s="14" t="s">
        <v>575</v>
      </c>
      <c r="C7" s="34" t="s">
        <v>696</v>
      </c>
      <c r="D7" s="14" t="s">
        <v>697</v>
      </c>
      <c r="E7" s="14" t="s">
        <v>727</v>
      </c>
      <c r="F7" s="14" t="s">
        <v>7</v>
      </c>
      <c r="G7" s="17" t="s">
        <v>746</v>
      </c>
      <c r="H7" s="17" t="s">
        <v>12</v>
      </c>
      <c r="I7" s="82">
        <v>43921</v>
      </c>
      <c r="J7" s="17" t="s">
        <v>757</v>
      </c>
      <c r="K7" s="17" t="s">
        <v>757</v>
      </c>
      <c r="L7" s="17"/>
      <c r="M7" s="17"/>
      <c r="N7" s="17"/>
      <c r="O7" s="17"/>
      <c r="P7" s="17"/>
      <c r="Q7" s="17"/>
      <c r="R7" s="17"/>
      <c r="S7" s="17"/>
      <c r="T7" s="17"/>
      <c r="U7" s="17"/>
      <c r="V7" s="17"/>
      <c r="W7" s="17"/>
      <c r="X7" s="17"/>
      <c r="Y7" s="17"/>
      <c r="Z7" s="17"/>
      <c r="AA7" s="17"/>
      <c r="AB7" s="17"/>
      <c r="AC7" s="17"/>
      <c r="AD7" s="17"/>
      <c r="AE7" s="17"/>
      <c r="AF7" s="17"/>
      <c r="AG7" s="82"/>
      <c r="AH7" s="17"/>
      <c r="AI7" s="25" t="s">
        <v>758</v>
      </c>
      <c r="AJ7" s="25" t="s">
        <v>758</v>
      </c>
      <c r="AK7" s="25" t="s">
        <v>758</v>
      </c>
      <c r="AL7" s="25" t="s">
        <v>758</v>
      </c>
      <c r="AM7" s="17"/>
      <c r="AN7" s="26"/>
      <c r="AO7" s="70" t="s">
        <v>756</v>
      </c>
      <c r="AP7" s="27"/>
      <c r="AQ7" s="17"/>
      <c r="AR7" s="17"/>
      <c r="AS7" s="28"/>
      <c r="AT7" s="17"/>
      <c r="AU7" s="17"/>
      <c r="AV7" s="17"/>
      <c r="AW7" s="41" t="s">
        <v>39</v>
      </c>
      <c r="AX7" s="42">
        <f>COUNTIF(AP:AP,AW7)</f>
        <v>0</v>
      </c>
      <c r="AY7" s="43">
        <f>AX7/$AZ$1</f>
        <v>0</v>
      </c>
      <c r="AZ7" s="44" t="e">
        <f t="shared" si="0"/>
        <v>#DIV/0!</v>
      </c>
      <c r="BA7" s="17"/>
      <c r="BB7" s="17"/>
      <c r="BC7" s="4" t="s">
        <v>34</v>
      </c>
      <c r="BD7" s="6" t="s">
        <v>45</v>
      </c>
      <c r="BE7" s="6" t="s">
        <v>46</v>
      </c>
    </row>
    <row r="8" spans="1:58" ht="16" customHeight="1">
      <c r="A8" s="16" t="s">
        <v>577</v>
      </c>
      <c r="B8" s="14" t="s">
        <v>575</v>
      </c>
      <c r="C8" s="34" t="s">
        <v>698</v>
      </c>
      <c r="D8" s="14" t="s">
        <v>699</v>
      </c>
      <c r="E8" s="14" t="s">
        <v>728</v>
      </c>
      <c r="F8" s="14" t="s">
        <v>7</v>
      </c>
      <c r="G8" s="17" t="s">
        <v>746</v>
      </c>
      <c r="H8" s="17" t="s">
        <v>12</v>
      </c>
      <c r="I8" s="82">
        <v>43921</v>
      </c>
      <c r="J8" s="17" t="s">
        <v>756</v>
      </c>
      <c r="K8" s="17" t="s">
        <v>756</v>
      </c>
      <c r="L8" s="17"/>
      <c r="M8" s="17"/>
      <c r="N8" s="17"/>
      <c r="O8" s="17"/>
      <c r="P8" s="17"/>
      <c r="Q8" s="17"/>
      <c r="R8" s="17"/>
      <c r="S8" s="17"/>
      <c r="T8" s="17"/>
      <c r="U8" s="17"/>
      <c r="V8" s="17"/>
      <c r="W8" s="17"/>
      <c r="X8" s="17"/>
      <c r="Y8" s="17"/>
      <c r="Z8" s="17"/>
      <c r="AA8" s="17"/>
      <c r="AB8" s="17"/>
      <c r="AC8" s="17"/>
      <c r="AD8" s="17" t="s">
        <v>761</v>
      </c>
      <c r="AE8" s="85" t="s">
        <v>763</v>
      </c>
      <c r="AF8" s="17">
        <v>40</v>
      </c>
      <c r="AG8" s="82">
        <v>44011</v>
      </c>
      <c r="AH8" s="17" t="s">
        <v>757</v>
      </c>
      <c r="AI8" s="25" t="s">
        <v>756</v>
      </c>
      <c r="AJ8" s="25" t="s">
        <v>756</v>
      </c>
      <c r="AK8" s="25" t="s">
        <v>758</v>
      </c>
      <c r="AL8" s="25" t="s">
        <v>758</v>
      </c>
      <c r="AM8" s="17" t="s">
        <v>752</v>
      </c>
      <c r="AN8" s="26"/>
      <c r="AO8" s="70" t="s">
        <v>756</v>
      </c>
      <c r="AP8" s="27"/>
      <c r="AQ8" s="17"/>
      <c r="AR8" s="17"/>
      <c r="AS8" s="28"/>
      <c r="AT8" s="17"/>
      <c r="AU8" s="17"/>
      <c r="AV8" s="17"/>
      <c r="AW8" s="41" t="s">
        <v>41</v>
      </c>
      <c r="AX8" s="42">
        <f>COUNTIF(AP:AP,AW8)</f>
        <v>0</v>
      </c>
      <c r="AY8" s="43">
        <f t="shared" ref="AY8:AY15" si="1">AX8/$AZ$1</f>
        <v>0</v>
      </c>
      <c r="AZ8" s="44" t="e">
        <f t="shared" si="0"/>
        <v>#DIV/0!</v>
      </c>
      <c r="BA8" s="17"/>
      <c r="BB8" s="17"/>
      <c r="BC8" s="4" t="s">
        <v>34</v>
      </c>
      <c r="BD8" s="6" t="s">
        <v>47</v>
      </c>
      <c r="BE8" s="6" t="s">
        <v>48</v>
      </c>
    </row>
    <row r="9" spans="1:58" ht="16" customHeight="1">
      <c r="A9" s="16" t="s">
        <v>577</v>
      </c>
      <c r="B9" s="14" t="s">
        <v>575</v>
      </c>
      <c r="C9" s="34" t="s">
        <v>700</v>
      </c>
      <c r="D9" s="14" t="s">
        <v>701</v>
      </c>
      <c r="E9" s="14" t="s">
        <v>729</v>
      </c>
      <c r="F9" s="14" t="s">
        <v>5</v>
      </c>
      <c r="G9" s="17" t="s">
        <v>684</v>
      </c>
      <c r="H9" s="17" t="s">
        <v>12</v>
      </c>
      <c r="I9" s="82">
        <v>43921</v>
      </c>
      <c r="J9" s="17"/>
      <c r="K9" s="17">
        <v>55</v>
      </c>
      <c r="L9" s="17"/>
      <c r="M9" s="17"/>
      <c r="N9" s="17"/>
      <c r="O9" s="17"/>
      <c r="P9" s="17"/>
      <c r="Q9" s="17"/>
      <c r="R9" s="17"/>
      <c r="S9" s="17"/>
      <c r="T9" s="17"/>
      <c r="U9" s="17"/>
      <c r="V9" s="17"/>
      <c r="W9" s="17"/>
      <c r="X9" s="17"/>
      <c r="Y9" s="17"/>
      <c r="Z9" s="17"/>
      <c r="AA9" s="17"/>
      <c r="AB9" s="17"/>
      <c r="AC9" s="17"/>
      <c r="AD9" s="17" t="s">
        <v>761</v>
      </c>
      <c r="AE9" s="85" t="s">
        <v>763</v>
      </c>
      <c r="AF9" s="17">
        <v>43</v>
      </c>
      <c r="AG9" s="82">
        <v>44011</v>
      </c>
      <c r="AH9" s="17" t="s">
        <v>757</v>
      </c>
      <c r="AI9" s="25" t="s">
        <v>756</v>
      </c>
      <c r="AJ9" s="25" t="s">
        <v>756</v>
      </c>
      <c r="AK9" s="25" t="s">
        <v>758</v>
      </c>
      <c r="AL9" s="25" t="s">
        <v>758</v>
      </c>
      <c r="AM9" s="17" t="s">
        <v>800</v>
      </c>
      <c r="AN9" s="26"/>
      <c r="AO9" s="70" t="s">
        <v>756</v>
      </c>
      <c r="AP9" s="27"/>
      <c r="AQ9" s="17"/>
      <c r="AR9" s="17"/>
      <c r="AS9" s="28"/>
      <c r="AT9" s="17"/>
      <c r="AU9" s="17"/>
      <c r="AV9" s="17"/>
      <c r="AW9" s="41" t="s">
        <v>43</v>
      </c>
      <c r="AX9" s="42">
        <f t="shared" ref="AX9:AX15" si="2">COUNTIF(AP:AP,AW9)</f>
        <v>0</v>
      </c>
      <c r="AY9" s="43">
        <f t="shared" si="1"/>
        <v>0</v>
      </c>
      <c r="AZ9" s="44" t="e">
        <f t="shared" si="0"/>
        <v>#DIV/0!</v>
      </c>
      <c r="BA9" s="17"/>
      <c r="BB9" s="17"/>
      <c r="BC9" s="6" t="s">
        <v>49</v>
      </c>
      <c r="BD9" s="6" t="s">
        <v>50</v>
      </c>
      <c r="BE9" s="6" t="s">
        <v>51</v>
      </c>
    </row>
    <row r="10" spans="1:58" ht="16" customHeight="1">
      <c r="A10" s="16" t="s">
        <v>577</v>
      </c>
      <c r="B10" s="14" t="s">
        <v>575</v>
      </c>
      <c r="C10" s="34" t="s">
        <v>702</v>
      </c>
      <c r="D10" s="14" t="s">
        <v>703</v>
      </c>
      <c r="E10" s="14" t="s">
        <v>730</v>
      </c>
      <c r="F10" s="15" t="s">
        <v>7</v>
      </c>
      <c r="G10" s="14" t="s">
        <v>681</v>
      </c>
      <c r="H10" s="17" t="s">
        <v>12</v>
      </c>
      <c r="I10" s="82">
        <v>43921</v>
      </c>
      <c r="J10" s="17" t="s">
        <v>677</v>
      </c>
      <c r="K10" s="17" t="s">
        <v>677</v>
      </c>
      <c r="L10" s="17"/>
      <c r="M10" s="17"/>
      <c r="N10" s="17"/>
      <c r="O10" s="17"/>
      <c r="P10" s="17"/>
      <c r="Q10" s="17"/>
      <c r="R10" s="17"/>
      <c r="S10" s="17"/>
      <c r="T10" s="17"/>
      <c r="U10" s="17"/>
      <c r="V10" s="17"/>
      <c r="W10" s="17"/>
      <c r="X10" s="17"/>
      <c r="Y10" s="17"/>
      <c r="Z10" s="17"/>
      <c r="AA10" s="17"/>
      <c r="AB10" s="17"/>
      <c r="AC10" s="17"/>
      <c r="AD10" s="17" t="s">
        <v>761</v>
      </c>
      <c r="AE10" s="85" t="s">
        <v>763</v>
      </c>
      <c r="AF10" s="17">
        <v>40</v>
      </c>
      <c r="AG10" s="82">
        <v>44011</v>
      </c>
      <c r="AH10" s="17" t="s">
        <v>757</v>
      </c>
      <c r="AI10" s="25" t="s">
        <v>756</v>
      </c>
      <c r="AJ10" s="25" t="s">
        <v>756</v>
      </c>
      <c r="AK10" s="25" t="s">
        <v>758</v>
      </c>
      <c r="AL10" s="25" t="s">
        <v>758</v>
      </c>
      <c r="AM10" s="17" t="s">
        <v>752</v>
      </c>
      <c r="AN10" s="26"/>
      <c r="AO10" s="70" t="s">
        <v>756</v>
      </c>
      <c r="AP10" s="27"/>
      <c r="AQ10" s="17"/>
      <c r="AR10" s="17"/>
      <c r="AS10" s="28"/>
      <c r="AT10" s="17"/>
      <c r="AU10" s="17"/>
      <c r="AV10" s="17"/>
      <c r="AW10" s="41" t="s">
        <v>45</v>
      </c>
      <c r="AX10" s="42">
        <f t="shared" si="2"/>
        <v>0</v>
      </c>
      <c r="AY10" s="43">
        <f t="shared" si="1"/>
        <v>0</v>
      </c>
      <c r="AZ10" s="44" t="e">
        <f t="shared" si="0"/>
        <v>#DIV/0!</v>
      </c>
      <c r="BA10" s="17"/>
      <c r="BB10" s="17"/>
      <c r="BC10" s="6" t="s">
        <v>49</v>
      </c>
      <c r="BD10" s="6" t="s">
        <v>52</v>
      </c>
      <c r="BE10" s="6" t="s">
        <v>53</v>
      </c>
    </row>
    <row r="11" spans="1:58" ht="16" customHeight="1">
      <c r="A11" s="16" t="s">
        <v>577</v>
      </c>
      <c r="B11" s="14" t="s">
        <v>575</v>
      </c>
      <c r="C11" s="34" t="s">
        <v>704</v>
      </c>
      <c r="D11" s="14" t="s">
        <v>705</v>
      </c>
      <c r="E11" s="14" t="s">
        <v>731</v>
      </c>
      <c r="F11" s="14" t="s">
        <v>5</v>
      </c>
      <c r="G11" s="35" t="s">
        <v>579</v>
      </c>
      <c r="H11" s="17" t="s">
        <v>12</v>
      </c>
      <c r="I11" s="82">
        <v>43921</v>
      </c>
      <c r="J11" s="17">
        <v>0</v>
      </c>
      <c r="K11" s="122">
        <v>2250</v>
      </c>
      <c r="L11" s="17"/>
      <c r="M11" s="17"/>
      <c r="N11" s="17"/>
      <c r="O11" s="17"/>
      <c r="P11" s="17"/>
      <c r="Q11" s="17"/>
      <c r="R11" s="17"/>
      <c r="S11" s="17"/>
      <c r="T11" s="17"/>
      <c r="U11" s="17"/>
      <c r="V11" s="17"/>
      <c r="W11" s="17"/>
      <c r="X11" s="17"/>
      <c r="Y11" s="17"/>
      <c r="Z11" s="17"/>
      <c r="AA11" s="17"/>
      <c r="AB11" s="17"/>
      <c r="AC11" s="17"/>
      <c r="AD11" s="17" t="s">
        <v>761</v>
      </c>
      <c r="AE11" s="85" t="s">
        <v>763</v>
      </c>
      <c r="AF11" s="17">
        <v>38</v>
      </c>
      <c r="AG11" s="82">
        <v>44011</v>
      </c>
      <c r="AH11" s="17" t="s">
        <v>757</v>
      </c>
      <c r="AI11" s="25" t="s">
        <v>756</v>
      </c>
      <c r="AJ11" s="25" t="s">
        <v>756</v>
      </c>
      <c r="AK11" s="25" t="s">
        <v>758</v>
      </c>
      <c r="AL11" s="25" t="s">
        <v>758</v>
      </c>
      <c r="AM11" s="17" t="s">
        <v>759</v>
      </c>
      <c r="AN11" s="26"/>
      <c r="AO11" s="70" t="s">
        <v>756</v>
      </c>
      <c r="AP11" s="27"/>
      <c r="AQ11" s="17"/>
      <c r="AR11" s="17"/>
      <c r="AS11" s="28"/>
      <c r="AT11" s="17"/>
      <c r="AU11" s="17"/>
      <c r="AV11" s="17"/>
      <c r="AW11" s="41" t="s">
        <v>47</v>
      </c>
      <c r="AX11" s="42">
        <f t="shared" si="2"/>
        <v>0</v>
      </c>
      <c r="AY11" s="43">
        <f t="shared" si="1"/>
        <v>0</v>
      </c>
      <c r="AZ11" s="44" t="e">
        <f t="shared" si="0"/>
        <v>#DIV/0!</v>
      </c>
      <c r="BA11" s="17"/>
      <c r="BB11" s="17"/>
      <c r="BC11" s="6" t="s">
        <v>49</v>
      </c>
      <c r="BD11" s="6" t="s">
        <v>54</v>
      </c>
      <c r="BE11" s="6" t="s">
        <v>55</v>
      </c>
    </row>
    <row r="12" spans="1:58" ht="60" customHeight="1">
      <c r="A12" s="30" t="s">
        <v>8</v>
      </c>
      <c r="B12" s="30" t="s">
        <v>0</v>
      </c>
      <c r="C12" s="30" t="s">
        <v>1</v>
      </c>
      <c r="D12" s="30" t="s">
        <v>3</v>
      </c>
      <c r="E12" s="31" t="s">
        <v>2</v>
      </c>
      <c r="F12" s="30" t="s">
        <v>6</v>
      </c>
      <c r="G12" s="30" t="s">
        <v>4</v>
      </c>
      <c r="H12" s="126" t="s">
        <v>9</v>
      </c>
      <c r="I12" s="84" t="s">
        <v>11</v>
      </c>
      <c r="J12" s="30" t="s">
        <v>754</v>
      </c>
      <c r="K12" s="30" t="s">
        <v>755</v>
      </c>
      <c r="L12" s="30" t="s">
        <v>667</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81" t="s">
        <v>16</v>
      </c>
      <c r="AH12" s="21" t="s">
        <v>17</v>
      </c>
      <c r="AI12" s="20" t="s">
        <v>18</v>
      </c>
      <c r="AJ12" s="20" t="s">
        <v>19</v>
      </c>
      <c r="AK12" s="20" t="s">
        <v>20</v>
      </c>
      <c r="AL12" s="20" t="s">
        <v>21</v>
      </c>
      <c r="AM12" s="20" t="s">
        <v>666</v>
      </c>
      <c r="AN12" s="65" t="s">
        <v>22</v>
      </c>
      <c r="AO12" s="75" t="s">
        <v>23</v>
      </c>
      <c r="AP12" s="32" t="s">
        <v>24</v>
      </c>
      <c r="AQ12" s="32" t="s">
        <v>25</v>
      </c>
      <c r="AR12" s="32" t="s">
        <v>26</v>
      </c>
      <c r="AS12" s="22" t="s">
        <v>27</v>
      </c>
      <c r="AT12" s="22" t="s">
        <v>28</v>
      </c>
      <c r="AU12" s="22" t="s">
        <v>29</v>
      </c>
      <c r="AV12" s="33" t="s">
        <v>685</v>
      </c>
      <c r="AW12" s="41" t="s">
        <v>50</v>
      </c>
      <c r="AX12" s="42">
        <f t="shared" si="2"/>
        <v>0</v>
      </c>
      <c r="AY12" s="43">
        <f t="shared" si="1"/>
        <v>0</v>
      </c>
      <c r="AZ12" s="44" t="e">
        <f t="shared" si="0"/>
        <v>#DIV/0!</v>
      </c>
      <c r="BA12" s="33"/>
      <c r="BB12" s="33"/>
      <c r="BC12" s="6" t="s">
        <v>49</v>
      </c>
      <c r="BD12" s="6" t="s">
        <v>56</v>
      </c>
      <c r="BE12" s="6" t="s">
        <v>57</v>
      </c>
      <c r="BF12" s="29"/>
    </row>
    <row r="13" spans="1:58" ht="16" customHeight="1">
      <c r="A13" s="16" t="s">
        <v>577</v>
      </c>
      <c r="B13" s="14" t="s">
        <v>574</v>
      </c>
      <c r="C13" s="34" t="s">
        <v>686</v>
      </c>
      <c r="D13" s="14" t="s">
        <v>687</v>
      </c>
      <c r="E13" s="14" t="s">
        <v>722</v>
      </c>
      <c r="F13" s="14" t="s">
        <v>5</v>
      </c>
      <c r="G13" s="13" t="s">
        <v>578</v>
      </c>
      <c r="H13" s="17" t="s">
        <v>66</v>
      </c>
      <c r="I13" s="82">
        <v>43555</v>
      </c>
      <c r="J13" s="17">
        <v>1569000</v>
      </c>
      <c r="K13" s="17">
        <v>8016000</v>
      </c>
      <c r="L13" s="17"/>
      <c r="M13" s="17"/>
      <c r="N13" s="17"/>
      <c r="O13" s="17"/>
      <c r="P13" s="17"/>
      <c r="Q13" s="17"/>
      <c r="R13" s="17"/>
      <c r="S13" s="17"/>
      <c r="T13" s="17"/>
      <c r="U13" s="17"/>
      <c r="V13" s="17"/>
      <c r="W13" s="17"/>
      <c r="X13" s="17"/>
      <c r="Y13" s="17"/>
      <c r="Z13" s="17"/>
      <c r="AA13" s="17"/>
      <c r="AB13" s="17"/>
      <c r="AC13" s="17"/>
      <c r="AD13" s="17" t="s">
        <v>762</v>
      </c>
      <c r="AE13" s="85" t="s">
        <v>764</v>
      </c>
      <c r="AF13" s="17">
        <v>39</v>
      </c>
      <c r="AG13" s="82">
        <v>43613</v>
      </c>
      <c r="AH13" s="17" t="s">
        <v>757</v>
      </c>
      <c r="AI13" s="25" t="s">
        <v>756</v>
      </c>
      <c r="AJ13" s="25" t="s">
        <v>756</v>
      </c>
      <c r="AK13" s="25" t="s">
        <v>758</v>
      </c>
      <c r="AL13" s="25" t="s">
        <v>758</v>
      </c>
      <c r="AM13" s="17" t="s">
        <v>753</v>
      </c>
      <c r="AN13" s="26"/>
      <c r="AO13" s="70"/>
      <c r="AP13" s="27"/>
      <c r="AQ13" s="17"/>
      <c r="AR13" s="17"/>
      <c r="AS13" s="28"/>
      <c r="AT13" s="17"/>
      <c r="AU13" s="17"/>
      <c r="AV13" s="17"/>
      <c r="AW13" s="41" t="s">
        <v>52</v>
      </c>
      <c r="AX13" s="42">
        <f t="shared" si="2"/>
        <v>0</v>
      </c>
      <c r="AY13" s="43">
        <f t="shared" si="1"/>
        <v>0</v>
      </c>
      <c r="AZ13" s="44" t="e">
        <f t="shared" si="0"/>
        <v>#DIV/0!</v>
      </c>
      <c r="BA13" s="17"/>
      <c r="BB13" s="17"/>
      <c r="BC13" s="17"/>
      <c r="BD13" s="17"/>
      <c r="BE13" s="17"/>
    </row>
    <row r="14" spans="1:58" ht="16" customHeight="1">
      <c r="A14" s="16" t="s">
        <v>577</v>
      </c>
      <c r="B14" s="14" t="s">
        <v>574</v>
      </c>
      <c r="C14" s="34" t="s">
        <v>688</v>
      </c>
      <c r="D14" s="14" t="s">
        <v>689</v>
      </c>
      <c r="E14" s="14" t="s">
        <v>723</v>
      </c>
      <c r="F14" s="14" t="s">
        <v>5</v>
      </c>
      <c r="G14" s="13" t="s">
        <v>578</v>
      </c>
      <c r="H14" s="17" t="s">
        <v>66</v>
      </c>
      <c r="I14" s="82">
        <v>43555</v>
      </c>
      <c r="J14" s="17">
        <v>0</v>
      </c>
      <c r="K14" s="17">
        <v>0</v>
      </c>
      <c r="L14" s="17"/>
      <c r="M14" s="17"/>
      <c r="N14" s="17"/>
      <c r="O14" s="17"/>
      <c r="P14" s="17"/>
      <c r="Q14" s="17"/>
      <c r="R14" s="17"/>
      <c r="S14" s="17"/>
      <c r="T14" s="17"/>
      <c r="U14" s="17"/>
      <c r="V14" s="17"/>
      <c r="W14" s="17"/>
      <c r="X14" s="17"/>
      <c r="Y14" s="17"/>
      <c r="Z14" s="17"/>
      <c r="AA14" s="17"/>
      <c r="AB14" s="17"/>
      <c r="AC14" s="17"/>
      <c r="AD14" s="17" t="s">
        <v>762</v>
      </c>
      <c r="AE14" s="85" t="s">
        <v>764</v>
      </c>
      <c r="AF14" s="17">
        <v>39</v>
      </c>
      <c r="AG14" s="82">
        <v>43613</v>
      </c>
      <c r="AH14" s="17" t="s">
        <v>757</v>
      </c>
      <c r="AI14" s="25" t="s">
        <v>756</v>
      </c>
      <c r="AJ14" s="25" t="s">
        <v>756</v>
      </c>
      <c r="AK14" s="25" t="s">
        <v>758</v>
      </c>
      <c r="AL14" s="25" t="s">
        <v>758</v>
      </c>
      <c r="AM14" s="17" t="s">
        <v>753</v>
      </c>
      <c r="AN14" s="26"/>
      <c r="AO14" s="70"/>
      <c r="AP14" s="27"/>
      <c r="AQ14" s="17"/>
      <c r="AR14" s="17"/>
      <c r="AS14" s="28"/>
      <c r="AT14" s="17"/>
      <c r="AU14" s="17"/>
      <c r="AV14" s="17"/>
      <c r="AW14" s="41" t="s">
        <v>54</v>
      </c>
      <c r="AX14" s="42">
        <f t="shared" si="2"/>
        <v>0</v>
      </c>
      <c r="AY14" s="43">
        <f t="shared" si="1"/>
        <v>0</v>
      </c>
      <c r="AZ14" s="44" t="e">
        <f t="shared" si="0"/>
        <v>#DIV/0!</v>
      </c>
      <c r="BA14" s="17"/>
      <c r="BB14" s="17"/>
      <c r="BC14" s="17"/>
      <c r="BD14" s="17"/>
      <c r="BE14" s="17"/>
    </row>
    <row r="15" spans="1:58" ht="16" customHeight="1" thickBot="1">
      <c r="A15" s="16" t="s">
        <v>577</v>
      </c>
      <c r="B15" s="14" t="s">
        <v>574</v>
      </c>
      <c r="C15" s="34" t="s">
        <v>690</v>
      </c>
      <c r="D15" s="14" t="s">
        <v>691</v>
      </c>
      <c r="E15" s="14" t="s">
        <v>724</v>
      </c>
      <c r="F15" s="14" t="s">
        <v>5</v>
      </c>
      <c r="G15" s="13" t="s">
        <v>578</v>
      </c>
      <c r="H15" s="17" t="s">
        <v>66</v>
      </c>
      <c r="I15" s="82">
        <v>43555</v>
      </c>
      <c r="J15" s="17">
        <v>0</v>
      </c>
      <c r="K15" s="17">
        <v>40000</v>
      </c>
      <c r="L15" s="17"/>
      <c r="M15" s="17"/>
      <c r="N15" s="17"/>
      <c r="O15" s="17"/>
      <c r="P15" s="17"/>
      <c r="Q15" s="17"/>
      <c r="R15" s="17"/>
      <c r="S15" s="17"/>
      <c r="T15" s="17"/>
      <c r="U15" s="17"/>
      <c r="V15" s="17"/>
      <c r="W15" s="17"/>
      <c r="X15" s="17"/>
      <c r="Y15" s="17"/>
      <c r="Z15" s="17"/>
      <c r="AA15" s="17"/>
      <c r="AB15" s="17"/>
      <c r="AC15" s="17"/>
      <c r="AD15" s="17" t="s">
        <v>762</v>
      </c>
      <c r="AE15" s="85" t="s">
        <v>764</v>
      </c>
      <c r="AF15" s="17">
        <v>39</v>
      </c>
      <c r="AG15" s="82">
        <v>43613</v>
      </c>
      <c r="AH15" s="17" t="s">
        <v>757</v>
      </c>
      <c r="AI15" s="25" t="s">
        <v>756</v>
      </c>
      <c r="AJ15" s="25" t="s">
        <v>756</v>
      </c>
      <c r="AK15" s="25" t="s">
        <v>758</v>
      </c>
      <c r="AL15" s="25" t="s">
        <v>758</v>
      </c>
      <c r="AM15" s="17" t="s">
        <v>753</v>
      </c>
      <c r="AN15" s="26"/>
      <c r="AO15" s="70"/>
      <c r="AP15" s="27"/>
      <c r="AQ15" s="17"/>
      <c r="AR15" s="17"/>
      <c r="AS15" s="28"/>
      <c r="AT15" s="17"/>
      <c r="AU15" s="17"/>
      <c r="AV15" s="17"/>
      <c r="AW15" s="41" t="s">
        <v>56</v>
      </c>
      <c r="AX15" s="42">
        <f t="shared" si="2"/>
        <v>0</v>
      </c>
      <c r="AY15" s="43">
        <f t="shared" si="1"/>
        <v>0</v>
      </c>
      <c r="AZ15" s="44" t="e">
        <f t="shared" si="0"/>
        <v>#DIV/0!</v>
      </c>
      <c r="BA15" s="17"/>
      <c r="BB15" s="17"/>
      <c r="BC15" s="17"/>
      <c r="BD15" s="17"/>
      <c r="BE15" s="17"/>
    </row>
    <row r="16" spans="1:58" ht="16" customHeight="1" thickBot="1">
      <c r="A16" s="16" t="s">
        <v>577</v>
      </c>
      <c r="B16" s="14" t="s">
        <v>574</v>
      </c>
      <c r="C16" s="34" t="s">
        <v>692</v>
      </c>
      <c r="D16" s="14" t="s">
        <v>693</v>
      </c>
      <c r="E16" s="14" t="s">
        <v>725</v>
      </c>
      <c r="F16" s="14" t="s">
        <v>5</v>
      </c>
      <c r="G16" s="13" t="s">
        <v>578</v>
      </c>
      <c r="H16" s="17" t="s">
        <v>66</v>
      </c>
      <c r="I16" s="82">
        <v>43555</v>
      </c>
      <c r="J16" s="17">
        <v>0</v>
      </c>
      <c r="K16" s="17">
        <v>0</v>
      </c>
      <c r="L16" s="17"/>
      <c r="M16" s="17"/>
      <c r="N16" s="17"/>
      <c r="O16" s="17"/>
      <c r="P16" s="17"/>
      <c r="Q16" s="17"/>
      <c r="R16" s="17"/>
      <c r="S16" s="17"/>
      <c r="T16" s="17"/>
      <c r="U16" s="17"/>
      <c r="V16" s="17"/>
      <c r="W16" s="17"/>
      <c r="X16" s="17"/>
      <c r="Y16" s="17"/>
      <c r="Z16" s="17"/>
      <c r="AA16" s="17"/>
      <c r="AB16" s="17"/>
      <c r="AC16" s="17"/>
      <c r="AD16" s="17" t="s">
        <v>762</v>
      </c>
      <c r="AE16" s="85" t="s">
        <v>764</v>
      </c>
      <c r="AF16" s="17">
        <v>39</v>
      </c>
      <c r="AG16" s="82">
        <v>43613</v>
      </c>
      <c r="AH16" s="17" t="s">
        <v>757</v>
      </c>
      <c r="AI16" s="25" t="s">
        <v>756</v>
      </c>
      <c r="AJ16" s="25" t="s">
        <v>756</v>
      </c>
      <c r="AK16" s="25" t="s">
        <v>758</v>
      </c>
      <c r="AL16" s="25" t="s">
        <v>758</v>
      </c>
      <c r="AM16" s="17" t="s">
        <v>753</v>
      </c>
      <c r="AN16" s="26"/>
      <c r="AO16" s="70"/>
      <c r="AP16" s="27"/>
      <c r="AQ16" s="17"/>
      <c r="AR16" s="17"/>
      <c r="AS16" s="28"/>
      <c r="AT16" s="17"/>
      <c r="AU16" s="17"/>
      <c r="AV16" s="17"/>
      <c r="AW16" s="45" t="s">
        <v>739</v>
      </c>
      <c r="AX16" s="45">
        <f>SUM(AX5:AX15)</f>
        <v>0</v>
      </c>
      <c r="AY16" s="46">
        <f>SUM(AY5:AY15)</f>
        <v>0</v>
      </c>
      <c r="AZ16" s="46" t="e">
        <f>SUM(AZ5:AZ15)</f>
        <v>#DIV/0!</v>
      </c>
      <c r="BA16" s="17"/>
      <c r="BB16" s="17"/>
      <c r="BC16" s="17"/>
      <c r="BD16" s="17"/>
      <c r="BE16" s="17"/>
    </row>
    <row r="17" spans="1:57" ht="16" customHeight="1" thickBot="1">
      <c r="A17" s="16" t="s">
        <v>577</v>
      </c>
      <c r="B17" s="14" t="s">
        <v>574</v>
      </c>
      <c r="C17" s="34" t="s">
        <v>694</v>
      </c>
      <c r="D17" s="14" t="s">
        <v>695</v>
      </c>
      <c r="E17" s="14" t="s">
        <v>726</v>
      </c>
      <c r="F17" s="14" t="s">
        <v>5</v>
      </c>
      <c r="G17" s="13" t="s">
        <v>578</v>
      </c>
      <c r="H17" s="17" t="s">
        <v>66</v>
      </c>
      <c r="I17" s="82">
        <v>43555</v>
      </c>
      <c r="J17" s="17">
        <v>1569000</v>
      </c>
      <c r="K17" s="17">
        <v>8056000</v>
      </c>
      <c r="L17" s="17"/>
      <c r="M17" s="17"/>
      <c r="N17" s="17"/>
      <c r="O17" s="17"/>
      <c r="P17" s="17"/>
      <c r="Q17" s="17"/>
      <c r="R17" s="17"/>
      <c r="S17" s="17"/>
      <c r="T17" s="17"/>
      <c r="U17" s="17"/>
      <c r="V17" s="17"/>
      <c r="W17" s="17"/>
      <c r="X17" s="17"/>
      <c r="Y17" s="17"/>
      <c r="Z17" s="17"/>
      <c r="AA17" s="17"/>
      <c r="AB17" s="17"/>
      <c r="AC17" s="17"/>
      <c r="AD17" s="17" t="s">
        <v>762</v>
      </c>
      <c r="AE17" s="85" t="s">
        <v>764</v>
      </c>
      <c r="AF17" s="17">
        <v>39</v>
      </c>
      <c r="AG17" s="82">
        <v>43613</v>
      </c>
      <c r="AH17" s="17" t="s">
        <v>757</v>
      </c>
      <c r="AI17" s="25" t="s">
        <v>756</v>
      </c>
      <c r="AJ17" s="25" t="s">
        <v>756</v>
      </c>
      <c r="AK17" s="25" t="s">
        <v>758</v>
      </c>
      <c r="AL17" s="25" t="s">
        <v>758</v>
      </c>
      <c r="AM17" s="17" t="s">
        <v>753</v>
      </c>
      <c r="AN17" s="26"/>
      <c r="AO17" s="70"/>
      <c r="AP17" s="27"/>
      <c r="AQ17" s="17"/>
      <c r="AR17" s="17"/>
      <c r="AS17" s="28"/>
      <c r="AT17" s="17"/>
      <c r="AU17" s="17"/>
      <c r="AV17" s="17"/>
      <c r="AW17" s="40" t="s">
        <v>740</v>
      </c>
      <c r="AX17" s="47">
        <f>1-AY16</f>
        <v>1</v>
      </c>
      <c r="AY17" s="40" t="s">
        <v>741</v>
      </c>
      <c r="AZ17" s="47" t="e">
        <f>1-AZ16</f>
        <v>#DIV/0!</v>
      </c>
      <c r="BA17" s="17"/>
      <c r="BB17" s="17"/>
      <c r="BC17" s="17"/>
      <c r="BD17" s="17"/>
      <c r="BE17" s="17"/>
    </row>
    <row r="18" spans="1:57" ht="16" customHeight="1">
      <c r="A18" s="16" t="s">
        <v>577</v>
      </c>
      <c r="B18" s="14" t="s">
        <v>575</v>
      </c>
      <c r="C18" s="34" t="s">
        <v>696</v>
      </c>
      <c r="D18" s="14" t="s">
        <v>697</v>
      </c>
      <c r="E18" s="14" t="s">
        <v>727</v>
      </c>
      <c r="F18" s="14" t="s">
        <v>7</v>
      </c>
      <c r="G18" s="17" t="s">
        <v>746</v>
      </c>
      <c r="H18" s="17" t="s">
        <v>66</v>
      </c>
      <c r="I18" s="82">
        <v>43555</v>
      </c>
      <c r="J18" s="17" t="s">
        <v>757</v>
      </c>
      <c r="K18" s="17" t="s">
        <v>757</v>
      </c>
      <c r="L18" s="17"/>
      <c r="M18" s="17"/>
      <c r="N18" s="17"/>
      <c r="O18" s="17"/>
      <c r="P18" s="17"/>
      <c r="Q18" s="17"/>
      <c r="R18" s="17"/>
      <c r="S18" s="17"/>
      <c r="T18" s="17"/>
      <c r="U18" s="17"/>
      <c r="V18" s="17"/>
      <c r="W18" s="17"/>
      <c r="X18" s="17"/>
      <c r="Y18" s="17"/>
      <c r="Z18" s="17"/>
      <c r="AA18" s="17"/>
      <c r="AB18" s="17"/>
      <c r="AC18" s="17"/>
      <c r="AD18" s="17"/>
      <c r="AE18" s="17"/>
      <c r="AF18" s="17"/>
      <c r="AG18" s="82"/>
      <c r="AH18" s="17"/>
      <c r="AI18" s="25" t="s">
        <v>758</v>
      </c>
      <c r="AJ18" s="25" t="s">
        <v>758</v>
      </c>
      <c r="AK18" s="25" t="s">
        <v>758</v>
      </c>
      <c r="AL18" s="25" t="s">
        <v>758</v>
      </c>
      <c r="AM18" s="17"/>
      <c r="AN18" s="26"/>
      <c r="AO18" s="70"/>
      <c r="AP18" s="27"/>
      <c r="AQ18" s="17"/>
      <c r="AR18" s="17"/>
      <c r="AS18" s="28"/>
      <c r="AT18" s="17"/>
      <c r="AU18" s="17"/>
      <c r="AV18" s="17"/>
      <c r="AW18" s="17"/>
      <c r="AX18" s="17"/>
      <c r="AY18" s="17"/>
      <c r="AZ18" s="17"/>
      <c r="BA18" s="17"/>
      <c r="BB18" s="17"/>
      <c r="BC18" s="17"/>
      <c r="BD18" s="17"/>
      <c r="BE18" s="17"/>
    </row>
    <row r="19" spans="1:57" ht="16" customHeight="1">
      <c r="A19" s="16" t="s">
        <v>577</v>
      </c>
      <c r="B19" s="14" t="s">
        <v>575</v>
      </c>
      <c r="C19" s="34" t="s">
        <v>698</v>
      </c>
      <c r="D19" s="14" t="s">
        <v>699</v>
      </c>
      <c r="E19" s="14" t="s">
        <v>728</v>
      </c>
      <c r="F19" s="14" t="s">
        <v>7</v>
      </c>
      <c r="G19" s="17" t="s">
        <v>746</v>
      </c>
      <c r="H19" s="17" t="s">
        <v>66</v>
      </c>
      <c r="I19" s="82">
        <v>43555</v>
      </c>
      <c r="J19" s="17" t="s">
        <v>756</v>
      </c>
      <c r="K19" s="17" t="s">
        <v>756</v>
      </c>
      <c r="L19" s="17"/>
      <c r="M19" s="17"/>
      <c r="N19" s="17"/>
      <c r="O19" s="17"/>
      <c r="P19" s="17"/>
      <c r="Q19" s="17"/>
      <c r="R19" s="17"/>
      <c r="S19" s="17"/>
      <c r="T19" s="17"/>
      <c r="U19" s="17"/>
      <c r="V19" s="17"/>
      <c r="W19" s="17"/>
      <c r="X19" s="17"/>
      <c r="Y19" s="17"/>
      <c r="Z19" s="17"/>
      <c r="AA19" s="17"/>
      <c r="AB19" s="17"/>
      <c r="AC19" s="17"/>
      <c r="AD19" s="17" t="s">
        <v>762</v>
      </c>
      <c r="AE19" s="85" t="s">
        <v>764</v>
      </c>
      <c r="AF19" s="17">
        <v>39</v>
      </c>
      <c r="AG19" s="82">
        <v>43613</v>
      </c>
      <c r="AH19" s="17" t="s">
        <v>757</v>
      </c>
      <c r="AI19" s="25" t="s">
        <v>756</v>
      </c>
      <c r="AJ19" s="25" t="s">
        <v>756</v>
      </c>
      <c r="AK19" s="25" t="s">
        <v>758</v>
      </c>
      <c r="AL19" s="25" t="s">
        <v>758</v>
      </c>
      <c r="AM19" s="17" t="s">
        <v>753</v>
      </c>
      <c r="AN19" s="26"/>
      <c r="AO19" s="70"/>
      <c r="AP19" s="27"/>
      <c r="AQ19" s="17"/>
      <c r="AR19" s="17"/>
      <c r="AS19" s="28"/>
      <c r="AT19" s="17"/>
      <c r="AU19" s="17"/>
      <c r="AV19" s="17"/>
      <c r="AW19" s="17"/>
      <c r="AX19" s="17"/>
      <c r="AY19" s="17"/>
      <c r="AZ19" s="17"/>
      <c r="BA19" s="17"/>
      <c r="BB19" s="17"/>
      <c r="BC19" s="17"/>
      <c r="BD19" s="17"/>
      <c r="BE19" s="17"/>
    </row>
    <row r="20" spans="1:57" ht="16" customHeight="1">
      <c r="A20" s="16" t="s">
        <v>577</v>
      </c>
      <c r="B20" s="14" t="s">
        <v>575</v>
      </c>
      <c r="C20" s="34" t="s">
        <v>700</v>
      </c>
      <c r="D20" s="14" t="s">
        <v>701</v>
      </c>
      <c r="E20" s="14" t="s">
        <v>729</v>
      </c>
      <c r="F20" s="14" t="s">
        <v>5</v>
      </c>
      <c r="G20" s="17" t="s">
        <v>684</v>
      </c>
      <c r="H20" s="17" t="s">
        <v>66</v>
      </c>
      <c r="I20" s="82">
        <v>43555</v>
      </c>
      <c r="J20" s="17"/>
      <c r="K20" s="17">
        <v>54</v>
      </c>
      <c r="L20" s="17"/>
      <c r="M20" s="17"/>
      <c r="N20" s="17"/>
      <c r="O20" s="17"/>
      <c r="P20" s="17"/>
      <c r="Q20" s="17"/>
      <c r="R20" s="17"/>
      <c r="S20" s="17"/>
      <c r="T20" s="17"/>
      <c r="U20" s="17"/>
      <c r="V20" s="17"/>
      <c r="W20" s="17"/>
      <c r="X20" s="17"/>
      <c r="Y20" s="17"/>
      <c r="Z20" s="17"/>
      <c r="AA20" s="17"/>
      <c r="AB20" s="17"/>
      <c r="AC20" s="17"/>
      <c r="AD20" s="17" t="s">
        <v>762</v>
      </c>
      <c r="AE20" s="85" t="s">
        <v>764</v>
      </c>
      <c r="AF20" s="17">
        <v>41</v>
      </c>
      <c r="AG20" s="82">
        <v>43613</v>
      </c>
      <c r="AH20" s="17" t="s">
        <v>757</v>
      </c>
      <c r="AI20" s="25" t="s">
        <v>756</v>
      </c>
      <c r="AJ20" s="25" t="s">
        <v>756</v>
      </c>
      <c r="AK20" s="25" t="s">
        <v>758</v>
      </c>
      <c r="AL20" s="25" t="s">
        <v>758</v>
      </c>
      <c r="AM20" s="17" t="s">
        <v>801</v>
      </c>
      <c r="AN20" s="26"/>
      <c r="AO20" s="70"/>
      <c r="AP20" s="27"/>
      <c r="AQ20" s="17"/>
      <c r="AR20" s="17"/>
      <c r="AS20" s="28"/>
      <c r="AT20" s="17"/>
      <c r="AU20" s="17"/>
      <c r="AV20" s="17"/>
      <c r="AW20" s="17"/>
      <c r="AX20" s="17"/>
      <c r="AY20" s="17"/>
      <c r="AZ20" s="17"/>
      <c r="BA20" s="17"/>
      <c r="BB20" s="17"/>
      <c r="BC20" s="17"/>
      <c r="BD20" s="17"/>
      <c r="BE20" s="17"/>
    </row>
    <row r="21" spans="1:57" ht="16" customHeight="1">
      <c r="A21" s="16" t="s">
        <v>577</v>
      </c>
      <c r="B21" s="14" t="s">
        <v>575</v>
      </c>
      <c r="C21" s="34" t="s">
        <v>702</v>
      </c>
      <c r="D21" s="14" t="s">
        <v>703</v>
      </c>
      <c r="E21" s="14" t="s">
        <v>730</v>
      </c>
      <c r="F21" s="15" t="s">
        <v>7</v>
      </c>
      <c r="G21" s="14" t="s">
        <v>681</v>
      </c>
      <c r="H21" s="17" t="s">
        <v>66</v>
      </c>
      <c r="I21" s="82">
        <v>43555</v>
      </c>
      <c r="J21" s="17" t="s">
        <v>677</v>
      </c>
      <c r="K21" s="17" t="s">
        <v>677</v>
      </c>
      <c r="L21" s="17"/>
      <c r="M21" s="17"/>
      <c r="N21" s="17"/>
      <c r="O21" s="17"/>
      <c r="P21" s="17"/>
      <c r="Q21" s="17"/>
      <c r="R21" s="17"/>
      <c r="S21" s="17"/>
      <c r="T21" s="17"/>
      <c r="U21" s="17"/>
      <c r="V21" s="17"/>
      <c r="W21" s="17"/>
      <c r="X21" s="17"/>
      <c r="Y21" s="17"/>
      <c r="Z21" s="17"/>
      <c r="AA21" s="17"/>
      <c r="AB21" s="17"/>
      <c r="AC21" s="17"/>
      <c r="AD21" s="17" t="s">
        <v>762</v>
      </c>
      <c r="AE21" s="85" t="s">
        <v>764</v>
      </c>
      <c r="AF21" s="17">
        <v>39</v>
      </c>
      <c r="AG21" s="82">
        <v>43613</v>
      </c>
      <c r="AH21" s="17" t="s">
        <v>757</v>
      </c>
      <c r="AI21" s="25" t="s">
        <v>756</v>
      </c>
      <c r="AJ21" s="25" t="s">
        <v>756</v>
      </c>
      <c r="AK21" s="25" t="s">
        <v>758</v>
      </c>
      <c r="AL21" s="25" t="s">
        <v>758</v>
      </c>
      <c r="AM21" s="17" t="s">
        <v>753</v>
      </c>
      <c r="AN21" s="26"/>
      <c r="AO21" s="70"/>
      <c r="AP21" s="27"/>
      <c r="AQ21" s="17"/>
      <c r="AR21" s="17"/>
      <c r="AS21" s="28"/>
      <c r="AT21" s="17"/>
      <c r="AU21" s="17"/>
      <c r="AV21" s="17"/>
      <c r="AW21" s="17"/>
      <c r="AX21" s="17"/>
      <c r="AY21" s="17"/>
      <c r="AZ21" s="17"/>
      <c r="BA21" s="17"/>
      <c r="BB21" s="17"/>
      <c r="BC21" s="17"/>
      <c r="BD21" s="17"/>
      <c r="BE21" s="17"/>
    </row>
    <row r="22" spans="1:57" ht="16" customHeight="1">
      <c r="A22" s="16" t="s">
        <v>577</v>
      </c>
      <c r="B22" s="14" t="s">
        <v>575</v>
      </c>
      <c r="C22" s="34" t="s">
        <v>704</v>
      </c>
      <c r="D22" s="14" t="s">
        <v>705</v>
      </c>
      <c r="E22" s="14" t="s">
        <v>731</v>
      </c>
      <c r="F22" s="14" t="s">
        <v>5</v>
      </c>
      <c r="G22" s="35" t="s">
        <v>579</v>
      </c>
      <c r="H22" s="17" t="s">
        <v>66</v>
      </c>
      <c r="I22" s="82">
        <v>43555</v>
      </c>
      <c r="J22" s="17">
        <v>0</v>
      </c>
      <c r="K22" s="122">
        <v>2250</v>
      </c>
      <c r="L22" s="17"/>
      <c r="M22" s="17"/>
      <c r="N22" s="17"/>
      <c r="O22" s="17"/>
      <c r="P22" s="17"/>
      <c r="Q22" s="17"/>
      <c r="R22" s="17"/>
      <c r="S22" s="17"/>
      <c r="T22" s="17"/>
      <c r="U22" s="17"/>
      <c r="V22" s="17"/>
      <c r="W22" s="17"/>
      <c r="X22" s="17"/>
      <c r="Y22" s="17"/>
      <c r="Z22" s="17"/>
      <c r="AA22" s="17"/>
      <c r="AB22" s="17"/>
      <c r="AC22" s="17"/>
      <c r="AD22" s="17" t="s">
        <v>762</v>
      </c>
      <c r="AE22" s="85" t="s">
        <v>764</v>
      </c>
      <c r="AF22" s="17">
        <v>37</v>
      </c>
      <c r="AG22" s="82">
        <v>43613</v>
      </c>
      <c r="AH22" s="17" t="s">
        <v>757</v>
      </c>
      <c r="AI22" s="25" t="s">
        <v>756</v>
      </c>
      <c r="AJ22" s="25" t="s">
        <v>756</v>
      </c>
      <c r="AK22" s="25" t="s">
        <v>758</v>
      </c>
      <c r="AL22" s="25" t="s">
        <v>758</v>
      </c>
      <c r="AM22" s="17" t="s">
        <v>760</v>
      </c>
      <c r="AN22" s="26"/>
      <c r="AO22" s="70"/>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22" priority="417"/>
  </conditionalFormatting>
  <conditionalFormatting sqref="C2:C11">
    <cfRule type="duplicateValues" dxfId="21" priority="419"/>
    <cfRule type="duplicateValues" dxfId="20" priority="420"/>
  </conditionalFormatting>
  <conditionalFormatting sqref="D2:D11">
    <cfRule type="duplicateValues" dxfId="19" priority="421"/>
    <cfRule type="duplicateValues" dxfId="18" priority="422"/>
  </conditionalFormatting>
  <conditionalFormatting sqref="E2:E11">
    <cfRule type="duplicateValues" dxfId="17" priority="423"/>
  </conditionalFormatting>
  <conditionalFormatting sqref="C2:C11">
    <cfRule type="duplicateValues" dxfId="16" priority="424"/>
  </conditionalFormatting>
  <conditionalFormatting sqref="D13:D22">
    <cfRule type="duplicateValues" dxfId="15" priority="425"/>
  </conditionalFormatting>
  <conditionalFormatting sqref="C13:C22">
    <cfRule type="duplicateValues" dxfId="14" priority="427"/>
    <cfRule type="duplicateValues" dxfId="13" priority="428"/>
  </conditionalFormatting>
  <conditionalFormatting sqref="D13:D22">
    <cfRule type="duplicateValues" dxfId="12" priority="429"/>
    <cfRule type="duplicateValues" dxfId="11" priority="430"/>
  </conditionalFormatting>
  <conditionalFormatting sqref="C13:C22">
    <cfRule type="duplicateValues" dxfId="10" priority="432"/>
  </conditionalFormatting>
  <conditionalFormatting sqref="E13:E22">
    <cfRule type="duplicateValues" dxfId="9" priority="3"/>
  </conditionalFormatting>
  <conditionalFormatting sqref="AW5:AW15">
    <cfRule type="containsText" dxfId="8" priority="1" operator="containsText" text="T2">
      <formula>NOT(ISERROR(SEARCH("T2",AW5)))</formula>
    </cfRule>
    <cfRule type="containsText" dxfId="7"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L11:AC11 J9:AC9 J20:AC20 J11 J22 L22:AC22" xr:uid="{00000000-0002-0000-0400-000001000000}">
      <formula1>-99999999</formula1>
    </dataValidation>
    <dataValidation type="list" allowBlank="1" showInputMessage="1" showErrorMessage="1" sqref="AI2:AL11 AO13:AO22 AI13:AL22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2" r:id="rId1" xr:uid="{00000000-0004-0000-0400-000000000000}"/>
    <hyperlink ref="AE3:AE6" r:id="rId2" display="https://www.orientrefractories.com/pdfs/Annual_Report_2019_2020.pdf" xr:uid="{00000000-0004-0000-0400-000001000000}"/>
    <hyperlink ref="AE8" r:id="rId3" xr:uid="{00000000-0004-0000-0400-000002000000}"/>
    <hyperlink ref="AE10:AE11" r:id="rId4" display="https://www.orientrefractories.com/pdfs/Annual_Report_2019_2020.pdf" xr:uid="{00000000-0004-0000-0400-000003000000}"/>
    <hyperlink ref="AE13" r:id="rId5" xr:uid="{00000000-0004-0000-0400-000004000000}"/>
    <hyperlink ref="AE14:AE17" r:id="rId6" display="https://www.orientrefractories.com/pdfs/Annual%20Report_2018-19.pdf" xr:uid="{00000000-0004-0000-0400-000005000000}"/>
    <hyperlink ref="AE19" r:id="rId7" xr:uid="{00000000-0004-0000-0400-000006000000}"/>
    <hyperlink ref="AE21:AE22" r:id="rId8" display="https://www.orientrefractories.com/pdfs/Annual%20Report_2018-19.pdf" xr:uid="{00000000-0004-0000-0400-000007000000}"/>
    <hyperlink ref="AE9" r:id="rId9" xr:uid="{00000000-0004-0000-0400-000008000000}"/>
    <hyperlink ref="AE20" r:id="rId10" xr:uid="{00000000-0004-0000-04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2021-04-15T11:23:30Z</dcterms:modified>
</cp:coreProperties>
</file>