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F:\Indian company upload\The india cement\"/>
    </mc:Choice>
  </mc:AlternateContent>
  <bookViews>
    <workbookView xWindow="0" yWindow="0" windowWidth="20490" windowHeight="7020"/>
  </bookViews>
  <sheets>
    <sheet name="Company Info" sheetId="2" r:id="rId1"/>
    <sheet name="Sheet3" sheetId="3" state="hidden" r:id="rId2"/>
    <sheet name="Standalone " sheetId="1" r:id="rId3"/>
    <sheet name="Matrix-Directors" sheetId="4" r:id="rId4"/>
    <sheet name="Matrix-KMP" sheetId="5" r:id="rId5"/>
  </sheets>
  <definedNames>
    <definedName name="_xlnm._FilterDatabase" localSheetId="3" hidden="1">'Matrix-Directors'!$A$1:$BP$62</definedName>
    <definedName name="_xlnm._FilterDatabase" localSheetId="4" hidden="1">'Matrix-KMP'!$A$1:$AZ$22</definedName>
    <definedName name="_xlnm._FilterDatabase" localSheetId="2" hidden="1">'Standalone '!$A$1:$AL$211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E8" i="1" l="1"/>
  <c r="BH7" i="4"/>
  <c r="BI7" i="4" s="1"/>
  <c r="BH5" i="4"/>
  <c r="AE5" i="1" l="1"/>
  <c r="AX15" i="5" l="1"/>
  <c r="AY15" i="5" s="1"/>
  <c r="AX14" i="5"/>
  <c r="AY14" i="5" s="1"/>
  <c r="AX13" i="5"/>
  <c r="AY13" i="5" s="1"/>
  <c r="AX12" i="5"/>
  <c r="AY12" i="5" s="1"/>
  <c r="AX11" i="5"/>
  <c r="AY11" i="5" s="1"/>
  <c r="AX10" i="5"/>
  <c r="AY10" i="5" s="1"/>
  <c r="AX9" i="5"/>
  <c r="AY9" i="5" s="1"/>
  <c r="AX8" i="5"/>
  <c r="AY8" i="5" s="1"/>
  <c r="AX7" i="5"/>
  <c r="AY7" i="5" s="1"/>
  <c r="AX6" i="5"/>
  <c r="AY6" i="5" s="1"/>
  <c r="AX5" i="5"/>
  <c r="AY5" i="5" s="1"/>
  <c r="AE15" i="1"/>
  <c r="AF15" i="1" s="1"/>
  <c r="AE14" i="1"/>
  <c r="AF14" i="1" s="1"/>
  <c r="AE13" i="1"/>
  <c r="AF13" i="1" s="1"/>
  <c r="AE12" i="1"/>
  <c r="AF12" i="1" s="1"/>
  <c r="AE11" i="1"/>
  <c r="AF11" i="1" s="1"/>
  <c r="AE10" i="1"/>
  <c r="AF10" i="1" s="1"/>
  <c r="AE9" i="1"/>
  <c r="AF9" i="1" s="1"/>
  <c r="AF8" i="1"/>
  <c r="AE7" i="1"/>
  <c r="AF7" i="1" s="1"/>
  <c r="AE6" i="1"/>
  <c r="AF6" i="1" s="1"/>
  <c r="AF5" i="1"/>
  <c r="AX16" i="5" l="1"/>
  <c r="AY16" i="5"/>
  <c r="AX17" i="5" s="1"/>
  <c r="AE16" i="1"/>
  <c r="AF16" i="1"/>
  <c r="AE17" i="1" s="1"/>
  <c r="AZ6" i="5" l="1"/>
  <c r="AZ7" i="5"/>
  <c r="AZ8" i="5"/>
  <c r="AZ14" i="5"/>
  <c r="AZ9" i="5"/>
  <c r="AZ10" i="5"/>
  <c r="AZ11" i="5"/>
  <c r="AZ12" i="5"/>
  <c r="AZ13" i="5"/>
  <c r="AZ15" i="5"/>
  <c r="AZ5" i="5"/>
  <c r="AG6" i="1"/>
  <c r="AG10" i="1"/>
  <c r="AG15" i="1"/>
  <c r="AG7" i="1"/>
  <c r="AG11" i="1"/>
  <c r="AG8" i="1"/>
  <c r="AG12" i="1"/>
  <c r="AG5" i="1"/>
  <c r="AG9" i="1"/>
  <c r="AG13" i="1"/>
  <c r="AG14" i="1"/>
  <c r="AG16" i="1" l="1"/>
  <c r="AG17" i="1" s="1"/>
  <c r="AZ16" i="5"/>
  <c r="AZ17" i="5" s="1"/>
  <c r="BH9" i="4" l="1"/>
  <c r="BI9" i="4" s="1"/>
  <c r="BH10" i="4"/>
  <c r="BI10" i="4" s="1"/>
  <c r="BH11" i="4"/>
  <c r="BI11" i="4" s="1"/>
  <c r="BH12" i="4"/>
  <c r="BI12" i="4" s="1"/>
  <c r="BH13" i="4"/>
  <c r="BI13" i="4" s="1"/>
  <c r="BH14" i="4"/>
  <c r="BI14" i="4" s="1"/>
  <c r="BH15" i="4"/>
  <c r="BI15" i="4" s="1"/>
  <c r="BH8" i="4"/>
  <c r="BI8" i="4" s="1"/>
  <c r="BH6" i="4"/>
  <c r="BI6" i="4" s="1"/>
  <c r="BI5" i="4"/>
  <c r="BI16" i="4" l="1"/>
  <c r="BH16" i="4"/>
  <c r="BJ8" i="4" l="1"/>
  <c r="BJ13" i="4"/>
  <c r="BJ9" i="4"/>
  <c r="BJ10" i="4"/>
  <c r="BJ14" i="4"/>
  <c r="BJ6" i="4"/>
  <c r="BJ11" i="4"/>
  <c r="BJ15" i="4"/>
  <c r="BJ7" i="4"/>
  <c r="BJ12" i="4"/>
  <c r="BJ5" i="4"/>
  <c r="BH17" i="4" l="1"/>
  <c r="BJ16" i="4"/>
  <c r="BJ17" i="4" s="1"/>
</calcChain>
</file>

<file path=xl/sharedStrings.xml><?xml version="1.0" encoding="utf-8"?>
<sst xmlns="http://schemas.openxmlformats.org/spreadsheetml/2006/main" count="6117" uniqueCount="956">
  <si>
    <t>Key Issues</t>
  </si>
  <si>
    <t>DP Code</t>
  </si>
  <si>
    <t>Description</t>
  </si>
  <si>
    <t>Indicator</t>
  </si>
  <si>
    <t>Unit</t>
  </si>
  <si>
    <t>Number</t>
  </si>
  <si>
    <t>Data Type</t>
  </si>
  <si>
    <t>Text</t>
  </si>
  <si>
    <t>Category</t>
  </si>
  <si>
    <t>Fiscal Year</t>
  </si>
  <si>
    <t>Response</t>
  </si>
  <si>
    <t>Fiscal Year End Date</t>
  </si>
  <si>
    <t>2019-2020</t>
  </si>
  <si>
    <t>Source name</t>
  </si>
  <si>
    <t>URL</t>
  </si>
  <si>
    <t>Page number</t>
  </si>
  <si>
    <t>Publication date</t>
  </si>
  <si>
    <t>Text snippet</t>
  </si>
  <si>
    <t>Screenshot (in png)</t>
  </si>
  <si>
    <t>PDF</t>
  </si>
  <si>
    <t>Word Doc (.docx)</t>
  </si>
  <si>
    <t>Excel (.xlxsx)</t>
  </si>
  <si>
    <t>Comments/Calculations</t>
  </si>
  <si>
    <t>Data Verification</t>
  </si>
  <si>
    <t>Error Type</t>
  </si>
  <si>
    <t>Error Comments</t>
  </si>
  <si>
    <t>Internal file source</t>
  </si>
  <si>
    <t>Error Status</t>
  </si>
  <si>
    <t>Analyst Comments</t>
  </si>
  <si>
    <t>Additional comments</t>
  </si>
  <si>
    <t>Error types and definations</t>
  </si>
  <si>
    <t>Type</t>
  </si>
  <si>
    <t>Error buckets</t>
  </si>
  <si>
    <t>Error definitions</t>
  </si>
  <si>
    <t>Must required</t>
  </si>
  <si>
    <t>T1. Incorrect data input/typo</t>
  </si>
  <si>
    <t>Basic human errors Ex. Error in entering the data</t>
  </si>
  <si>
    <t>T1. Document missed</t>
  </si>
  <si>
    <t>Any of the relevant source document is missed during research (Whole document missed)</t>
  </si>
  <si>
    <t>T1. Data/Information missed</t>
  </si>
  <si>
    <t>Information was publicly available, but analyst missed to capture </t>
  </si>
  <si>
    <t>T1. SOP not followed</t>
  </si>
  <si>
    <t>Guidelines not followed as per SOP; primarily a conceptual error</t>
  </si>
  <si>
    <t>T1. Incorrect Evidence</t>
  </si>
  <si>
    <t>Incorrect reference document attached</t>
  </si>
  <si>
    <t>T1. Missed snippet</t>
  </si>
  <si>
    <t>Primary snapshot or snippet not provided</t>
  </si>
  <si>
    <t>T1. Incorrect Scoring</t>
  </si>
  <si>
    <t>Wrong scoring chosen. Ex. Chose "LOW" instead of "Medium".</t>
  </si>
  <si>
    <t>Good to have</t>
  </si>
  <si>
    <t>T2. Evidence not substantive</t>
  </si>
  <si>
    <t>Inadequacy/appropriateness of the evidence</t>
  </si>
  <si>
    <t>T2. Improvement for next time</t>
  </si>
  <si>
    <t>SOP is unclear/Needs enhancement</t>
  </si>
  <si>
    <t>T2. Comments and calculation</t>
  </si>
  <si>
    <t>Comments for Not Disclosed Cases mentioning which all sources checked
Comments showing calculation of directly reported data (&lt;=2 data point) and conversions of units – kg to tonnes, etc. /converting the amount scales to absolute</t>
  </si>
  <si>
    <t>T2. Others/No error</t>
  </si>
  <si>
    <t>When it is not an analyst error / it is just a suggestion</t>
  </si>
  <si>
    <t>Company Name</t>
  </si>
  <si>
    <t>CIN</t>
  </si>
  <si>
    <t>CMIE/Prowess Code</t>
  </si>
  <si>
    <t>NIC Code</t>
  </si>
  <si>
    <t>NIC industry</t>
  </si>
  <si>
    <t>Monetary intermediation of commercial banks, saving banks. postal savings bank and discount houses</t>
  </si>
  <si>
    <t>ISIN Code</t>
  </si>
  <si>
    <t>Amount in INR</t>
  </si>
  <si>
    <t>2018-2019</t>
  </si>
  <si>
    <t>Industry name</t>
  </si>
  <si>
    <t>Manufacture of other plastics products n.e.c.</t>
  </si>
  <si>
    <t>Manufacture of other general purpose machinery n.e.c. ( fans intended for industrial applications, exhaust hoods for commercial, laboratory or industrial use; calendering or other rolling machines other than for metals or glass; gaskets and similar joints made of a combination of materials or layers of the same material and other general purpose machinery including Manufacture of parts and accessories for general purpose machinery and equipment.)</t>
  </si>
  <si>
    <t>Manufacture of electric power distribution transformers, arc-welding transformers, fluorescent ballasts, transmission and distribution voltage regulators</t>
  </si>
  <si>
    <t>Manufacture of clinkers and cement</t>
  </si>
  <si>
    <t>Manufacture of other iron and steel casting and products thereof</t>
  </si>
  <si>
    <t>Manufacture of tubes, pipes and hollow profiles and of tube or pipe fittings of cast-iron/cast-steel</t>
  </si>
  <si>
    <t>Manufacture of pharmaceuticals, medicinal chemical and botanical products</t>
  </si>
  <si>
    <t>Manufacture  of  various  other  chemical  products  n.e.c.(antiknock preparations, anti-freeze preparations, liquids for hydraulic transmission, composite diagnostic or laboratory reagents, writing or drawing ink, chemical substance used in manufacturing of pesticides and other chemical products)</t>
  </si>
  <si>
    <t>Activities of specialized institutions granting credit for house purchases that also take deposits</t>
  </si>
  <si>
    <t>Manufacture of allopathic pharmaceutical preparations</t>
  </si>
  <si>
    <t>Wholesale of solid, liquid and gaseous fuels and related products</t>
  </si>
  <si>
    <t>Wholesale of other electronic equipments and parts thereof</t>
  </si>
  <si>
    <t>Service activities incidental to water transportation</t>
  </si>
  <si>
    <t>Storage and warehousing n.e.c.[Includes general merchandise warehouses and warehousing of furniture, automobiles, gas and oil, chemicals, textiles etc. Also included is storage of goods in foreign trade zones]</t>
  </si>
  <si>
    <t>Wholesale of edible oils, fats, sugar and processed/manufactured spices etc.</t>
  </si>
  <si>
    <t>Trusts, funds and other financial vehicles</t>
  </si>
  <si>
    <t>Retail sale of readymade garments, hosiery goods, other articles of clothing and clothing accessories such as gloves, ties, braces etc.</t>
  </si>
  <si>
    <t>Manufacture of gelatine and its derivatives, resinoids, glues, prepared adhesives, including rubber-based glues and adhesives</t>
  </si>
  <si>
    <t>Advertising</t>
  </si>
  <si>
    <t>Manufacture of paints and varnishes, enamels or lacquers</t>
  </si>
  <si>
    <t>Manufacture of other pharmaceutical and botanical products n.e.c. like hina powder etc.</t>
  </si>
  <si>
    <t>Manufacture of organic and inorganic chemical compounds n.e.c.</t>
  </si>
  <si>
    <t>Finishing of cotton and blended cotton textiles.</t>
  </si>
  <si>
    <t>Manufacture of primary cells and primary batteries nd rechargable batteries, cells containing manganese oxide, mercuric oxide silver oxide or other material</t>
  </si>
  <si>
    <t>Hospital activities</t>
  </si>
  <si>
    <t>Manufacture of rubber tyres and tubes n.e.c.</t>
  </si>
  <si>
    <t>Manufacture of commercial vehicles such as vans, lorries, over-the-road tractors for semi-trailers etc.</t>
  </si>
  <si>
    <t>Construction and maintenance of motorways, streets, roads, other vehicular and pedestrian ways, highways, bridges, tunnels and subways</t>
  </si>
  <si>
    <t>Wholesale of pharmaceutical and medical goods</t>
  </si>
  <si>
    <t>Manufacture of Chemicals and Chemical products</t>
  </si>
  <si>
    <t>Manufacture of other animal feeds n.e.c.</t>
  </si>
  <si>
    <t>Retail sale in non-specialized stores</t>
  </si>
  <si>
    <t>Diversified</t>
  </si>
  <si>
    <t>Manufacture of earth-moving machinery (bulldozers, angle-dozers, graders, scrapers, levellers, mechanical shovels, shovel loaders, off-road dumping trucks etc.)</t>
  </si>
  <si>
    <t>Manufacture of motorcycles, scooters, mopeds etc. and their engine</t>
  </si>
  <si>
    <t>Manufacture of hair oil, shampoo, hair dye etc. (includes Manufacture of shampoos, hair sprays, hair fixers, hair oils, hair creams, hair dyes and bleaches and preparations for permanent waving or straightening of the hair etc.)</t>
  </si>
  <si>
    <t>Wholesale of electrical machinery, equipment and supplies, n.e.c.</t>
  </si>
  <si>
    <t>Other credit granting</t>
  </si>
  <si>
    <t>Manufacture or refining of sugar (sucrose) from sugarcane</t>
  </si>
  <si>
    <t>Retail sale of footwear</t>
  </si>
  <si>
    <t>Manufacture of pesticides and other agrochemical products</t>
  </si>
  <si>
    <t>Manufacture of other communication equipments n.e.c.</t>
  </si>
  <si>
    <t>Manufacture of radar equipment, GPS devices, search, detection, navigation, aeronautical and nautical equipment</t>
  </si>
  <si>
    <t>Manufacture of other attachments to motor vehicles n.e.c.</t>
  </si>
  <si>
    <t>Manufacture of steam generators, except central heating hot water boilers</t>
  </si>
  <si>
    <t>Manufacture of other petroleum n.e.c. (includes Manufacture of petroleum jelly, micro-crystalline petroleum wax, slack wax, ozokerite, lignite wax, petroleum coke, petroleum bitumen and other residues of petroleum oils or of oils obtained from bituminous minerals)</t>
  </si>
  <si>
    <t>Manufacture of insecticides, rodenticides, fungicides, herbicides</t>
  </si>
  <si>
    <t>Activities of other wireless telecommunications activities</t>
  </si>
  <si>
    <t>Providing software support and maintenance to the clients</t>
  </si>
  <si>
    <t>Support activities for transportation</t>
  </si>
  <si>
    <t>Manufacture of domestic electric appliances such as refrigerators, washing machines, vacuum cleaners, mixers, grinders etc.</t>
  </si>
  <si>
    <t>Manufacture of synthetic or artificial filament staple fibre not textured</t>
  </si>
  <si>
    <t>Manufacture of engines and turbines, except aircraft, vehicle and cycle engines</t>
  </si>
  <si>
    <t>Construction of buildings carried out on own-account basis or on a fee or contract basis</t>
  </si>
  <si>
    <t>Manufacture of biscuits, cakes, pastries, rusks etc.</t>
  </si>
  <si>
    <t>Management consultancy activities</t>
  </si>
  <si>
    <t>Coffee curing, roasting, grinding blending etc. and manufacturing of coffee products</t>
  </si>
  <si>
    <t>Other non-specialised wholesale trade n.e.c.</t>
  </si>
  <si>
    <t>Other financial service activities, except insurance and pension funding activities, n.e.c.</t>
  </si>
  <si>
    <t>Manufacture of other non-metallic mineral products</t>
  </si>
  <si>
    <t>Production of liquid and gaseous fuels, illuminating oils, lubricating oils or greases or other products from crude petroleum or bituminous minerals</t>
  </si>
  <si>
    <t>Manufacture of ply wood and veneer sheets</t>
  </si>
  <si>
    <t>Manufacture of paper and paper rolls not further processed</t>
  </si>
  <si>
    <t>Wholesale of hardware and sanitary fittings and fixtures and flat glass including tools such as hammers, saws, screwdrivers and other hand tools</t>
  </si>
  <si>
    <t>Hotels and Motels, inns, resorts providing short term lodging facilities; includes accommodation in house boats</t>
  </si>
  <si>
    <t>Wholesale of fertilizers and agrochemical products</t>
  </si>
  <si>
    <t>Building of ships and boats</t>
  </si>
  <si>
    <t>Manufacture of preparations for oral or dental hygiene (includes manufacture of toothpastes, toothpowder, mouthwash, oral, perfumes, dental fixative pastes and powders etc.)</t>
  </si>
  <si>
    <t>Freight rail transport</t>
  </si>
  <si>
    <t>Manufacture of fertilizers and nitrogen compounds</t>
  </si>
  <si>
    <t>Manufacture of other domestic appliances n.e.c.</t>
  </si>
  <si>
    <t>Publishing of newspapers</t>
  </si>
  <si>
    <t>Other amusement and recreation activities n.e.c.</t>
  </si>
  <si>
    <t>Other civil engineering projects n.e.c.</t>
  </si>
  <si>
    <t>Activities of the cable operators</t>
  </si>
  <si>
    <t>Manufacture of televisions, television monitors and displays</t>
  </si>
  <si>
    <t>Manufacture of plastic articles for the packing of goods (plastic bags, sacks, containers, boxes, cases, carboys, bottles etc.)</t>
  </si>
  <si>
    <t>Manufacture of other electrical equipment</t>
  </si>
  <si>
    <t>Financial leasing</t>
  </si>
  <si>
    <t>Manufacture of other pumps, compressors, taps and valves etc.</t>
  </si>
  <si>
    <t>Manufacture of cosmetics and toileteries (includes Manufacture of pre- shave, shaving or after shave preparations; personal deodorants and anti- respirants; perfumed bath salts and other bath preparations; beauty or make-up preparations and preparations for the care of the skin, other than medicaments; manicure and pedicure preparations etc.)</t>
  </si>
  <si>
    <t>Manufacture of parts and accessories for motor vehicles</t>
  </si>
  <si>
    <t>Manufacture of tractors used in agriculture and forestry</t>
  </si>
  <si>
    <t>Manufacture of other electronic and electric wires and cables (insulated wire and cable made of steel, copper, aluminium)</t>
  </si>
  <si>
    <t>Other information service activities n.e.c.</t>
  </si>
  <si>
    <t>Construction of utility projects n.e.c.</t>
  </si>
  <si>
    <t>Manufacture of other special-purpose machinery n.e.c.</t>
  </si>
  <si>
    <t>Manufacture of detergent and similar washing agents excluding soap</t>
  </si>
  <si>
    <t>Manufacture of other textiles/textile products n.e.c.</t>
  </si>
  <si>
    <t>Life insurance</t>
  </si>
  <si>
    <t>Manufacture of cutlery such as knives, forks, spoons, cleavers, choppers, razors, razor blades, scissors, hair clippers etc.</t>
  </si>
  <si>
    <t>Manufacture of cigarettes, cigarette tobacco</t>
  </si>
  <si>
    <t>Manufacture of refractory bricks, blocks tiles and similar refractory ceramic constructional goods</t>
  </si>
  <si>
    <t>Water transport</t>
  </si>
  <si>
    <t>Manufacture of millstones, sharpening or polishing stones and natural or artificial abrasive products, including abrasive powder or grain on a base of textile material, paper, paper board or other material</t>
  </si>
  <si>
    <t>Manufacture of non-edible animal oil and fats</t>
  </si>
  <si>
    <t>Mining of lignite</t>
  </si>
  <si>
    <t>Transport via pipeline</t>
  </si>
  <si>
    <t>Management of mutual funds</t>
  </si>
  <si>
    <t>Production of milk from cows or buffaloes</t>
  </si>
  <si>
    <t>Manufacture of electric motors, generators, transformers and electricity distribution and control apparatus</t>
  </si>
  <si>
    <t>Manufacture of other non-metallic mineral products n.e.c. (includes asbestos yarn and fabric, and articles of asbestos yarn and fabric such as clothing, headgear, footwear, cord, string, paper o felt; friction material with a basis of asbestos or other mineral substances or of cellulose including unmounted articles such as friction material; mineral insulating material (slag wool, rockwool and similar mineral wools, exfoliated vermiculite, expanded clays and similar insulating material); products of glass wool for heat-insulating; articles of asphalt or of similar material (e.g. coal tar pitc</t>
  </si>
  <si>
    <t>Manufacture of Aluminium from alumina and by other methods and products of aluminium and alloys</t>
  </si>
  <si>
    <t>Manufacture of Copper from ore, and other copper products and alloys</t>
  </si>
  <si>
    <t>Manufacture of other perfumes and toilet preparations n.e.c.</t>
  </si>
  <si>
    <t>Manufacture of other non-ferrous metals n.e.c.</t>
  </si>
  <si>
    <t>Manufacture of industrial process control equipment</t>
  </si>
  <si>
    <t>Activities auxiliary to financial service activities n.e.c.</t>
  </si>
  <si>
    <t>Manufacture of other primary paper materials including composite paper and paper board n.e.c.</t>
  </si>
  <si>
    <t>Non-life insurance</t>
  </si>
  <si>
    <t>Security and commodity contracts brokerage</t>
  </si>
  <si>
    <t>Other retail sale not in stores, stalls or markets</t>
  </si>
  <si>
    <t>Activities of maintaining and operating pageing, cellular and other telecommunication networks</t>
  </si>
  <si>
    <t>Other business support service activities n.e.c.</t>
  </si>
  <si>
    <t>Motion picture or video tape projection in cinemas, in the open air or in other projection facilities</t>
  </si>
  <si>
    <t>Passenger airways</t>
  </si>
  <si>
    <t>Manufacture of portland cement, aluminous cement, slag cement and similar hydraulic cement</t>
  </si>
  <si>
    <t>Electric power generation by coal based thermal power plants</t>
  </si>
  <si>
    <t>Manufacture of hot-rolled and cold-rolled products of steel</t>
  </si>
  <si>
    <t>Manufacture of diverse parts and accessories for motor vehicles such as brakes, gearboxes, axles, road wheels, suspension shock absorbers, radiators, silencers, exhaust pipes, catalysers, clutches, steering wheels, steering columns and steering boxes etc.</t>
  </si>
  <si>
    <t>Manufacture of steel in ingots or other primary forms, and other semi- finished products of steel</t>
  </si>
  <si>
    <t>Manufacture of basic iron and steel</t>
  </si>
  <si>
    <t>Manufacture of air-conditioning machines, including motor vehicles air- conditioners</t>
  </si>
  <si>
    <t>Manufacture of other bakery products n.e.c.</t>
  </si>
  <si>
    <t>Inorganic farming of non-basmati rice</t>
  </si>
  <si>
    <t>Manufacture of ceramic products n.e.c.</t>
  </si>
  <si>
    <t>Seed processing for propagation</t>
  </si>
  <si>
    <t>Architectural and engineering activities and related technical consultancy</t>
  </si>
  <si>
    <t>Manufacture of table or kitchen glassware</t>
  </si>
  <si>
    <t>Manufacture of machinery for preparation of textile fibers, spinning machines, machines for preparing textile yarns, weaving machines (looms), including hand looms, knitting machines</t>
  </si>
  <si>
    <t>Manufacture of basic chemical elements</t>
  </si>
  <si>
    <t>Manufacture of other knitted and crocheted apparel including hosiery</t>
  </si>
  <si>
    <t>Wholesale of precious metals and jewellery</t>
  </si>
  <si>
    <t>Mining of manganese ore</t>
  </si>
  <si>
    <t>Manufacture of motor vehicles</t>
  </si>
  <si>
    <t>Other land transport services n.e.c</t>
  </si>
  <si>
    <t>Manufacture of vegetable oils and fats excluding corn oil</t>
  </si>
  <si>
    <t>Manufacture of passenger cars</t>
  </si>
  <si>
    <t>Medical practice activities</t>
  </si>
  <si>
    <t>Manufacture of ferro-alloys</t>
  </si>
  <si>
    <t>Manufacture of motor vehicle electrical equipment, such as generators, alternators, spark plugs, ignition wiring harnesses, power window and door systems, assembly of purchased gauges into instrument panels, voltage regulators, etc.</t>
  </si>
  <si>
    <t>Rental and leasing activities</t>
  </si>
  <si>
    <t>Electric power generation by hydroelectric power plants</t>
  </si>
  <si>
    <t>Electric power generation by non-coal based thermal (e.g. diesel, gas )</t>
  </si>
  <si>
    <t>Mining of iron ores</t>
  </si>
  <si>
    <t>Manufacture of urea and other organic fertilizers</t>
  </si>
  <si>
    <t>Publishing of books, brochures, leaflets and similar publications, including publishing encyclopedias (including on CD-ROM)</t>
  </si>
  <si>
    <t>Manufacture of other non-alcoholic beverages n.e.c.</t>
  </si>
  <si>
    <t>Extraction of crude petroleum</t>
  </si>
  <si>
    <t>Manufacture of consumer electronics</t>
  </si>
  <si>
    <t>Manufacture of other refractory articles n.e.c.</t>
  </si>
  <si>
    <t>Manufacture of wearing apparel, except fur apparel</t>
  </si>
  <si>
    <t>Manufacture of bone plates and screws, syringes, needles, catheters, cannulae, etc.</t>
  </si>
  <si>
    <t>Manufacture of semi-finished of plastic products (plastic plates, sheets, blocks, film, foil, strip etc.)</t>
  </si>
  <si>
    <t>Transmission of electric energy</t>
  </si>
  <si>
    <t>Manufacture of presses, crushers etc. used to make wine, cider, fruit juices etc.</t>
  </si>
  <si>
    <t>Activities of employment placement agencies</t>
  </si>
  <si>
    <t>Manufacture of distilled, potable, alcoholic beverages such as whisky, brandy, gin, 'mixed drinks' etc.</t>
  </si>
  <si>
    <t>Construction and maintenance of railways and rail-bridges</t>
  </si>
  <si>
    <t>Manufacture of jewellery of gold, silver and other precious or base metal metal clad with precious metals or precious or semi-precious stones, or of combinations of precious metal and precious or semi-precious stones or of other materials</t>
  </si>
  <si>
    <t>Manufacture of straight mixed, compound or complex inorganic fertilizers</t>
  </si>
  <si>
    <t>Weaving, Manufacture of wool and wool mixture fabrics.</t>
  </si>
  <si>
    <t>Wholesale of computers and computer peripheral equipment</t>
  </si>
  <si>
    <t>Manufacture of other footwear n.e.c.</t>
  </si>
  <si>
    <t>Manufacture of bearings, gears, gearing and driving elements</t>
  </si>
  <si>
    <t>Security and investigation activities</t>
  </si>
  <si>
    <t>Manufacture of other rubber products n.e.c.</t>
  </si>
  <si>
    <t>Manufacture of explosives, ammunition and fire works</t>
  </si>
  <si>
    <t>Construction and maintenance of power plants</t>
  </si>
  <si>
    <t>Maintenance of telecom network</t>
  </si>
  <si>
    <t>Manufacture of dyes and pigments from any source in basic form or as concentrate</t>
  </si>
  <si>
    <t>Research and experimental development on natural sciences and engineering</t>
  </si>
  <si>
    <t>Television programming and broadcasting activities</t>
  </si>
  <si>
    <t>Manufacture of plastics products</t>
  </si>
  <si>
    <t>Manufacture of plastic in primary forms (includes amino-resins, polyurethanes etc.)</t>
  </si>
  <si>
    <t>Weaving, Manufacture of cotton and cotton mixture fabrics.</t>
  </si>
  <si>
    <t>Manufacture  of  medicinal  substances  used  in  the  manufacture  of pharmaceuticals: antibiotics, endocrine products, basic vitamins; opium derivatives; sulpha drugs; serums and plasmas; salicylic acid, its salts and esters; glycosides and vegetable alkaloids; chemically pure suger etc.</t>
  </si>
  <si>
    <t>Motorised road freight transport</t>
  </si>
  <si>
    <t>Other semi-processed, processed or instant foods n.e.c. except farinaceous products and malted foods and manufacturing activities like Manufacture of egg powder, sambar powder etc. (this excludes the activities covered under 10619)</t>
  </si>
  <si>
    <t>Telecommunications</t>
  </si>
  <si>
    <t>Processing and blending of tea including Manufacture of instant tea</t>
  </si>
  <si>
    <t>Manufacture of steam or other vapour generating boilers and hot water boilers other than central heating boilers</t>
  </si>
  <si>
    <t>Preparation and spinning of cotton fiber including blended* cotton</t>
  </si>
  <si>
    <t>Manufacture of basic metals</t>
  </si>
  <si>
    <t>Manufacture of beer</t>
  </si>
  <si>
    <t>Distilling, rectifying and blending of spirits; ethyl alcohol production from fermented materials</t>
  </si>
  <si>
    <t>Other retail sale of new goods in specialized stores n.e.c (weapons and ammunition, non food products)</t>
  </si>
  <si>
    <t>Freight transport by road</t>
  </si>
  <si>
    <t>Working of diamonds and other precious and semi-precious stones including the working of industrial quality stones and synthetic or reconstructed precious or semi-precious stones</t>
  </si>
  <si>
    <t>Weaving of textiles</t>
  </si>
  <si>
    <t>Manufacture of other vegetable oil, animal oil and fats n.e.c</t>
  </si>
  <si>
    <t>ANTP001</t>
  </si>
  <si>
    <t>Staggered Board</t>
  </si>
  <si>
    <t>Does the company have a staggered board?</t>
  </si>
  <si>
    <t>ANTP002</t>
  </si>
  <si>
    <t>Vote ceiling</t>
  </si>
  <si>
    <t>Does the company impose a vote ceiling for its shareholders?</t>
  </si>
  <si>
    <t>ANTP004</t>
  </si>
  <si>
    <t>Veto Power</t>
  </si>
  <si>
    <t>Does the company's biggest shareholder hold veto power?</t>
  </si>
  <si>
    <t>ANTP005</t>
  </si>
  <si>
    <t>State-Owned Organisation</t>
  </si>
  <si>
    <t>Does the State or government own more than 50% of shares in the company?</t>
  </si>
  <si>
    <t>ANTP008</t>
  </si>
  <si>
    <t>Significant cross holding</t>
  </si>
  <si>
    <t>Does the company have significant cross shareholdings with other listed companies?</t>
  </si>
  <si>
    <t>ANTP010</t>
  </si>
  <si>
    <t>Limitation of Mergers, amalgamation and acquisition transactions approval</t>
  </si>
  <si>
    <t>Does the company impose supermajority requirement for the approval its merger and acquisition transaction?</t>
  </si>
  <si>
    <t>ANTP011</t>
  </si>
  <si>
    <t>Sharebuy back without shareholders approval</t>
  </si>
  <si>
    <t>Does the company permit its board or management to buyback its shares without shareholders approval?</t>
  </si>
  <si>
    <t>AUDC001</t>
  </si>
  <si>
    <t>Audit committee compliance</t>
  </si>
  <si>
    <t>Does the company comply with Companies Act 2013 requirement to set up an audit committee?</t>
  </si>
  <si>
    <t>AUDC002</t>
  </si>
  <si>
    <t>Financial literacy Audit Committee member compliance</t>
  </si>
  <si>
    <t>Does the company comply with SEBI listing rules on its audit committee members' financial literacy requirement?</t>
  </si>
  <si>
    <t>AUDC003</t>
  </si>
  <si>
    <t>Financial expertise Audit Committee member compliance</t>
  </si>
  <si>
    <t>Does the company comply with SEBI listing rules on its audit committee members' financial expertise requirement?</t>
  </si>
  <si>
    <t>AUDC004</t>
  </si>
  <si>
    <t>Chairperson independence Audit Committee compliance</t>
  </si>
  <si>
    <t>Does the company comply with SEBI listing rules on its audit committee's chairperson independence?</t>
  </si>
  <si>
    <t>AUDC005</t>
  </si>
  <si>
    <t>Independent Audit Committee member compliance</t>
  </si>
  <si>
    <t>Does the company comply with SEBI listing rules on the percentage of its audit committee's independent members?</t>
  </si>
  <si>
    <t>AUDC006</t>
  </si>
  <si>
    <t>Audit committee meeting compliance</t>
  </si>
  <si>
    <t>Does the company comply with SEBI listing rules on the meeting frequency of its audit committee?</t>
  </si>
  <si>
    <t>AUDC007</t>
  </si>
  <si>
    <t>Risk Management Committee compliance</t>
  </si>
  <si>
    <t>Does the company comply with SEBI listing rules requirement to set up a risk management committee?</t>
  </si>
  <si>
    <t>BOCP001</t>
  </si>
  <si>
    <t>Directors pay approval</t>
  </si>
  <si>
    <t>BODS001</t>
  </si>
  <si>
    <t>Board Gender Diversity Strategy</t>
  </si>
  <si>
    <t>Does the company have a policy on board gender diversity?</t>
  </si>
  <si>
    <t>BODS002</t>
  </si>
  <si>
    <t>Board Ethnic Diversity Strategy</t>
  </si>
  <si>
    <t>Does the company have a policy on board ethnic/cultural/nationality diversity?</t>
  </si>
  <si>
    <t>BODC001</t>
  </si>
  <si>
    <t>Board gender diversity compliance</t>
  </si>
  <si>
    <t>Does the company comply with Companies Act 2013 requirement on board gender diversity?</t>
  </si>
  <si>
    <t>BOIS001</t>
  </si>
  <si>
    <t>Board Independence Strategy</t>
  </si>
  <si>
    <t>Does the company have a policy on board independence?</t>
  </si>
  <si>
    <t>BOIC001</t>
  </si>
  <si>
    <t>Board independence compliance</t>
  </si>
  <si>
    <t>Does the company comply with Companies Act 2013 requirement on board independance?</t>
  </si>
  <si>
    <t>BOIP002</t>
  </si>
  <si>
    <t>Combined Chairman and CEO Roles</t>
  </si>
  <si>
    <t>Is the same person both CEO and Chairman?</t>
  </si>
  <si>
    <t>BOIP003</t>
  </si>
  <si>
    <t>Chairman is EX CEO</t>
  </si>
  <si>
    <t>Has the company's non-executive chairman previously held the position of CEO/Managing director in the company?</t>
  </si>
  <si>
    <t>BOIR022</t>
  </si>
  <si>
    <t xml:space="preserve">Number of shares outstanding </t>
  </si>
  <si>
    <t>Total number of outstanding shares at the end of the fiscal year.</t>
  </si>
  <si>
    <t>BOSS002</t>
  </si>
  <si>
    <t>Board Experience Strategy</t>
  </si>
  <si>
    <t>Does the company have a policy on Board members skill and industry experience?</t>
  </si>
  <si>
    <t>BOSC001</t>
  </si>
  <si>
    <t>Board Size compliance</t>
  </si>
  <si>
    <t>Does the company comply with Companies Act 2013 requirement on board size?</t>
  </si>
  <si>
    <t>BOSC002</t>
  </si>
  <si>
    <t>Independent directors meeting compliance</t>
  </si>
  <si>
    <t>Does the company comply with SEBI listing rules on independent directors meetings?</t>
  </si>
  <si>
    <t>BOSC003</t>
  </si>
  <si>
    <t>Meetings of Board compliance</t>
  </si>
  <si>
    <t>The company complies with the Companies Act 2013 of India that its board shall meet a minimum of 4 times per year.</t>
  </si>
  <si>
    <t>BOSC004</t>
  </si>
  <si>
    <t>Board member mandates compliance</t>
  </si>
  <si>
    <t>Does the company comply with SEBI listing rules on the number of directorship that can be held in other listed companies?</t>
  </si>
  <si>
    <t>BOSC007</t>
  </si>
  <si>
    <t>Vigil mechanism compliance</t>
  </si>
  <si>
    <t>Does the company comply with SEBI listing rules requirement to set up a vigil mechanism?</t>
  </si>
  <si>
    <t>BOSP001</t>
  </si>
  <si>
    <t>Board function improvement mechanism</t>
  </si>
  <si>
    <t>Does the company have an mechanism in place to enhance the effectiveness of its board?</t>
  </si>
  <si>
    <t>BOSR007</t>
  </si>
  <si>
    <t>Board Meetings</t>
  </si>
  <si>
    <t>Total board meetings held during the fiscal year (excluding Board committee and adhoc Board committee meetings)</t>
  </si>
  <si>
    <t>COMC001</t>
  </si>
  <si>
    <t>Remuneration committee compliance</t>
  </si>
  <si>
    <t>Does the company comply with Companies Act 2013 requirement to set up a remuneration committee?</t>
  </si>
  <si>
    <t>COMC002</t>
  </si>
  <si>
    <t>Non-executive Remuneration Committee member compliance</t>
  </si>
  <si>
    <t>Does the company comply with SEBI listing rules on its remuneration committee's members non-executive status?</t>
  </si>
  <si>
    <t>COMC003</t>
  </si>
  <si>
    <t>Chairperson independence Remuneration Committee compliance</t>
  </si>
  <si>
    <t>Does the company comply with SEBI listing rules on its remuneration committee's chairperson independence?</t>
  </si>
  <si>
    <t>COMC004</t>
  </si>
  <si>
    <t>Independent Remuneration Committee member compliance</t>
  </si>
  <si>
    <t>Does the company comply with SEBI listing rules on the percentage of its remuneration committee's independent members?</t>
  </si>
  <si>
    <t>COMC005</t>
  </si>
  <si>
    <t>Nomination committee compliance</t>
  </si>
  <si>
    <t>Does the company comply with Companies Act 2013 requirement to set up a nomination committee?</t>
  </si>
  <si>
    <t>COMC006</t>
  </si>
  <si>
    <t>Non-executive Nomination Committee member compliance</t>
  </si>
  <si>
    <t>Does the company comply with SEBI listing rules on its nomination committee members' non-executive status?</t>
  </si>
  <si>
    <t>COMC007</t>
  </si>
  <si>
    <t>Chairperson independence Nomination Committee compliance</t>
  </si>
  <si>
    <t>Does the company comply with SEBI listing rules on its nomination committee's chairperson independence?</t>
  </si>
  <si>
    <t>COMC008</t>
  </si>
  <si>
    <t>Independent Nomination Committee member compliance</t>
  </si>
  <si>
    <t>Does the company comply with SEBI listing rules on the percentage of its nomination committee's independent members?</t>
  </si>
  <si>
    <t>COMC009</t>
  </si>
  <si>
    <t>Corporate Social Responsibility (CSR) committee compliance</t>
  </si>
  <si>
    <t>Does the company comply with Companies Act 2013 requirement to set up a Corporate Social Responsibility (CSR) committee?</t>
  </si>
  <si>
    <t>COMP001</t>
  </si>
  <si>
    <t>Remuneration committee External Consultant</t>
  </si>
  <si>
    <t>Does the Company's remuneration committee have the right to hire an external consultant?</t>
  </si>
  <si>
    <t>COMP002</t>
  </si>
  <si>
    <t>Nomination committee External Consultant</t>
  </si>
  <si>
    <t>Does the Company's nomination committee have the right to hire an external consultant?</t>
  </si>
  <si>
    <t>COMP005</t>
  </si>
  <si>
    <t>Corporate Governance Committee</t>
  </si>
  <si>
    <t>BUSS001</t>
  </si>
  <si>
    <t>Business Ethics Strategy</t>
  </si>
  <si>
    <t>Does the company have a policy on business ethics?</t>
  </si>
  <si>
    <t>BUSS002</t>
  </si>
  <si>
    <t>Anti-Corruption Strategy</t>
  </si>
  <si>
    <t>Does the company have a policy on anti-corruption?</t>
  </si>
  <si>
    <t>BUSS003</t>
  </si>
  <si>
    <t>Fair Competition Strategy</t>
  </si>
  <si>
    <t>Does the company have a policy on fair competition?</t>
  </si>
  <si>
    <t>BUSS004</t>
  </si>
  <si>
    <t>Related party transaction policy</t>
  </si>
  <si>
    <t>Does the company have a policy on related party transaction?</t>
  </si>
  <si>
    <t>BUSC001</t>
  </si>
  <si>
    <t>Shareholders approval of related party transactions compliance</t>
  </si>
  <si>
    <t>Does the company comply with SEBI listing rules on shareholders approval of related party transactions?</t>
  </si>
  <si>
    <t>BUSC002</t>
  </si>
  <si>
    <t>Audit committee approval of related party transactions compliance</t>
  </si>
  <si>
    <t>Does the company comply with SEBI listing rules on audit committee approval of related party transactions?</t>
  </si>
  <si>
    <t>BUSC003</t>
  </si>
  <si>
    <t>Prohibition on insider trading</t>
  </si>
  <si>
    <t>Does the company comply with SEBI regulation 2015 requirement on prohibition of insider trading of securities?</t>
  </si>
  <si>
    <t>BUSP001</t>
  </si>
  <si>
    <t>Business Ethics Initiative</t>
  </si>
  <si>
    <t>Does the company have any initiative, programs for improvement of business ethics?</t>
  </si>
  <si>
    <t>BUSP002</t>
  </si>
  <si>
    <t>Anti-Corruption Initiative</t>
  </si>
  <si>
    <t>Does the company have any initiative, programs to prevent bribery, anti-corruption and/or money laundering?</t>
  </si>
  <si>
    <t>BUSP003</t>
  </si>
  <si>
    <t>Fair Competition Initiative</t>
  </si>
  <si>
    <t>Does the company have any initiative, programs to enhance fair competition?</t>
  </si>
  <si>
    <t>BUSP004</t>
  </si>
  <si>
    <t>Ethical Audit- External</t>
  </si>
  <si>
    <t>Does the company conduct external verification or audit to evaluate its adherence to ethics?</t>
  </si>
  <si>
    <t>BUSP005</t>
  </si>
  <si>
    <t>ISO 37001-Anti Bribery Management System</t>
  </si>
  <si>
    <t>Does the company have an Anti-Bribery Management System which is ISO 37001 certified?</t>
  </si>
  <si>
    <t>BUSP006</t>
  </si>
  <si>
    <t>Business Ethics Code of Conduct</t>
  </si>
  <si>
    <t>Does the company comply with SEBI listing regulation on publishing a code of conduct for directors and key management personnel?</t>
  </si>
  <si>
    <t>BUSP007</t>
  </si>
  <si>
    <t>Business Ethics Complaints</t>
  </si>
  <si>
    <t>BUSP008</t>
  </si>
  <si>
    <t>Board member Related party transaction</t>
  </si>
  <si>
    <t>BUSP009</t>
  </si>
  <si>
    <t>Key managerial personnel related party transaction</t>
  </si>
  <si>
    <t>BUSP010</t>
  </si>
  <si>
    <t xml:space="preserve">Whistle blower preotection </t>
  </si>
  <si>
    <t>Does the company have a whistle blower protection program?</t>
  </si>
  <si>
    <t>BUSN002</t>
  </si>
  <si>
    <t>Business Ethics Fines</t>
  </si>
  <si>
    <t>FINC001</t>
  </si>
  <si>
    <t>External Auditor rotation compliance</t>
  </si>
  <si>
    <t>Does the company comply with Companies Act 2013 requirement on its external auditor rotation</t>
  </si>
  <si>
    <t>FINP001</t>
  </si>
  <si>
    <t>Unqualified opinion auditor's report</t>
  </si>
  <si>
    <t>Does the external auditor issue an unqualified opinion on the company's financial statements at the end of the fiscal year being evaluated?</t>
  </si>
  <si>
    <t>FINP002</t>
  </si>
  <si>
    <t>Internal Auditor reporting</t>
  </si>
  <si>
    <t>Does the company's internal auditor report to the Audit Committee?</t>
  </si>
  <si>
    <t>FINR001</t>
  </si>
  <si>
    <t>External Auditor'Remuneration - Audit fees</t>
  </si>
  <si>
    <t>External Auditor's Remuneration - Audit fees</t>
  </si>
  <si>
    <t>FINR002</t>
  </si>
  <si>
    <t>External Auditor'Remuneration - Other fees</t>
  </si>
  <si>
    <t>External Auditor's Remuneration - Other fees (Audit realted and other Fees)</t>
  </si>
  <si>
    <t>MACS001</t>
  </si>
  <si>
    <t>Compensation Strategy Key Management Personnel Retention</t>
  </si>
  <si>
    <t>Does the company's compensation policy gear towards retention of its Key Management Personnel?</t>
  </si>
  <si>
    <t>MACP001</t>
  </si>
  <si>
    <t>Key Management Personnel Compensation Strategy inclusive of ESG</t>
  </si>
  <si>
    <t>Does the company's Key Management Personnel compensation policy include non-financial components?</t>
  </si>
  <si>
    <t>MACP002</t>
  </si>
  <si>
    <t>CEO/MD Pay link to Total Shareholder returns</t>
  </si>
  <si>
    <t>Is the company's CEO/MD compensation linked to total shareholder returns?</t>
  </si>
  <si>
    <t>MACP003</t>
  </si>
  <si>
    <t>Key Management Personnel compensation is long term focused</t>
  </si>
  <si>
    <t>Does the company's Key Management Personnel compensation focus on the long term targets?</t>
  </si>
  <si>
    <t>MACP004</t>
  </si>
  <si>
    <t>Clawback compensation Mechanism</t>
  </si>
  <si>
    <t>Does the company have a Malus and Clawback clause in its Key Management Personnel compensation?</t>
  </si>
  <si>
    <t>MACP005</t>
  </si>
  <si>
    <t>Key Management Personnel pay approval</t>
  </si>
  <si>
    <t>Does the Company's shareholders approve its Key Management Personnel's compensation?</t>
  </si>
  <si>
    <t>MACP006</t>
  </si>
  <si>
    <t>Key Management Personnel compensation longest time horizon target</t>
  </si>
  <si>
    <t>What is the longest performance period applied to evaluate Key Management compensation plan?</t>
  </si>
  <si>
    <t>MACP007</t>
  </si>
  <si>
    <t>Key Management Personnel bonus cap</t>
  </si>
  <si>
    <t>Does the company impose a cap on its Key Management Personnel bonus?</t>
  </si>
  <si>
    <t>MACP008</t>
  </si>
  <si>
    <t>Key Management Personnel deferred bonus</t>
  </si>
  <si>
    <t>Does the company impose a deferral on part of its Key Management Personnel variable compensation?</t>
  </si>
  <si>
    <t>MACP009</t>
  </si>
  <si>
    <t xml:space="preserve">Key Management Personnel performance objectives </t>
  </si>
  <si>
    <t>Does the company disclose the performance objectives for its Key Management Personnel?</t>
  </si>
  <si>
    <t>MACP010</t>
  </si>
  <si>
    <t>Minimum vesting period of share based compensation</t>
  </si>
  <si>
    <t>Does the stock based compensation have a minimum vesting period of 3 years?</t>
  </si>
  <si>
    <t>MACR001</t>
  </si>
  <si>
    <t>Total Workforce Salary</t>
  </si>
  <si>
    <t>MACR003</t>
  </si>
  <si>
    <t>CEO's Salary</t>
  </si>
  <si>
    <t>MACR005</t>
  </si>
  <si>
    <t>Current fiscal year total revenue</t>
  </si>
  <si>
    <t>Total revenue for the fiscal year under evaluation</t>
  </si>
  <si>
    <t>MACR006</t>
  </si>
  <si>
    <t>Previous fiscal year total revenue</t>
  </si>
  <si>
    <t>Total revenue for the previous fiscal year</t>
  </si>
  <si>
    <t>MACR008</t>
  </si>
  <si>
    <t>Current fiscal year total CEO compensation</t>
  </si>
  <si>
    <t>CEO compensation for the fiscal year under evaluation</t>
  </si>
  <si>
    <t>MACR009</t>
  </si>
  <si>
    <t>Previous fiscal year total CEO compensation</t>
  </si>
  <si>
    <t>MASP001</t>
  </si>
  <si>
    <t>Succession Planning</t>
  </si>
  <si>
    <t>Does the company disclose its succession planning initiatives for key management roles?</t>
  </si>
  <si>
    <t>SHAS001</t>
  </si>
  <si>
    <t>Equal Voting Strategy</t>
  </si>
  <si>
    <t>Does the company have policy on Equal Voting?</t>
  </si>
  <si>
    <t>SHAS002</t>
  </si>
  <si>
    <t>Shareholder Engagement Strategy</t>
  </si>
  <si>
    <t>Does the company have policy on shareholder engagement?</t>
  </si>
  <si>
    <t>SHAC001</t>
  </si>
  <si>
    <t>Issuance of new shares pre-emptive right compliance</t>
  </si>
  <si>
    <t>Does the company comply with Companies Act 2013 requirement on pre-emptive right for the issuance of new shares?</t>
  </si>
  <si>
    <t>SHAC002</t>
  </si>
  <si>
    <t>Limitation of alteration of share capital compliance</t>
  </si>
  <si>
    <t>Does the company comply with Companies Act 2013 requirement on the limitation of share capital alteration?</t>
  </si>
  <si>
    <t>SHAC003</t>
  </si>
  <si>
    <t>Limitation of alteration of memorandum compliance</t>
  </si>
  <si>
    <t>Does the company comply with Companies Act 2013 requirement on the limitation of memorandum alteration?</t>
  </si>
  <si>
    <t>SHAC004</t>
  </si>
  <si>
    <t>Limitation of alteration of articles compliance</t>
  </si>
  <si>
    <t>Does the company comply with Companies Act 2013 requirement on the limitation of article alteration?</t>
  </si>
  <si>
    <t>SHAC005</t>
  </si>
  <si>
    <t>Directors and Officers insurance (‘D and O insurance’) compliance</t>
  </si>
  <si>
    <t>Does the company comply with SEBI listing rules on Directors and Officers insurance (‘D &amp; O insurance’)?</t>
  </si>
  <si>
    <t>SHAC006</t>
  </si>
  <si>
    <t>Removal of directors compliance</t>
  </si>
  <si>
    <t>Does the company comply with Companies Act 2013 requirement to support the removal of directors by its shareholders ?</t>
  </si>
  <si>
    <t>SHAC007</t>
  </si>
  <si>
    <t>Calling of extraordinary general meeting compliance</t>
  </si>
  <si>
    <t>Does the company comply with Companies Act 2013 requirement on calling of extraordinary general meeting?</t>
  </si>
  <si>
    <t>SHAC008</t>
  </si>
  <si>
    <t>Postal ballot voting compliance</t>
  </si>
  <si>
    <t>Does the company comply with Companies Act 2013 requirement on postal ballot voting?</t>
  </si>
  <si>
    <t>SHAC009</t>
  </si>
  <si>
    <t>Remote e-voting facility compliance</t>
  </si>
  <si>
    <t>Does the company comply with Companies Act 2013 requirement on remote e-voting facility?</t>
  </si>
  <si>
    <t>SHAC010</t>
  </si>
  <si>
    <t>Appointment of proxies compliance</t>
  </si>
  <si>
    <t>Does the company comply with Companies Act 2013 requirement on appointment of proxies?</t>
  </si>
  <si>
    <t>SHAC011</t>
  </si>
  <si>
    <t>Stakeholders Relationship Committee compliance</t>
  </si>
  <si>
    <t>Does the company comply with SEBI listing rules requirement to set up a stakeholders relationship committee?</t>
  </si>
  <si>
    <t>SHAC012</t>
  </si>
  <si>
    <t>Board rotation compliance</t>
  </si>
  <si>
    <t>Does the company comply with Companies Act 2013 requirement on board rotation?</t>
  </si>
  <si>
    <t>SHAP001</t>
  </si>
  <si>
    <t>Shareholders right improvement mechanism</t>
  </si>
  <si>
    <t>Does the company have any mechanism to enhance shareholders rights?</t>
  </si>
  <si>
    <t>SHAP002</t>
  </si>
  <si>
    <t>Cumulation of votes</t>
  </si>
  <si>
    <t>Does the company permit its shareholders to cumulate their votes?</t>
  </si>
  <si>
    <t>SHAP003</t>
  </si>
  <si>
    <t>Confidential Voting mechanism</t>
  </si>
  <si>
    <t>Does the company permit its shareholders to vote in a confidential manner?</t>
  </si>
  <si>
    <t>SHAP004</t>
  </si>
  <si>
    <t>External Scrutinizer</t>
  </si>
  <si>
    <t>Does the company appoint an external scrutinizer to oversee its voting procedure?</t>
  </si>
  <si>
    <t>SHAP005</t>
  </si>
  <si>
    <t>Actions by written consent</t>
  </si>
  <si>
    <t>Does the company permit its shareholders to act by written consent?</t>
  </si>
  <si>
    <t>SHAP006</t>
  </si>
  <si>
    <t>Board of Director minimum term of office</t>
  </si>
  <si>
    <t>The minimum term of office for which shareholders can re-elect a board member</t>
  </si>
  <si>
    <t>SHAP007</t>
  </si>
  <si>
    <t>Major shareholders disclosure</t>
  </si>
  <si>
    <t>Does the company disclose the ownership of its majority shareholders?</t>
  </si>
  <si>
    <t>Antitakeover mechanism</t>
  </si>
  <si>
    <t>Audit committee functioning</t>
  </si>
  <si>
    <t>Board compensation</t>
  </si>
  <si>
    <t>Board diversity</t>
  </si>
  <si>
    <t>Board independence</t>
  </si>
  <si>
    <t>Board structure and functioning</t>
  </si>
  <si>
    <t>Committee Functioning</t>
  </si>
  <si>
    <t>Business Ethics</t>
  </si>
  <si>
    <t>Financial Audit &amp; Control</t>
  </si>
  <si>
    <t>Management compensation</t>
  </si>
  <si>
    <t>Management structure</t>
  </si>
  <si>
    <t>Shareholders rights</t>
  </si>
  <si>
    <t>Corporate Governance</t>
  </si>
  <si>
    <t>Compensation/remuneration in INR</t>
  </si>
  <si>
    <t>Number of shares</t>
  </si>
  <si>
    <t>Number of meetings</t>
  </si>
  <si>
    <t>Period in years</t>
  </si>
  <si>
    <t>Number of years</t>
  </si>
  <si>
    <t>AUDP001</t>
  </si>
  <si>
    <t>Audit committee membership</t>
  </si>
  <si>
    <t>Does the board member hold a seat in the audit committee?</t>
  </si>
  <si>
    <t>AUDP002</t>
  </si>
  <si>
    <t>Risk Management membership</t>
  </si>
  <si>
    <t>Does the board member hold a seat in the risk committee?</t>
  </si>
  <si>
    <t>BOCR013</t>
  </si>
  <si>
    <t>Board member fixed cash based compensation</t>
  </si>
  <si>
    <t>Board member's fixed cash based compensation</t>
  </si>
  <si>
    <t>BOCR014</t>
  </si>
  <si>
    <t>Board member variable cash based compensation (bonus)</t>
  </si>
  <si>
    <t>Board member's variable cash based compensation (bonus)</t>
  </si>
  <si>
    <t>BOCR015</t>
  </si>
  <si>
    <t>Board member other fringe compensation</t>
  </si>
  <si>
    <t>Board member's other fringe compensation</t>
  </si>
  <si>
    <t>BOCR016</t>
  </si>
  <si>
    <t>Board member share based compensation</t>
  </si>
  <si>
    <t>Board member's share based compensation</t>
  </si>
  <si>
    <t>BOCR017</t>
  </si>
  <si>
    <t>Board member non-board related compensation</t>
  </si>
  <si>
    <t>BOCR018</t>
  </si>
  <si>
    <t>Board member total compensation</t>
  </si>
  <si>
    <t>BODP001</t>
  </si>
  <si>
    <t>Board member culture/nationality/ethnicity</t>
  </si>
  <si>
    <t>Board member ethnicity/culture/nationality</t>
  </si>
  <si>
    <t>BODR005</t>
  </si>
  <si>
    <t>Board member gender</t>
  </si>
  <si>
    <t>Board member's declared gender</t>
  </si>
  <si>
    <t>BOIP004</t>
  </si>
  <si>
    <t>Independent Board member</t>
  </si>
  <si>
    <t>Is the board member independent?</t>
  </si>
  <si>
    <t>BOIP005</t>
  </si>
  <si>
    <t>Non Executive Board member</t>
  </si>
  <si>
    <t>Is the board member a non-executive?</t>
  </si>
  <si>
    <t>BOIP006</t>
  </si>
  <si>
    <t>Promoter board member</t>
  </si>
  <si>
    <t>Is the board member a promoter?</t>
  </si>
  <si>
    <t>BOIP007</t>
  </si>
  <si>
    <t>Executive board member</t>
  </si>
  <si>
    <t>Is the board member an executive?</t>
  </si>
  <si>
    <t>BOIP008</t>
  </si>
  <si>
    <t>Board Member Other Relationships</t>
  </si>
  <si>
    <t>BOIR017</t>
  </si>
  <si>
    <t>Board member date of appointment</t>
  </si>
  <si>
    <t>Date of appointment of board member</t>
  </si>
  <si>
    <t>BOIR018</t>
  </si>
  <si>
    <t>Board member date of cessation</t>
  </si>
  <si>
    <t>Date of cessation of board member</t>
  </si>
  <si>
    <t>BOIR020</t>
  </si>
  <si>
    <t>Board member other mandates/corporate affiliates</t>
  </si>
  <si>
    <t>BOIR021</t>
  </si>
  <si>
    <t>Number of board member's share ownership</t>
  </si>
  <si>
    <t>Number of shares owned by the board member</t>
  </si>
  <si>
    <t>BOSP003</t>
  </si>
  <si>
    <t>Board member biography</t>
  </si>
  <si>
    <t>BOSP004</t>
  </si>
  <si>
    <t>Board member name</t>
  </si>
  <si>
    <t>BOSP005</t>
  </si>
  <si>
    <t>Board member Industry experience</t>
  </si>
  <si>
    <t>Does the board member have industry experience?</t>
  </si>
  <si>
    <t>BOSP006</t>
  </si>
  <si>
    <t>Board member financial experience</t>
  </si>
  <si>
    <t>Does the board member have financial expertise?</t>
  </si>
  <si>
    <t>BOSR009</t>
  </si>
  <si>
    <t>Board member age</t>
  </si>
  <si>
    <t>BOSR010</t>
  </si>
  <si>
    <t>Individual board member meeting attendance</t>
  </si>
  <si>
    <t>Number of meetings attended by each Board member for the fiscal year</t>
  </si>
  <si>
    <t>BOSR011</t>
  </si>
  <si>
    <t>Number of board meetings</t>
  </si>
  <si>
    <t>COMP003</t>
  </si>
  <si>
    <t>Remuneration committee membership</t>
  </si>
  <si>
    <t>Does the board member hold a seat in the remuneration committee?</t>
  </si>
  <si>
    <t>COMP004</t>
  </si>
  <si>
    <t>Nomination committee membership</t>
  </si>
  <si>
    <t>Does the board member hold a seat in the nomination committee?</t>
  </si>
  <si>
    <t>COMP006</t>
  </si>
  <si>
    <t>Corporate governance committee membership</t>
  </si>
  <si>
    <t>Does the board member hold a seat in the corporate governance committee?</t>
  </si>
  <si>
    <t>COMP007</t>
  </si>
  <si>
    <t>CSR committee membership</t>
  </si>
  <si>
    <t>Does the board member hold a seat in the CSR committee?</t>
  </si>
  <si>
    <t>Text  snippet</t>
  </si>
  <si>
    <t>File pathway (if any)</t>
  </si>
  <si>
    <t>C</t>
  </si>
  <si>
    <t>D</t>
  </si>
  <si>
    <t>E</t>
  </si>
  <si>
    <t>F</t>
  </si>
  <si>
    <t>G</t>
  </si>
  <si>
    <t>H</t>
  </si>
  <si>
    <t>I</t>
  </si>
  <si>
    <t>J</t>
  </si>
  <si>
    <t>K</t>
  </si>
  <si>
    <t>L</t>
  </si>
  <si>
    <t>M</t>
  </si>
  <si>
    <t>N</t>
  </si>
  <si>
    <t>O</t>
  </si>
  <si>
    <t>P</t>
  </si>
  <si>
    <t>M/F</t>
  </si>
  <si>
    <t>Date</t>
  </si>
  <si>
    <t>Number of mandates</t>
  </si>
  <si>
    <t>Age in years</t>
  </si>
  <si>
    <t>Percentile</t>
  </si>
  <si>
    <t>MACR023</t>
  </si>
  <si>
    <t>Key Management Personel fixed cash compensation</t>
  </si>
  <si>
    <t>MACR024</t>
  </si>
  <si>
    <t>Key Management Personel cash bonus compensation</t>
  </si>
  <si>
    <t>MACR025</t>
  </si>
  <si>
    <t>Key Management Personel fringe benefits compensation</t>
  </si>
  <si>
    <t>MACR026</t>
  </si>
  <si>
    <t>Key Management Personel stock options compensation</t>
  </si>
  <si>
    <t>MACR029</t>
  </si>
  <si>
    <t>Key Management Personel total compensation</t>
  </si>
  <si>
    <t>MASP002</t>
  </si>
  <si>
    <t>Key Management Personel Biography</t>
  </si>
  <si>
    <t>MASP003</t>
  </si>
  <si>
    <t>Key Management Personel Name</t>
  </si>
  <si>
    <t>MASR007</t>
  </si>
  <si>
    <t>Key Management Personel Age</t>
  </si>
  <si>
    <t>MASR008</t>
  </si>
  <si>
    <t>Key Management Personel Gender</t>
  </si>
  <si>
    <t>MASR009</t>
  </si>
  <si>
    <t>Number of Key Management Personel's share ownership</t>
  </si>
  <si>
    <t>Q</t>
  </si>
  <si>
    <t>R</t>
  </si>
  <si>
    <t>S</t>
  </si>
  <si>
    <t>T</t>
  </si>
  <si>
    <t>Amount in INR (millions)</t>
  </si>
  <si>
    <t>Analyst Name</t>
  </si>
  <si>
    <t>QA Name</t>
  </si>
  <si>
    <t>Do the Company's shareholders approve its board's compensation plan?</t>
  </si>
  <si>
    <t>Does the company have a Corporate Governance committee?</t>
  </si>
  <si>
    <t>Are there any business ethics related complaints filed against the company during the financial year</t>
  </si>
  <si>
    <t>Total fines/penalties paid for business ethics/integrity/fair Competition/Fair pricing/corruption/bribery/money laundering issues for the fiscal year</t>
  </si>
  <si>
    <t>Non-board related compensation paid to Board members</t>
  </si>
  <si>
    <t>Board member's total compensation</t>
  </si>
  <si>
    <t>Is the Board member remunerated for any other relationships with the company?</t>
  </si>
  <si>
    <t>Other mandates/corporate affiliations of Board members</t>
  </si>
  <si>
    <t>Total number of board meetings in the fiscal year</t>
  </si>
  <si>
    <t>KMP fixed cash compensation</t>
  </si>
  <si>
    <t>KMP cash bonus compensation</t>
  </si>
  <si>
    <t>KMP fringe benefits compensation</t>
  </si>
  <si>
    <t>KMP stock options/restricted stocks/share rights compensation</t>
  </si>
  <si>
    <t>KMP total compensation</t>
  </si>
  <si>
    <t>KMP Biography</t>
  </si>
  <si>
    <t>KMP Name</t>
  </si>
  <si>
    <t>KMP Age</t>
  </si>
  <si>
    <t>KMP Gender</t>
  </si>
  <si>
    <t>Number of KMP's share ownership</t>
  </si>
  <si>
    <t>Date of appointment - DD-MM-YY</t>
  </si>
  <si>
    <t>Date of cessation -DD-MM-YY</t>
  </si>
  <si>
    <t>Quality measurement fields</t>
  </si>
  <si>
    <t>Error type</t>
  </si>
  <si>
    <t>Count</t>
  </si>
  <si>
    <t>% of total errors</t>
  </si>
  <si>
    <t>% of Accepted errors</t>
  </si>
  <si>
    <t>Total</t>
  </si>
  <si>
    <t>Prelim. quality score</t>
  </si>
  <si>
    <t>Final quality score</t>
  </si>
  <si>
    <t>count</t>
  </si>
  <si>
    <t>Error types and definitions</t>
  </si>
  <si>
    <t>Excel (.xlsx)</t>
  </si>
  <si>
    <t>File Pathway</t>
  </si>
  <si>
    <t>Yes/No/NA</t>
  </si>
  <si>
    <t>Amitha</t>
  </si>
  <si>
    <t>L26942TN1946PLC000931</t>
  </si>
  <si>
    <t>INE383A01012</t>
  </si>
  <si>
    <t>https://www.indiacements.co.in/uploads/investor/pdf/15991462027AnRpT2020.pdf</t>
  </si>
  <si>
    <t>https://www.indiacements.co.in/uploads/investor/pdf/15657730437Annual_Report_2019.pdf</t>
  </si>
  <si>
    <t>https://www.indiacements.co.in/uploads/investor/pdf/15350113664AnnualReport2018.pdf</t>
  </si>
  <si>
    <t>https://www.indiacements.co.in/uploads/investor/pdf/14829087499Postal_Ballot_Notice_2016.pdf</t>
  </si>
  <si>
    <t>https://www.indiacements.co.in/uploads/investor/pdf/15597325654POLICY_ON_RELATED_PARTY_TRANSACTIONS_(as_amended).pdf</t>
  </si>
  <si>
    <t>https://www.indiacements.co.in/uploads/investor/pdf/14756466386rpt.pdf</t>
  </si>
  <si>
    <t>https://www.indiacements.co.in/uploads/investor/pdf/15597323866POLICY_ON_VIGIL_MECHANISM_(as_amended).pdf</t>
  </si>
  <si>
    <t>https://www.indiacements.co.in/uploads/investor/pdf/15351758893VigilMechanismForDirectorsandEmployees.pdf</t>
  </si>
  <si>
    <t>Code of conduct_2016</t>
  </si>
  <si>
    <t>https://www.indiacements.co.in/uploads/investor/pdf/14748915686CODE_OF_CONDUCT_FOR_DIRECTORS_AND_SENIOR_MANAGEMENT.pdf</t>
  </si>
  <si>
    <t>https://www.indiacements.co.in/uploads/investor/pdf/14755856355iclcoc.pdf</t>
  </si>
  <si>
    <t>Sri.R.Srinivasan</t>
  </si>
  <si>
    <t>Sri S.Sridharan</t>
  </si>
  <si>
    <t>Sri R. Srinivasan,</t>
  </si>
  <si>
    <t>Sri S. Sridharan</t>
  </si>
  <si>
    <t>Annual report_2019-2020</t>
  </si>
  <si>
    <t>Annual report_2018-2019</t>
  </si>
  <si>
    <t>NA</t>
  </si>
  <si>
    <t>Yes</t>
  </si>
  <si>
    <t>No</t>
  </si>
  <si>
    <t>98379_2020_MACR023</t>
  </si>
  <si>
    <t>98379_2019_MACR023</t>
  </si>
  <si>
    <t>KEY MANAGERIAL PERSONNEL
The Key Managerial Personnel of the Company for the purpose of Companies Act, 2013 are Sri N.Srinivasan, Vice Chairman &amp; Managing 
Director (Chief Executive Officer), Smt. Rupa Gurunath, Wholetime Director, Sri R.Srinivasan, Executive President (Finance &amp; Accounts) (Chief
Financial Officer) and Sri S.Sridharan, Company Secretary.</t>
  </si>
  <si>
    <t>KEY MANAGERIAL PERSONNEL
The Key Managerial Personnel of the Company for the purpose of Companies Act, 2013 are Sri N.Srinivasan, Vice Chairman &amp; Managing 
Director (Chief Executive Offi cer), Smt. Rupa Gurunath, Wholetime Director, Sri.R.Srinivasan, Executive President (Finance &amp; Accounts) (Chief 
Financial Offi cer) and Sri S.Sridharan, Company Secretary.</t>
  </si>
  <si>
    <t>98379_2020_MASR009</t>
  </si>
  <si>
    <t>98379_2019_MASR009</t>
  </si>
  <si>
    <t xml:space="preserve"> Sri N.Srinivasan</t>
  </si>
  <si>
    <t>Smt. Chitra Srinivasan</t>
  </si>
  <si>
    <t>Smt. Rupa Gurunath</t>
  </si>
  <si>
    <t>Sri S.Balasubramanian Adityan</t>
  </si>
  <si>
    <t>Smt. Lakshmi Aparna</t>
  </si>
  <si>
    <t>Smt. Nalini Murari Ratnam</t>
  </si>
  <si>
    <t>Sri V.Ranganathan</t>
  </si>
  <si>
    <t>Smt. Sandhya Rajan</t>
  </si>
  <si>
    <t xml:space="preserve">Sri V.Venkatakrishnan </t>
  </si>
  <si>
    <t>Sri K.Balakrishnan</t>
  </si>
  <si>
    <t xml:space="preserve"> Sri Basavaraju</t>
  </si>
  <si>
    <t>Sri N.Srinivasan</t>
  </si>
  <si>
    <t xml:space="preserve">Smt. Rupa Gurunath </t>
  </si>
  <si>
    <t xml:space="preserve">Sri Basavaraju </t>
  </si>
  <si>
    <t>Sri V.Venkatakrishnan</t>
  </si>
  <si>
    <t>Sri Arun Datta</t>
  </si>
  <si>
    <t>Sri N.R.Krishnan</t>
  </si>
  <si>
    <t>Sri V.Manickam</t>
  </si>
  <si>
    <t>Sri Suneel Babu Gollapalli</t>
  </si>
  <si>
    <t>Sri M.R.Kumar</t>
  </si>
  <si>
    <t>98379_2020_AUDP001</t>
  </si>
  <si>
    <t>98379_2019_AUDP001</t>
  </si>
  <si>
    <t>98379_2020_AUDP002</t>
  </si>
  <si>
    <t>98379_2020_BOCR013 ; 98379_2020_BOCR013(1)</t>
  </si>
  <si>
    <t>81,82</t>
  </si>
  <si>
    <t>98379_2019_BOCR013 ; 98379_2019_BOCR013(1)</t>
  </si>
  <si>
    <t>85,86</t>
  </si>
  <si>
    <t>39,40</t>
  </si>
  <si>
    <t>98379_2020_BOIP004</t>
  </si>
  <si>
    <t>34,35</t>
  </si>
  <si>
    <t>98379_2019_BOIP004</t>
  </si>
  <si>
    <t>98379_2020_BOIR017</t>
  </si>
  <si>
    <t>98379_2019_BOIR017</t>
  </si>
  <si>
    <t>Sri K. Balakrishnan (till 28.08.2019)</t>
  </si>
  <si>
    <t>3, 35</t>
  </si>
  <si>
    <t>Sri K. Balakrishnan (till 28.08.2019) ; Sri N. Srinivasan (till 31.03.2019) ; Sri Suneel Babu Gollapalli (Nominee of IDBI Bank Limited) (till 15.10.2018) ; *4 Ceased to be a Director consequent to the final term of office as Independent Director concluded on 28.08.2018
*5 Ceased to be a Director of the Board w.e.f. 15.10.2018, consequent to withdrawal of nomination by IDBI Bank Limited.
*6 Ceased to be a Director of the Board w.e.f. 18.03.2019, consequent to his resignation and withdrawal of nomination by Life 
Insurance Corporation of India.</t>
  </si>
  <si>
    <t>98379_2019_BOSP003 ; 98379_2019_BOSP003(1) ; 98379_2019_BOSP003(2)</t>
  </si>
  <si>
    <t>10,11</t>
  </si>
  <si>
    <t>13, 14, 15</t>
  </si>
  <si>
    <t>98379_2020_BOSP003 ; 98379_2020_BOSP003(1) ; 98379_2020_BOSP003(2)</t>
  </si>
  <si>
    <t>98379_2020_BOSP003 ; 98379_2020_BOSP003(2)</t>
  </si>
  <si>
    <t>13, 15</t>
  </si>
  <si>
    <t>98379_2019_BOSP003</t>
  </si>
  <si>
    <t>98379_2019_BOSP003(1) ; 98379_2019_BOSP003(2)</t>
  </si>
  <si>
    <t xml:space="preserve">During the year 2019-20, five Board Meetings were held on 01.04.2019, 25.05.2019, 07.08.2019, 11.11.2019 and 07.02.2020. </t>
  </si>
  <si>
    <t>During the year 2018-2019, five Board Meetings were held on 25.05.2018, 11.08.2018, 19.10.2018, 09.11.2018 and 11.02.2019.</t>
  </si>
  <si>
    <t>98379_2020_COMP003</t>
  </si>
  <si>
    <t>98379_2019_COMP003</t>
  </si>
  <si>
    <t>98379_2020_COMP007</t>
  </si>
  <si>
    <t>98379_2019_COMP007</t>
  </si>
  <si>
    <t>75, 76, 77, 78, 79</t>
  </si>
  <si>
    <t>81, 82, 83</t>
  </si>
  <si>
    <t>98379_2020_ANTP005 ; 98379_2020_ANTP005(1) ; 98379_2020_ANTP005(2) ;</t>
  </si>
  <si>
    <t>98379_2020_ANTP005 ; 98379_2020_ANTP005(1) ; 98379_2020_ANTP005(2) ; 98379_2020_ANTP005(3) ; 98379_2020_ANTP005(4)</t>
  </si>
  <si>
    <t>Audit Committee:
 The role and terms of reference of the Audit Committee cover the areas mentioned under Regulation 18 (3) of Listing Regulations 
and Section 177 of the Companies Act, 2013, besides other terms as may be referred to by the Board of Directors from time to time.
 The Audit Committee met four times during the year i.e. 25.05.2019, 07.08.2019, 11.11.2019 and 07.02.2020.</t>
  </si>
  <si>
    <t>Audit Committee:
 The role and terms of reference of the Audit Committee cover the areas mentioned under Regulation 18 (3) of Listing Regulations and 
Section 177 of the Companies Act, 2013, besides other terms as may be referred to by the Board of Directors from time to time.
The Audit Committee met four times during the year i.e. 25.05.2018, 11.08.2018, 09.11.2018 and 11.02.2019.</t>
  </si>
  <si>
    <t>98379_2020_AUDP001 ; 98379_2020_BOIP004</t>
  </si>
  <si>
    <t>98379_2019_AUDP001 ; 98379_2019_BOIP004</t>
  </si>
  <si>
    <t>39, 40, 42</t>
  </si>
  <si>
    <t>34, 35, 37</t>
  </si>
  <si>
    <t>98379_2020_AUDP001 ; 98379_2019_BOSP003(2)</t>
  </si>
  <si>
    <t>Risk Management Committee of Board of Directors:
 Pursuant to Regulation 21 of Listing Regulations, the Risk Management Committee of Board of Directors was constituted on 
01.04.2019 for monitoring and reviewing of the risk management plan and such other functions as the Board may deem fi t. The 
Risk Management Committee met once during the year i.e. on 05.02.2020.</t>
  </si>
  <si>
    <t>Board of Directors:
 The Board has 10 members consisting of a Vice Chairman &amp; Managing Director and a Wholetime Director, fi ve independent Directors 
and three Non-executive directors of whom two has been nominated by IDBI Bank Limited and Life Insurance Corporation of India.</t>
  </si>
  <si>
    <t>Board of Directors:
 The Board has 11 members consisting of a Vice Chairman &amp; Managing Director and a Wholetime Director, six Independent Directors 
and three Non-executive directors of whom one has been nominated by IDBI Bank Limited.</t>
  </si>
  <si>
    <t xml:space="preserve">The Company does not have a non-executive Chairman ; At present, Vice Chairman &amp; Managing Director is the Chief 
Executive Offi cer of the Company.
</t>
  </si>
  <si>
    <t>The Company does not have a non-executive Chairman. ; At present, Vice Chairman &amp; Managing Director is the Chief Executive 
Officer of the Company</t>
  </si>
  <si>
    <t>98379_2020_BOIR022</t>
  </si>
  <si>
    <t>The skills/expertise/competencies identifi ed by the board of directors:
 The Board of Directors has identifi ed the following core skills, expertise, competence of Directors that would help them to function 
effectively in the conduct of business of the Company:
 Industry Knowledge, Leadership, Business Strategy, Operations, Marketing, Finance and Investment, Taxation, Governance, 
Auditing, Regulatory Services, Training, Management and Administration, CSR, including Environment, Sustainability and Community 
Development and Compliance of Statutes.
 The Board after evaluation ascertained that all the directors have all the skills, expertise, competence to function effectively as 
director and collectively as the Board.</t>
  </si>
  <si>
    <t>The skills/expertise/competencies identified by the board of directors:
The Board of Directors has identified the following core skills, expertise, competence of Directors that would help them to function effectively
in the conduct of business of the Company:
 Industry Knowledge, Leadership, Business Strategy, Operations, Marketing, Finance and Investment, Taxation, Governance, Auditing, 
Regulatory Services, Training, Management and Administration, CSR, including Environment, Sustainability and Community Development 
and Compliance of Statutes.</t>
  </si>
  <si>
    <t>Board Evaluation:
 In terms of Section 134 of the Companies Act, 2013, read with Companies (Accounts) Rules, 2014 and Listing Regulations, it is
required to have a formal annual evaluation of the performance of the Board, its Committees and the Directors individually.
 In pursuance of the aforesaid provisions of the Companies Act, 2013 and Listing Regulations, including the Guidance Note issued by 
SEBI on Board Evaluation, the Board carries out the annual evaluation of its own performance, the working of its various Committees 
as well as the evaluation of its Directors individually.</t>
  </si>
  <si>
    <t>Board Evaluation:
 In terms of Section 134 of the Companies Act, 2013, read with Companies (Accounts) Rules, 2014 and Securities and Exchange Board 
of India (Listing Obligations and Disclosure Requirements) Regulations, 2015, as amended, (SEBI (LODR) Regulations), it is required to 
have a formal annual evaluation of the performance of the Board, its Committees and the Directors individually.
In pursuance of the aforesaid provisions of the Companies Act, 2013 and SEBI (LODR) Regulations, including the Guidance Note issued 
by SEBI on Board Evaluation, the Board carries out the annual evaluation of its own performance, the working of its various Committees 
as well as the evaluation of its Directors individually.</t>
  </si>
  <si>
    <t>98379_2020_BOIP004 ; 98379_2020_BOIR020</t>
  </si>
  <si>
    <t>98379_2019_BOIP004 ; 98379_2019_BOIR020</t>
  </si>
  <si>
    <t>39, 40</t>
  </si>
  <si>
    <t>34, 35</t>
  </si>
  <si>
    <t>98379_2020_BOS002</t>
  </si>
  <si>
    <t>98379_2019_BOS002</t>
  </si>
  <si>
    <t xml:space="preserve">THE INDIA CEMENTS LIMITED
CHENNAI
POLICY ON VIGIL MECHANISM
(as amended)
1.0 INTRODUCTION
The Company’s Policies aim at the attainment of the highest levels of 
transparency, accountability and responsibility in all operations and 
interactions with its Shareholders, Investors, Lenders, Employees, 
Government and other stakeholders. The Company believes that all its 
operations and actions must serve the underlying goal of enhancing 
overall shareholder value, consistently over a sustained period of time by 
adopting highest standards of professionalism, honesty, integrity and with 
proper moral, legal and ethical behaviour. In order to maintain these 
standards, the Company encourages open communication and has 
framed this Vigil Mechanism Policy to provide Directors and Employees a 
frame work for responsible and secure Mechanism to report genuine 
concerns in such manner as may be prescribed. This Policy is in line with 
the provisions of Section 177(9) and (10) of the Companies Act, 2013 and 
the Rules made thereunder and Regulation 22 of the Securities and 
Exchange Board of India (Listing Obligations and Disclosure 
Requirements) Regulations, 2015, as amended. </t>
  </si>
  <si>
    <t xml:space="preserve">THE INDIA CEMENTS LIMITED
CHENNAI
VIGIL MECHANISM
In terms of Section 177 (9) of the Companies Act, 2013, 
every listed Company shall establish a vigil mechanism for 
directors and employees to report genuine concerns in such 
manner as may be prescribed. 
India Cements has always been encouraging its employees 
to give constructive criticism and suggestions, which will better 
the overall prospects of the Company and its various 
stakeholders. India Cements will continue to adopt this as a 
corner stone of its personnel Policy. </t>
  </si>
  <si>
    <t>Vigil mechanism policy_2019</t>
  </si>
  <si>
    <t>Vigil mechanism policy_2018</t>
  </si>
  <si>
    <t>Related Party Disclosures:
(A) Names of the related parties and the nature of the relationship ; Key Management personnel [KMP] as defi ned under Ind AS 24:
Sri. N. Srinivasan – Vice Chairman &amp; Managing Director
Smt. Rupa Gurunath - Wholetime Director
Smt. Chitra Srinivasan, Director
Sri. V. Venkatakrishnan, IDBI Bank Limited, Nominee Director
Smt. Nalini Murari Ratnam - LIC, Nominee Director (w.e.f 07.02.2020)
Sri. S. Balasubramanian Adityan, Director
Sri. V Ranganathan, Director
Sri. K Balakrishnan, Director (till 28-08-2019)
Smt. Lakshmi Aparna Sreekumar, Director
Smt. Sandhya Rajan, Director
Sri. Basavaraju, Director
Sri. N. Srinivasan (F&amp;R), Director (till 01-04-2019)</t>
  </si>
  <si>
    <t>39,40, 133</t>
  </si>
  <si>
    <t>Related Party Disclosures:
Names of the related parties and the nature of the relationship ; ) Key Management personnel [KMP] as defined under Ind AS 24:
Sri N.Srinivasan – Vice Chairman &amp; Managing Director
Smt.Rupa Gurunath - Whole Time Director
 Smt.Chitra Srinivasan - Director
 Sri V.Venkatakrishnan / Sri Suneel Babu Gollapalli - IDBI Bank Limited, Nominee Director
Sri M.R.Kumar - LIC Nominee Director (till 17.03.2019)
Sri N.Srinivasan [F &amp; R] - Director
Sri N.R.Krishnan - Director (till 28.08.2018)
 Sri Arun Kumar Datta - Director (till 28.08.2018)
 Sri V.Manickam - Director (till 28.08.2018)
 Sri S Balasubramanian Adityan - Director
Sri Ranganathan V - Director
 Sri Balakrishnan K - Director
 Smt.Lakshmi Aparna Sreekumar - Director (w.e.f. 11.08.2018)
Smt.Sandhya Rajan - Director (w.e.f. 11.08.2018)
Sri Basavaraju - Director (w.e.f. 11.08.2018)</t>
  </si>
  <si>
    <t>34,35, 125</t>
  </si>
  <si>
    <t>CONSIDERATION AND APPROVAL OF RELATED PARTY 
TRANSACTIONS
a) All Related Party Transactions shall be subject to prior approval of the 
Audit Committee.</t>
  </si>
  <si>
    <t>POLICY OF THE INDIA CEMENTS LIMITED
ON RELATED PARTY TRANSACTIONS
It is the policy of The India Cements Limited to obtain 
approval of the Audit Committee and the Board of Directors 
and wherever necessary shareholders for entering into related 
party transactions.</t>
  </si>
  <si>
    <t>Related party transaction_2019</t>
  </si>
  <si>
    <t>Related party transaction_2015</t>
  </si>
  <si>
    <t>THE INDIA CEMENTS LIMITED
CODE OF CONDUCT FOR DIRECTORS AND SENIOR MANAGEMENT
(As amended in terms of Companies Act, 2013 and Rules made thereunder)</t>
  </si>
  <si>
    <t>THE SEXUAL HARASSMENT OF WOMEN AT WORKPLACE (PREVENTION, PROHIBITIION AND REDRESSAL) ACT, 2013
The Company has in place an anti-sexual harassment policy in line with the requirements of the captioned Act and Rules made thereunder. 
There was no complaint of harassment, reported during the year.</t>
  </si>
  <si>
    <t>THE SEXUAL HARRASSMENT OF WOMEN AT WORKPLACE (PREVENTION, PROHIBITIION AND REDRESSAL) ACT, 2013
The Company has in place an anti-sexual harassment policy in line with the requirements of the captioned Act and Rules made thereunder. 
There was no complaint of harassment, reported during the year.</t>
  </si>
  <si>
    <t>THE INDIA CEMENTS LIMITED
ICL CODE OF CONDUCT FOR PREVENTION OF INSIDER TRADING
(As approved by the Board of Directors on 29
th May, 2015)
1. Short Title and Commencement:
1.1 The Code of Conduct for Prevention of Insider Trading is framed pursuant to
the Securities and Exchange Board of India (Prohibition of Insider Trading) 
Regulations, 2015 with the approval of the Board of Directors of the 
Company at their meeting held on 29th May 2015. This code shall be called 
the “ICL Code of Conduct for Prevention of Insider Trading” (hereinafter 
referred to as “ICL Code”) and it shall come into force with immediate effect.
ICL Code set out certain practices and procedures for fair disclosure of 
unpublished price sensitive information that it would follow in order to 
adhere to the fair principles as detailed in Annexure A.
1.2 The existing “ICL Code of Conduct for Prevention of Insider Trading” framed 
pursuant Securities And Exchange Board of India (Prohibition of Insider 
Trading) Regulations, 1992 shall be replaced with this “ICL Code of Conduct 
for Prevention of Insider Trading”.</t>
  </si>
  <si>
    <t>Prevention of insider trading_2015</t>
  </si>
  <si>
    <t xml:space="preserve">THE INDIA CEMENTS LIMITED
CHENNAI
POLICY ON RELATED PARTY TRANSACTIONS (as amended)
1.0 INTRODUCTION
The Board of Directors has adopted this Policy for determining the 
materiality threshold and the manner of dealing with related party 
transactions in compliance with the provisions of the Companies Act, 2013 
and Regulation 23 of the Securities and Exchange Board of India (Listing 
Obligations and Disclosure Requirements) Regulations, 2015 (as amended). 
The purpose of this Policy is to provide a framework to the Company for 
entering into transactions with Related Parties. </t>
  </si>
  <si>
    <t>APPROVAL OF RELATED PARTY TRANSACTIONS BY 
SHAREHOLDERS
a) All Material Related Party Transactions shall require approval of the 
shareholders through resolution</t>
  </si>
  <si>
    <t>PROTECTION
The identity of the whistle blower shall be kept confidential. The Company 
will adopt its best practices to protect the whistle blowers against any 
retaliation / victimization. The whistle blowers will be protected from any 
kind of harassment, discrimination or subject to any unfair treatment or 
practice like threat of termination or suspension, transfer or demotion or 
any disciplinary action or any unfair employment practices.</t>
  </si>
  <si>
    <t>98379_2020_COMP003 ; 98379_2020_BOIP004</t>
  </si>
  <si>
    <t>98379_2019_COMP003 ; 98379_2019_BOIP004</t>
  </si>
  <si>
    <t>34, 35, 38</t>
  </si>
  <si>
    <t xml:space="preserve">Corporate Social Responsibility (CSR) Committee:
 In terms of Section 135 of the Companies Act, 2013, the Board of Directors constituted a CSR Committee for formulating and 
monitoring CSR Policy / Activities.
 During the fi nancial year 2019-20, the CSR Committee met once i.e., on 25.05.2019 to consider and approve CSR budget for 
CSR activities for the year 2019-20. </t>
  </si>
  <si>
    <t>Corporate Social Responsibility (CSR) Committee:
 In terms of Section 135 of the Companies Act, 2013, the Board of Directors constituted a CSR Committee for formulating and 
monitoring CSR Policy / Activities.
	 	 During the financial year 2018-2019, the CSR Committee met once i.e., on 25.05.2018 to consider and approve CSR budget for CSR
activities for the year 2018-2019.</t>
  </si>
  <si>
    <t>Nomination and Remuneration Committee &amp; policy:
 The role and terms of reference of the Nomination and Remuneration Committee cover the areas mentioned under Regulation 19 (4) 
of Listing Regulations and Section 178 of the Companies Act, 2013 read with Rules framed thereunder.
 During the year 2019-20, Nomination and Remuneration Committee met 3 times i.e., on 25.05.2019, 07.08.2019 and 05.02.2020 to 
consider and recommend to the Board on managerial remuneration, appointment of Directors, reappointment of Smt. Rupa Gurunath 
as Wholetime Director for a further period of 5 years w.e.f. 05.03.2020 and other matters.</t>
  </si>
  <si>
    <t>Nomination and Remuneration Committee &amp; Policy:
 The role and terms of reference of the Nomination and Remuneration Committee cover the areas mentioned under Regulation 19 (4) of 
Listing Regulations and Section 178 of the Companies Act, 2013 read with Rules framed thereunder.
 During the year 2018-2019, Nomination and Remuneration Committee met four times i.e., on 18.04.2018, 24.05.2018, 10.08.2018 and
28.12.2018 to consider and recommend to the Board on managerial remuneration, appointment of Directors and other matters.</t>
  </si>
  <si>
    <t>AUDITORS
The Shareholders of the Company at the 71st Annual General Meeting (AGM) held on 4th September, 2017, appointed Messrs K.S.Rao &amp; Co., 
and Messrs S.Viswanathan, LLP, Chennai, as Statutory Auditors of the Company, to hold offi ce for a period of 5 years from the conclusion of the 
71st AGM until conclusion of 76th AGM, subject to ratifi cation of their appointment by the Shareholders at every AGM held after the 71st AGM of 
the Company. In terms of the provisions of Section 139(1) of the Companies Act, 2013 which was amended by the Companies (amendment) Act, 
2017, notifi ed by the Ministry of Corporate Affairs on 7th May, 2018, the requirement of ratifi cation of appointment of Auditors by the Shareholders 
at every AGM is dispensed with and accordingly, the resolution for ratifi cation of appointment of Auditors is not included in the Notice convening 
the 74th Annual General Meeting of the Company. The Company has obtained necessary certifi cate from the Statutory Auditors confi rming 
their eligibility to continue as the Statutory Auditors of the Company for the fi nancial year 2020-21. The Auditors’ Report does not contain any 
qualifi cation, reservation or other remarks.</t>
  </si>
  <si>
    <t>AUDITORS
The Shareholders of the Company at the 71st Annual General Meeting (AGM) held on 4th September, 2017, appointed Messrs K.S.Rao &amp; Co., 
and Messrs S.Viswanathan, LLP, Chennai, as Statutory Auditors of the Company, to hold office for a period of 5 years from the conclusion of the
71st AGM until conclusion of 76th AGM, subject to ratification of their appointment by the Shareholders at every AGM held after the 71st AGM of 
the Company. In terms of the provisions of Section 139(1) of the Companies Act, 2013 which was amended by the Companies (amendment) Act, 
2017, notified by the Ministry of Corporate Affairs on 7th May, 2018, the requirement of ratification of appointment of Auditors by the Shareholders
at every AGM is dispensed with and accordingly, the resolution for ratification of appointment of Auditors is not included in the Notice convening
the 73rd Annual General Meeting of the Company. The Company has obtained necessary certificate from the Statutory Auditors confirming
their eligibility to continue as the Statutory Auditors of the Company for the financial year 2019-20. The Auditors’ Report does not contain any
qualification, reservation or other remarks.</t>
  </si>
  <si>
    <t>98379_2020_FINR001</t>
  </si>
  <si>
    <t>Tax Audit Fees(1000000)+Fees for other services(1009000)</t>
  </si>
  <si>
    <t>Tax Audit Fees(1000000)+Fees for other services(1615000)</t>
  </si>
  <si>
    <t>Reporting of Internal Auditor:
The Internal auditor may report directly to the Audit 
Committee.
: The Internal Auditors of the Company report directly to the Audit 
Committee</t>
  </si>
  <si>
    <t>Reporting of Internal Auditor:
The Internal auditor may report directly to the Audit 
Committee.
: The Internal Auditors of the Company report directly to the Audit 
Committee.</t>
  </si>
  <si>
    <t>Report on the Audit of the Standalone Ind AS Financial Statements
Opinion
We have audited the accompanying Standalone Ind AS Financial Statements of The India Cements Limited (“the Company”), which comprise 
the Balance sheet as at 31st March 2020, the statement of Profi t and Loss (Including Other Comprehensive Income), the Cash Flow Statements 
and the Statement of Changes in Equity for the year then ended, and notes to the fi nancial statements, including a summary of signifi cant 
accounting policies and other explanatory information.
In our opinion and to the best of our information and according to the explanations given to us, the aforesaid standalone Ind AS fi nancial 
statements give the information required by the Companies Act, 2013, as amended (“the Act”) in the manner so required and give a true and 
fair view in conformity with the accounting principles generally accepted in India, of the state of affairs of the Company as at March 31, 2020, its 
profi t including other comprehensive income, its cash fl ows and the changes in equity for the year ended on that date.</t>
  </si>
  <si>
    <t>Report on the Audit of the Standalone Ind AS Financial Statements
Opinion
We have audited the accompanying Standalone Ind AS Financial Statements of The India Cements Limited (“the Company”), which comprise 
the Balance sheet as at 31st March 2019, the statement of Profit and Loss (Including Other Comprehensive Income), the Cash Flow Statements 
and the Statement of Changes in Equity for the year then ended, and notes to the financial statements, including a summary of significant 
accounting policies and other explanatory information.
In our opinion and to the best of our information and according to the explanations given to us, the aforesaid standalone Ind AS financial 
statements give the information required by the Companies Act, 2013, as amended (“the Act”) in the manner so required and give a true and 
fair view in conformity with the accounting principles generally accepted in India, of the state of affairs of the Company as at March 31, 2019, its 
profit including other comprehensive income, its cash flows and the changes in equity for the year ended on that date.</t>
  </si>
  <si>
    <t>98379_2020_BOCR013</t>
  </si>
  <si>
    <t>98379_2019_BOCR013</t>
  </si>
  <si>
    <t>98379_2020_MACR005</t>
  </si>
  <si>
    <t>98379_2019_MACR005</t>
  </si>
  <si>
    <t>As recommended by the Compensation Committee, the Board of Directors has granted, as on 01.04.2017, 18,35,000 options to eligible 
employees under Employees Stock Option Scheme, 2016 (Scheme). The options granted under the Scheme got vested with the employees 
on 01.04.2018 and the vested options were to be exercised within one year from the date of vesting.</t>
  </si>
  <si>
    <t>As recommended by the Compensation Committee, the Board of Directors has granted, as on 01.04.2017, 18,35,000 options to eligible 
employees under Employees Stock Option Scheme, 2016 (Scheme). The options granted under the Scheme got vested with the employees on 
01.04.2018 and the vested options were to be exercised within one year from the date of vesting.</t>
  </si>
  <si>
    <t>Annual report_2017-2018</t>
  </si>
  <si>
    <t>98379_2018_MACR009</t>
  </si>
  <si>
    <t>98379_2018_MACR006</t>
  </si>
  <si>
    <t>98379_2020_MACR001</t>
  </si>
  <si>
    <t>98379_2019_MACR001</t>
  </si>
  <si>
    <t>98379_2019_SHAC010</t>
  </si>
  <si>
    <t>Under Article 98 of the Articles of Association of the Company and in terms of Section 152(6) of the Companies Act, 2013, Smt. Chitra Srinivasan 
retires by rotation at the ensuing Annual General Meeting of the Company and she is eligible for re-appointment.</t>
  </si>
  <si>
    <t>Under Article 109 of the Articles of Association of the Company, Smt.Chitra Srinivasan retires by rotation at the ensuing Annual General Meeting
of the Company and she is eligible for re-appointment.</t>
  </si>
  <si>
    <t>Terms / Rights / restrictions attached to shares:
The Company has only one class of Equity share. Each share has a paid up value of ` 10/- Every shareholder is entitled to one vote per 
share, except for the holders of Global Depository Shares, as given below:
During the year 2005-06, the company allotted 5,12,27,592 underlying equity shares of ` 10/- each represented by 2,56,13,796 Global 
Depository Shares (GDS) in the ratio of 2:1. Holders of these GDSs have no voting rights with respect to the Deposited shares.</t>
  </si>
  <si>
    <t>Terms / Rights / restrictions attached to shares
The company has only one class of Equity share. Each share has a paid up value of `10/- Every shareholder is entitled to one vote per share, 
except for the holders of Global Depository Shares, as given below:
During the year 2005-06, the company allotted 5,12,27,592 underlying equity shares of `10/- each represented by 2,56,13,796 Global Depository 
Shares (GDS) in the ratio of 2:1. Holders of these GDSs have no voting rights with respect to the Deposited shares.</t>
  </si>
  <si>
    <t>Smt. P.R.Sudha, Company Secretary in Practice (Membership No.F6046, C.P.No.4468), has been appointed as the Scrutinizer to 
scrutinize the e-voting and remote e-Voting process in a fair and transparent manner.</t>
  </si>
  <si>
    <t>Smt.P.R.Sudha, Company Secretary in Practice (Membership No.F6046, C.P.No.4468), has been appointed as the Scrutinizer to 
scrutinize the voting and remote e-Voting process in a fair and transparent manner.</t>
  </si>
  <si>
    <t>NOTICE OF POSTAL BALLOT
(Pursuant to Section 110 of the Companies Act, 2013)
To
The Members
NOTICE is hereby given pursuant to Section 110 of the Companies Act, 2013 read with the Companies (Management 
and Administration) Rules, 2014 (including any amendment thereof for the time being in force) and Regulation 44 
of Securities and Exchange Board of India (Listing Obligations and Disclosure Requirements), Regulations, 2015 
(including any amendment thereof for the time being in force) that the Company is seeking the consent of its 
Members for transacting the following Special Business proposed to be approved by passing special resolutions by 
way of Postal Ballot / electronic voting i.e. remote e-voting.</t>
  </si>
  <si>
    <t>Notice of postal ballot_2016</t>
  </si>
  <si>
    <t>Electronic Voting (e-Voting)
 I In compliance with provisions of Section 108 of the Companies Act, 2013 read with Rule 20 of the Companies (Management and 
Administration) Rules, 2014 (as amended) and Regulation 44 of SEBI (Listing Obligations &amp; Disclosure Requirements) Regulations 
2015 (as amended), and the Secretarial Standards issued by the Institute of Company Secretaries of India and the Circulars issued 
by the Ministry of Corporate Affairs dated April 08, 2020, April 13, 2020 and May 05, 2020, the Company is pleased to provide to 
its members the facility of remote e-voting and voting through e-voting system during the AGM, in respect of the business to be
transacted at the AGM. For this purpose, the Company has entered into an agreement with National Securities Depository Limited 
(NSDL) for facilitating voting through electronic means, as the authorized agency. The facility of casting votes by a member using 
remote e-voting system as well as e-voting during the AGM will be provided by NSDL.
 II Those Members, who will be present in the AGM through VC / OAVM facility and have not cast their vote on the Resolutions through 
remote e-voting and are otherwise not barred from doing so, shall be eligible to vote through e-voting system during the AGM.
 III The Members who have cast their vote by remote e-voting prior to the AGM may also attend/ participate in the AGM through VC / 
OAVM but shall not be entitled to cast their vote again.
 IV The remote e-Voting period commences on 24.09.2020 (9.00 A.M. IST) and ends on 27.09.2020 (5.00 P.M. IST). During this period, 
members of the Company holding shares either in physical form or in dematerialized form, as on the cut-off date of 21.09.2020, may 
cast their vote by remote e-Voting. The remote e-Voting module shall be disabled by NSDL for voting thereafter. Once the vote on a 
resolution(s) is cast by the member, the member shall not be allowed to change it subsequently.
 V Smt. P.R.Sudha, Company Secretary in Practice (Membership No.F6046, C.P.No.4468), has been appointed as the Scrutinizer to 
scrutinize the e-voting and remote e-Voting process in a fair and transparent manner.</t>
  </si>
  <si>
    <t>Electronic Voting (e-Voting)
I. In compliance with provisions of Section 108 of the Companies Act, 2013, Rule 20 of the Companies (Management and Administration) 
Rules, 2014, as amended by the Companies (Management and Administration) Amendment Rules, 2015 and Regulation 44 of SEBI 
(Listing Obligations and Disclosure Requirements), Regulations, 2015, the Company is pleased to provide its members, facility to 
exercise their right to vote on resolutions proposed to be considered at the 73rd Annual General Meeting (AGM) by electronic means 
and the business may be transacted through e-Voting Services. The facility of casting the votes by the members using an electronic 
voting system from a place other than venue of the AGM (“remote e-Voting”) will be provided by National Securities Depository Limited 
(NSDL).
II. The facility for voting through ballot paper shall be made available at the AGM and the members attending the meeting who have not 
cast their vote by remote e-Voting shall be able to exercise their right at the meeting through ballot paper. In case any member casts 
his / her vote through ballot at the AGM in addition to remote e-Voting, the voting through remote e-Voting shall be considered as final
and vote cast at the AGM through ballot shall be considered as invalid.
III. The members who have cast their vote by remote e-Voting prior to the AGM may also attend the AGM but shall not be entitled to cast 
their vote again.
IV. The remote e-Voting period commences on 08.09.2019 (9.00 A.M.) and ends on 11.09.2019 (5.00 P.M.). During this period, members 
of the Company holding shares either in physical form or in dematerialized form, as on the cut-off date of 05.09.2019, may cast their 
vote by remote e-Voting. The remote e-Voting module shall be disabled by NSDL for voting thereafter. Once the vote on a resolution(s) 
is cast by the member, the member shall not be allowed to change it subsequently.
V. Smt.P.R.Sudha, Company Secretary in Practice (Membership No.F6046, C.P.No.4468), has been appointed as the Scrutinizer to 
scrutinize the voting and remote e-Voting process in a fair and transparent manner.</t>
  </si>
  <si>
    <t>Stakeholders Relationship Committee:
 During the year 2019-20, 89 complaints were received from shareholders and investors. All the complaints have generally been
resolved to the satisfaction of the complainants, except for disputed cases and sub-judice matters, which would be resolved on 
fi nal disposal by the Courts / Forums where they are pending.</t>
  </si>
  <si>
    <t xml:space="preserve">Stakeholders Relationship Committee:
 During the year 2018-2019, 104 complaints were received from shareholders and investors. All the complaints have generally been
resolved to the satisfaction of the complainants, except for disputed cases and sub-judice matters, which would be resolved on final
disposal by the Courts / Forums where they are pending. </t>
  </si>
  <si>
    <t>98379_2019_FINR001</t>
  </si>
  <si>
    <t>G:\Gov\India Cements Ltd._Governance\Company reports_Governance</t>
  </si>
  <si>
    <t>Ans: Yes , AR page:60,
(1) Does the policy relating to ethics, bribery and corruption cover only the Company? Yes / No. Does it extend to the Group / Joint Ventures /
Suppliers / Contractors / NGOs / Others?
 The Company has got a Code of Conduct and Vigil Mechanism which are applicable to all the senior management staff of the Company and
an annual affi rmation on compliance of these Codes is taken from them. The company as such does not have a policy covering the above
principles for outside parties but it persuades all the constituents associated with it to follow the principles of ethics, etc. As far as subsidiaries
of the group are concerned, the activities are not material and signifi cant in relation to business activities of the parent company.</t>
  </si>
  <si>
    <t>Ans: Yes , AR page:6 
5 Pursuant to the Circular No. 14/2020 dated April 08, 2020, issued by the Ministry of Corporate Affairs, the facility to appoint proxy to attend
and cast vote for the members is not available for this AGM and hence the proxy form, attendance slip and Route map are not annexed
to this Notice. However, the Body Corporates are entitled to ap</t>
  </si>
  <si>
    <t>The Audit Committee met four times during the year i.e. 25.05.2019, 07.08.2019, 11.11.2019 and 07.02.2020.</t>
  </si>
  <si>
    <t xml:space="preserve">Ans: Yes , AR page:39 insert table </t>
  </si>
  <si>
    <t>Does the company report RPTs with any of their board member(s)?</t>
  </si>
  <si>
    <t xml:space="preserve">Ans: Yes , ODE OF CONDUCT FOR DIRECTORS page: 2   
A director should practise highest standards of personal ethics, integrity and
discipline especially vis-à-vis his/her dealings with the Company.
</t>
  </si>
  <si>
    <t>inserted data not speak about  Confidential Voting    remove data</t>
  </si>
  <si>
    <t>Ans: No , AR page:39
 The Board functions both as a full Board and through Committees. The Board and Committees meet at regular intervals. The
Board has constituted seven Committees viz., Audit Committee, Share Transfer Committee, Stakeholders’ Relationship Committee,
Nomination and Remuneration Committee, Corporate Social Responsibility (CSR) Committee, Risk Management Committee and
Compensation Committee.</t>
  </si>
  <si>
    <t xml:space="preserve">https://www.indiacements.co.in/uploads/investor/pdf/15597328411NOMINATION_AND_REMUNERATION_POLICY_(As_Amended).pdf      page:5                                                                          The Executive Directors shall be eligible for a monthly remuneration. The
scale of remuneration, allowances, quantum of perquisites, amenities,
medical expenses, club fees, contribution to provident fund, pension and
other retirement benefits and commission shall be decided and approved
by the Board on the recommendation of the Nomination and Remuneration
Committee, subject to the approval of the shareholders of the Company in
a General Meeting and other approvals, wherever required.
</t>
  </si>
  <si>
    <t>https://www.indiacements.co.in/uploads/investor/pdf/15597328411NOMINATION_AND_REMUNERATION_POLICY_(As_Amended).pdf       page :3                                                                       Remuneration to Directors, Key Managerial Personnel and Senior
Management involves a balance between fixed and incentive pay
reflecting short and long-term performance objectives appropriate to
the working of the Company and its goals.</t>
  </si>
  <si>
    <t>Does the company report RPTs with any of their KMPs?</t>
  </si>
  <si>
    <t>Ans: Yes , AR page:44,            Stakeholders Relationship Committee:
 During the year 2019-20, 89 complaints were received from shareholders and investors. All the complaints have generally been
resolved to the satisfaction of the complainants, except for disputed cases and sub-judice matters, which would be resolved on
fi nal disposal by the Courts / Forums where they are pending. The number of complaints received, disposed of and pending
during the year are as under:</t>
  </si>
  <si>
    <t>Ans: No , AR page:78,   IV. SHAREHOLDING PATTERN (Equity Share Capital Breakup as percentage of Total Equity)</t>
  </si>
  <si>
    <t>Page 124</t>
  </si>
  <si>
    <t>Ans: No, insert data fron ar       ii) Shareholding of Promoters  and v) Shareholding Pattern of top ten Shareholders (other than Directors, Promoters and Holders of GDRs and ADRs</t>
  </si>
  <si>
    <t xml:space="preserve"> Fee for attending board / committee meetings consider as a variable and not fixed  So remove data of page  86 </t>
  </si>
  <si>
    <t xml:space="preserve"> Fee for attending board / committee meetings consider as a variable insert  data of page  87</t>
  </si>
  <si>
    <t>FOR REMAINING DIRECTORS - 0</t>
  </si>
  <si>
    <t>pathway</t>
  </si>
  <si>
    <t>Not  mentioned  about retention of its Key Management Personnel</t>
  </si>
  <si>
    <t>Vinod</t>
  </si>
  <si>
    <t>98379_2020_ANTP008 ; 98379_2020_ANTP008(1) ; 98379_2020_ANTP008(2) ;</t>
  </si>
  <si>
    <t>98379_2020_ANTP008 ; 98379_2020_ANTP008(1) ; 98379_2020_ANTP008(2) ; 98379_2020_ANTP008(3) ; 98379_2020_ANTP008(4)</t>
  </si>
  <si>
    <t>78, 79</t>
  </si>
  <si>
    <t>72, 73</t>
  </si>
  <si>
    <t>98379_2020_ANTP005 ; 98379_2020_ANTP005(1)</t>
  </si>
  <si>
    <t>NAThe Audit Committee met four times during the year i.e. 25.05.2018, 11.08.2018, 09.11.2018 and 11.02.2019.</t>
  </si>
  <si>
    <t>https://www.indiacements.co.in/uploads/investor/pdf/15597328411NOMINATION_AND_REMUNERATION_POLICY_(As_Amended).pdf</t>
  </si>
  <si>
    <t>Remuneration policy_2019</t>
  </si>
  <si>
    <t>The Executive Directors shall be eligible for a monthly remuneration. The 
scale of remuneration, allowances, quantum of perquisites, amenities, 
medical expenses, club fees, contribution to provident fund, pension and 
other retirement benefits and commission shall be decided and approved 
by the Board on the recommendation of the Nomination and Remuneration 
Committee, subject to the approval of the shareholders of the Company in 
a General Meeting and other approvals, wherever required.</t>
  </si>
  <si>
    <t>A director should practise highest standards of personal ethics, integrity and 
discipline especially vis-à-vis his/her dealings with the Company.</t>
  </si>
  <si>
    <t>Does the policy relating to ethics, bribery and corruption cover only the Company? Yes / No. Does it extend to the Group / Joint Ventures / 
Suppliers / Contractors / NGOs / Others? 
 The Company has got a Code of Conduct and Vigil Mechanism which are applicable to all the senior management staff of the Company and 
an annual affi rmation on compliance of these Codes is taken from them. The company as such does not have a policy covering the above 
principles for outside parties but it persuades all the constituents associated with it to follow the principles of ethics, etc. As far as subsidiaries 
of the group are concerned, the activities are not material and signifi cant in relation to business activities of the parent company.
(2) How many stakeholder complaints have been received in the past fi nancial year and what percentage was satisfactorily resolved by the 
management? If so, provide details thereof, in about 50 words or so.
 There were no complaints on ethics / transparency and accountability during the year.</t>
  </si>
  <si>
    <t>Does the policy relating to ethics, bribery and corruption cover only the Company? Yes / No. Does it extend to the Group / Joint Ventures /
Suppliers / Contractors / NGOs / Others?
 The Company has got a Code of Conduct and Vigil Mechanism that has been approved by the Board of Directors. These are applicable to 
all the senior management staff of the Company and an annual affirmation on compliance of these Codes is taken from them. The company
does not have a policy covering the above principles for outside parties but it persuades all the constituents associated with it to follow the 
principles of ethics, etc. and corporate governance which is an integral part of the management is given top importance by the company .The 
business activities of the other subsidiaries or group company are not material in relation to business activities of the company.
(2)	 How many stakeholder complaints have been received in the past financial year and what percentage was satisfactorily resolved by the
management? If so, provide details thereof, in about 50 words or so.
There were no complaints on ethics / transparency and accountability during the year.</t>
  </si>
  <si>
    <t>The Board functions both as a full Board and through Committees. The Board and Committees meet at regular intervals. The 
Board has constituted seven Committees viz., Audit Committee, Share Transfer Committee, Stakeholders’ Relationship Committee, 
Nomination and Remuneration Committee, Corporate Social Responsibility (CSR) Committee, Risk Management Committee and 
Compensation Committee.</t>
  </si>
  <si>
    <t>The Board functions both as a full Board and through Committees. The Board and Committees meet at regular intervals. The 
Board has constituted seven Committees viz., Audit Committee, Share Transfer Committee, Stakeholders’ Relationship Committee,
Nomination and Remuneration Committee, Corporate Social Responsibility (CSR) Committee and Compensation Committee.</t>
  </si>
  <si>
    <t>Remuneration to Directors, Key Managerial Personnel and Senior 
Management involves a balance between fixed and incentive pay 
reflecting short and long-term performance objectives appropriate to 
the working of the Company and its goals.</t>
  </si>
  <si>
    <t>Pursuant to the Circular No. 14/2020 dated April 08, 2020, issued by the Ministry of Corporate Affairs, the facility to appoint proxy to attend 
and cast vote for the members is not available for this AGM and hence the proxy form, attendance slip and Route map are not annexed 
to this Notice. However, the Body Corporates are entitled to appoint authorised representatives to attend the AGM through VC/OAVM and 
participate thereat and cast their votes through e-voting.</t>
  </si>
  <si>
    <t>The India Cements Limited</t>
  </si>
  <si>
    <t>98379_2019_BOIR022</t>
  </si>
  <si>
    <t>Does the policy relating to ethics, bribery and corruption cover only the Company? Yes / No. Does it extend to the Group / Joint Ventures / Suppliers / Contractors / NGOs / Others? The Company has got a Code of Conduct and Vigil Mechanism which are applicable to all the senior management staff of the Company and an annual affi rmation on compliance of these Codes is taken from them. The company as such does not have a policy covering the above principles for outside parties but it persuades all the constituents associated with it to follow the principles of ethics, etc. As far as subsidiaries of the group are concerned, the activities are not material and signifi cant in relation to business activities of the parent company.</t>
  </si>
  <si>
    <t>Does the policy relating to ethics, bribery and corruption cover only the Company? Yes / No. Does it extend to the Group / Joint Ventures / Suppliers / Contractors / NGOs / Others? The Company has got a Code of Conduct and Vigil Mechanism that has been approved by the Board of Directors. These are applicable to all the senior management staff of the Company and an annual affirmation on compliance of these Codes is taken from them. The company does not have a policy covering the above principles for outside parties but it persuades all the constituents associated with it to follow the principles of ethics, etc. and corporate governance which is an integral part of the management is given top importance by the company .The business activities of the other subsidiaries or group company are not material in relation to business activities of the company. (2) How many stakeholder complaints have been received in the past financial year and what percentage was satisfactorily resolved by the management? If so, provide details thereof, in about 50 words or so. There were no complaints on ethics / transparency and accountability during the 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</si>
</sst>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
    <numFmt numFmtId="170" formatCode="dd\-mmm\-yyyy"/>
  </numFmts>
  <fonts count="20">
    <font>
      <sz val="12"/>
      <color theme="1"/>
      <name val="Calibri"/>
      <family val="2"/>
      <scheme val="minor"/>
    </font>
    <font>
      <b/>
      <sz val="12"/>
      <color theme="1"/>
      <name val="Calibri"/>
      <family val="2"/>
      <scheme val="minor"/>
    </font>
    <font>
      <sz val="10"/>
      <color rgb="FF000000"/>
      <name val="Arial"/>
      <family val="2"/>
    </font>
    <font>
      <sz val="11"/>
      <color rgb="FF000000"/>
      <name val="Calibri"/>
      <family val="2"/>
    </font>
    <font>
      <sz val="11"/>
      <color theme="1"/>
      <name val="Calibri"/>
      <family val="2"/>
      <scheme val="minor"/>
    </font>
    <font>
      <b/>
      <sz val="12"/>
      <color rgb="FF000000"/>
      <name val="Calibri"/>
      <family val="2"/>
      <scheme val="minor"/>
    </font>
    <font>
      <sz val="8"/>
      <name val="Calibri"/>
      <family val="2"/>
      <scheme val="minor"/>
    </font>
    <font>
      <b/>
      <sz val="12"/>
      <name val="Calibri"/>
      <family val="2"/>
      <scheme val="minor"/>
    </font>
    <font>
      <sz val="12"/>
      <name val="Calibri"/>
      <family val="2"/>
      <scheme val="minor"/>
    </font>
    <font>
      <b/>
      <sz val="8"/>
      <name val="Calibri"/>
      <family val="2"/>
    </font>
    <font>
      <sz val="10"/>
      <color theme="1"/>
      <name val="Calibri"/>
      <family val="2"/>
    </font>
    <font>
      <sz val="10"/>
      <name val="Calibri"/>
      <family val="2"/>
    </font>
    <font>
      <sz val="11"/>
      <color rgb="FF000000"/>
      <name val="Calibri"/>
      <family val="2"/>
      <scheme val="minor"/>
    </font>
    <font>
      <sz val="11"/>
      <color theme="1"/>
      <name val="Calibri"/>
      <family val="2"/>
    </font>
    <font>
      <b/>
      <sz val="14"/>
      <color theme="1"/>
      <name val="Calibri"/>
      <family val="2"/>
      <scheme val="minor"/>
    </font>
    <font>
      <b/>
      <sz val="8"/>
      <color theme="1"/>
      <name val="Calibri"/>
      <family val="2"/>
      <scheme val="minor"/>
    </font>
    <font>
      <sz val="12"/>
      <color theme="1"/>
      <name val="Calibri"/>
      <family val="2"/>
      <scheme val="minor"/>
    </font>
    <font>
      <b/>
      <sz val="12"/>
      <color theme="0"/>
      <name val="Calibri"/>
      <family val="2"/>
      <scheme val="minor"/>
    </font>
    <font>
      <b/>
      <sz val="12"/>
      <name val="Helvetica Neue"/>
      <family val="2"/>
    </font>
    <font>
      <u/>
      <sz val="12"/>
      <color theme="10"/>
      <name val="Calibri"/>
      <family val="2"/>
      <scheme val="minor"/>
    </font>
  </fonts>
  <fills count="10">
    <fill>
      <patternFill patternType="none"/>
    </fill>
    <fill>
      <patternFill patternType="gray125"/>
    </fill>
    <fill>
      <patternFill patternType="solid">
        <fgColor rgb="FFBDD7EE"/>
        <bgColor rgb="FF000000"/>
      </patternFill>
    </fill>
    <fill>
      <patternFill patternType="solid">
        <fgColor theme="8" tint="0.39997558519241921"/>
        <bgColor rgb="FF000000"/>
      </patternFill>
    </fill>
    <fill>
      <patternFill patternType="solid">
        <fgColor theme="6" tint="0.79998168889431442"/>
        <bgColor indexed="64"/>
      </patternFill>
    </fill>
    <fill>
      <patternFill patternType="solid">
        <fgColor theme="4" tint="0.79998168889431442"/>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0"/>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auto="1"/>
      </top>
      <bottom style="thin">
        <color auto="1"/>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thin">
        <color auto="1"/>
      </left>
      <right/>
      <top style="thin">
        <color auto="1"/>
      </top>
      <bottom/>
      <diagonal/>
    </border>
    <border>
      <left/>
      <right/>
      <top style="thin">
        <color auto="1"/>
      </top>
      <bottom/>
      <diagonal/>
    </border>
    <border>
      <left/>
      <right style="thin">
        <color indexed="64"/>
      </right>
      <top style="thin">
        <color indexed="64"/>
      </top>
      <bottom/>
      <diagonal/>
    </border>
    <border>
      <left style="thin">
        <color auto="1"/>
      </left>
      <right style="thin">
        <color auto="1"/>
      </right>
      <top/>
      <bottom style="thin">
        <color auto="1"/>
      </bottom>
      <diagonal/>
    </border>
    <border>
      <left style="thin">
        <color auto="1"/>
      </left>
      <right style="medium">
        <color indexed="64"/>
      </right>
      <top style="thin">
        <color auto="1"/>
      </top>
      <bottom style="thin">
        <color auto="1"/>
      </bottom>
      <diagonal/>
    </border>
    <border>
      <left style="thin">
        <color auto="1"/>
      </left>
      <right style="medium">
        <color indexed="64"/>
      </right>
      <top style="thin">
        <color auto="1"/>
      </top>
      <bottom style="medium">
        <color indexed="64"/>
      </bottom>
      <diagonal/>
    </border>
    <border>
      <left style="thin">
        <color auto="1"/>
      </left>
      <right/>
      <top/>
      <bottom style="thin">
        <color auto="1"/>
      </bottom>
      <diagonal/>
    </border>
    <border>
      <left style="thick">
        <color theme="7" tint="0.39994506668294322"/>
      </left>
      <right style="thin">
        <color indexed="64"/>
      </right>
      <top style="thin">
        <color indexed="64"/>
      </top>
      <bottom style="thin">
        <color indexed="64"/>
      </bottom>
      <diagonal/>
    </border>
    <border>
      <left style="thick">
        <color theme="7" tint="0.39994506668294322"/>
      </left>
      <right/>
      <top/>
      <bottom/>
      <diagonal/>
    </border>
    <border>
      <left/>
      <right style="thick">
        <color theme="7" tint="0.39994506668294322"/>
      </right>
      <top/>
      <bottom/>
      <diagonal/>
    </border>
    <border>
      <left/>
      <right style="thick">
        <color theme="7" tint="0.39994506668294322"/>
      </right>
      <top style="thin">
        <color indexed="64"/>
      </top>
      <bottom style="thin">
        <color indexed="64"/>
      </bottom>
      <diagonal/>
    </border>
  </borders>
  <cellStyleXfs count="5">
    <xf numFmtId="0" fontId="0" fillId="0" borderId="0"/>
    <xf numFmtId="0" fontId="2" fillId="0" borderId="0"/>
    <xf numFmtId="0" fontId="4" fillId="0" borderId="0"/>
    <xf numFmtId="9" fontId="16" fillId="0" borderId="0" applyFont="0" applyFill="0" applyBorder="0" applyAlignment="0" applyProtection="0"/>
    <xf numFmtId="0" fontId="19" fillId="0" borderId="0" applyNumberFormat="0" applyFill="0" applyBorder="0" applyAlignment="0" applyProtection="0"/>
  </cellStyleXfs>
  <cellXfs count="137">
    <xf numFmtId="0" fontId="0" fillId="0" borderId="0" xfId="0"/>
    <xf numFmtId="0" fontId="3" fillId="0" borderId="1" xfId="1" applyFont="1" applyFill="1" applyBorder="1" applyAlignment="1">
      <alignment vertical="center"/>
    </xf>
    <xf numFmtId="0" fontId="5" fillId="2" borderId="0" xfId="0" applyFont="1" applyFill="1" applyAlignment="1">
      <alignment horizontal="left" vertical="center"/>
    </xf>
    <xf numFmtId="0" fontId="8" fillId="0" borderId="0" xfId="0" applyFont="1" applyAlignment="1" applyProtection="1">
      <alignment vertical="center"/>
      <protection locked="0"/>
    </xf>
    <xf numFmtId="0" fontId="10" fillId="0" borderId="1" xfId="0" applyFont="1" applyBorder="1" applyAlignment="1">
      <alignment vertical="center"/>
    </xf>
    <xf numFmtId="0" fontId="11" fillId="0" borderId="1" xfId="0" applyFont="1" applyBorder="1" applyAlignment="1" applyProtection="1">
      <alignment horizontal="left" vertical="center"/>
      <protection locked="0"/>
    </xf>
    <xf numFmtId="0" fontId="11" fillId="0" borderId="1" xfId="0" applyFont="1" applyBorder="1" applyAlignment="1" applyProtection="1">
      <alignment vertical="center"/>
      <protection locked="0"/>
    </xf>
    <xf numFmtId="0" fontId="5" fillId="0" borderId="6" xfId="0" applyFont="1" applyBorder="1" applyAlignment="1">
      <alignment horizontal="left" vertical="center"/>
    </xf>
    <xf numFmtId="0" fontId="1" fillId="0" borderId="5" xfId="0" applyFont="1" applyBorder="1" applyAlignment="1">
      <alignment horizontal="left" vertical="center"/>
    </xf>
    <xf numFmtId="0" fontId="0" fillId="0" borderId="0" xfId="0" applyAlignment="1">
      <alignment vertical="center"/>
    </xf>
    <xf numFmtId="0" fontId="1" fillId="0" borderId="0" xfId="0" applyFont="1" applyAlignment="1">
      <alignment wrapText="1"/>
    </xf>
    <xf numFmtId="0" fontId="12" fillId="0" borderId="0" xfId="0" applyFont="1" applyAlignment="1">
      <alignment horizontal="left" wrapText="1"/>
    </xf>
    <xf numFmtId="0" fontId="3" fillId="0" borderId="1" xfId="0" applyFont="1" applyFill="1" applyBorder="1" applyAlignment="1">
      <alignment vertical="center"/>
    </xf>
    <xf numFmtId="0" fontId="3" fillId="0" borderId="1" xfId="2" applyFont="1" applyFill="1" applyBorder="1" applyAlignment="1">
      <alignment vertical="center"/>
    </xf>
    <xf numFmtId="0" fontId="3" fillId="0" borderId="1" xfId="2" applyFont="1" applyBorder="1"/>
    <xf numFmtId="0" fontId="3" fillId="0" borderId="1" xfId="2" applyFont="1" applyFill="1" applyBorder="1"/>
    <xf numFmtId="0" fontId="13" fillId="0" borderId="1" xfId="2" applyFont="1" applyBorder="1"/>
    <xf numFmtId="0" fontId="0" fillId="0" borderId="1" xfId="0" applyBorder="1"/>
    <xf numFmtId="0" fontId="3" fillId="0" borderId="1" xfId="0" applyFont="1" applyFill="1" applyBorder="1" applyAlignment="1">
      <alignment horizontal="left"/>
    </xf>
    <xf numFmtId="14" fontId="0" fillId="0" borderId="1" xfId="0" applyNumberFormat="1" applyBorder="1"/>
    <xf numFmtId="0" fontId="5" fillId="2" borderId="1" xfId="0" applyFont="1" applyFill="1" applyBorder="1" applyAlignment="1">
      <alignment horizontal="center" vertical="center"/>
    </xf>
    <xf numFmtId="0" fontId="5" fillId="3" borderId="1" xfId="0" applyFont="1" applyFill="1" applyBorder="1" applyAlignment="1">
      <alignment horizontal="center" vertical="center"/>
    </xf>
    <xf numFmtId="0" fontId="5" fillId="2" borderId="1" xfId="0" applyFont="1" applyFill="1" applyBorder="1" applyAlignment="1">
      <alignment vertical="center"/>
    </xf>
    <xf numFmtId="0" fontId="0" fillId="7" borderId="1" xfId="0" applyFill="1" applyBorder="1"/>
    <xf numFmtId="0" fontId="15" fillId="7" borderId="1" xfId="0" applyFont="1" applyFill="1" applyBorder="1"/>
    <xf numFmtId="0" fontId="0" fillId="0" borderId="1" xfId="0" applyBorder="1" applyAlignment="1">
      <alignment vertical="center"/>
    </xf>
    <xf numFmtId="0" fontId="0" fillId="0" borderId="2" xfId="0" applyBorder="1"/>
    <xf numFmtId="0" fontId="0" fillId="0" borderId="1" xfId="0" applyBorder="1" applyAlignment="1">
      <alignment horizontal="left" vertical="center"/>
    </xf>
    <xf numFmtId="0" fontId="8" fillId="0" borderId="1" xfId="0" applyFont="1" applyBorder="1" applyProtection="1">
      <protection locked="0"/>
    </xf>
    <xf numFmtId="0" fontId="0" fillId="0" borderId="0" xfId="0" applyFill="1"/>
    <xf numFmtId="0" fontId="5" fillId="2" borderId="1" xfId="0" applyFont="1" applyFill="1" applyBorder="1" applyAlignment="1">
      <alignment horizontal="center"/>
    </xf>
    <xf numFmtId="0" fontId="5" fillId="2" borderId="1" xfId="0" applyFont="1" applyFill="1" applyBorder="1" applyAlignment="1">
      <alignment horizontal="center" wrapText="1"/>
    </xf>
    <xf numFmtId="0" fontId="5" fillId="2" borderId="1" xfId="0" applyFont="1" applyFill="1" applyBorder="1"/>
    <xf numFmtId="0" fontId="1" fillId="0" borderId="1" xfId="0" applyFont="1" applyBorder="1" applyAlignment="1">
      <alignment horizontal="left"/>
    </xf>
    <xf numFmtId="0" fontId="3" fillId="0" borderId="1" xfId="0" applyFont="1" applyBorder="1" applyAlignment="1">
      <alignment horizontal="left"/>
    </xf>
    <xf numFmtId="0" fontId="0" fillId="0" borderId="1" xfId="0" applyFill="1" applyBorder="1"/>
    <xf numFmtId="0" fontId="7" fillId="4" borderId="2" xfId="0" applyFont="1" applyFill="1" applyBorder="1" applyProtection="1">
      <protection locked="0"/>
    </xf>
    <xf numFmtId="0" fontId="7" fillId="4" borderId="3" xfId="0" applyFont="1" applyFill="1" applyBorder="1" applyProtection="1">
      <protection locked="0"/>
    </xf>
    <xf numFmtId="0" fontId="7" fillId="4" borderId="4" xfId="0" applyFont="1" applyFill="1" applyBorder="1" applyProtection="1">
      <protection locked="0"/>
    </xf>
    <xf numFmtId="0" fontId="8" fillId="0" borderId="0" xfId="0" applyFont="1" applyProtection="1">
      <protection locked="0"/>
    </xf>
    <xf numFmtId="0" fontId="18" fillId="8" borderId="5" xfId="0" applyFont="1" applyFill="1" applyBorder="1" applyAlignment="1">
      <alignment horizontal="center" vertical="center"/>
    </xf>
    <xf numFmtId="0" fontId="8" fillId="0" borderId="10" xfId="0" applyFont="1" applyBorder="1"/>
    <xf numFmtId="0" fontId="8" fillId="0" borderId="1" xfId="0" applyFont="1" applyBorder="1" applyAlignment="1">
      <alignment horizontal="center"/>
    </xf>
    <xf numFmtId="9" fontId="8" fillId="0" borderId="1" xfId="3" applyFont="1" applyFill="1" applyBorder="1" applyAlignment="1" applyProtection="1">
      <alignment horizontal="center"/>
    </xf>
    <xf numFmtId="164" fontId="8" fillId="0" borderId="11" xfId="3" applyNumberFormat="1" applyFont="1" applyFill="1" applyBorder="1" applyAlignment="1" applyProtection="1">
      <alignment horizontal="center"/>
    </xf>
    <xf numFmtId="0" fontId="18" fillId="0" borderId="5" xfId="0" applyFont="1" applyBorder="1" applyAlignment="1">
      <alignment horizontal="center" vertical="center"/>
    </xf>
    <xf numFmtId="9" fontId="18" fillId="0" borderId="5" xfId="3" applyFont="1" applyFill="1" applyBorder="1" applyAlignment="1" applyProtection="1">
      <alignment horizontal="center" vertical="center"/>
    </xf>
    <xf numFmtId="164" fontId="8" fillId="0" borderId="12" xfId="0" applyNumberFormat="1" applyFont="1" applyBorder="1" applyAlignment="1">
      <alignment horizontal="center"/>
    </xf>
    <xf numFmtId="0" fontId="5" fillId="0" borderId="0" xfId="0" applyFont="1" applyFill="1" applyAlignment="1">
      <alignment vertical="center"/>
    </xf>
    <xf numFmtId="0" fontId="17" fillId="9" borderId="0" xfId="0" applyFont="1" applyFill="1" applyAlignment="1">
      <alignment vertical="center"/>
    </xf>
    <xf numFmtId="0" fontId="13" fillId="0" borderId="1" xfId="2" applyFont="1" applyBorder="1" applyAlignment="1">
      <alignment vertical="center"/>
    </xf>
    <xf numFmtId="0" fontId="3" fillId="0" borderId="1" xfId="0" applyFont="1" applyFill="1" applyBorder="1" applyAlignment="1">
      <alignment horizontal="left" vertical="center"/>
    </xf>
    <xf numFmtId="0" fontId="13" fillId="0" borderId="10" xfId="2" applyFont="1" applyBorder="1" applyAlignment="1">
      <alignment vertical="center"/>
    </xf>
    <xf numFmtId="0" fontId="3" fillId="0" borderId="10" xfId="0" applyFont="1" applyFill="1" applyBorder="1" applyAlignment="1">
      <alignment vertical="center"/>
    </xf>
    <xf numFmtId="0" fontId="3" fillId="0" borderId="10" xfId="0" applyFont="1" applyFill="1" applyBorder="1" applyAlignment="1">
      <alignment horizontal="left" vertical="center"/>
    </xf>
    <xf numFmtId="0" fontId="3" fillId="0" borderId="10" xfId="1" applyFont="1" applyFill="1" applyBorder="1" applyAlignment="1">
      <alignment vertical="center"/>
    </xf>
    <xf numFmtId="0" fontId="0" fillId="0" borderId="10" xfId="0" applyBorder="1" applyAlignment="1">
      <alignment vertical="center"/>
    </xf>
    <xf numFmtId="0" fontId="0" fillId="0" borderId="10" xfId="0" applyBorder="1" applyAlignment="1">
      <alignment horizontal="left" vertical="center"/>
    </xf>
    <xf numFmtId="0" fontId="0" fillId="0" borderId="0" xfId="0" applyAlignment="1"/>
    <xf numFmtId="0" fontId="8" fillId="0" borderId="10" xfId="0" applyFont="1" applyBorder="1" applyAlignment="1" applyProtection="1">
      <protection locked="0"/>
    </xf>
    <xf numFmtId="0" fontId="7" fillId="4" borderId="2" xfId="0" applyFont="1" applyFill="1" applyBorder="1" applyAlignment="1" applyProtection="1">
      <protection locked="0"/>
    </xf>
    <xf numFmtId="0" fontId="7" fillId="4" borderId="3" xfId="0" applyFont="1" applyFill="1" applyBorder="1" applyAlignment="1" applyProtection="1">
      <protection locked="0"/>
    </xf>
    <xf numFmtId="0" fontId="7" fillId="4" borderId="4" xfId="0" applyFont="1" applyFill="1" applyBorder="1" applyAlignment="1" applyProtection="1">
      <protection locked="0"/>
    </xf>
    <xf numFmtId="0" fontId="8" fillId="0" borderId="1" xfId="0" applyFont="1" applyBorder="1" applyAlignment="1" applyProtection="1">
      <protection locked="0"/>
    </xf>
    <xf numFmtId="0" fontId="8" fillId="0" borderId="0" xfId="0" applyFont="1" applyAlignment="1" applyProtection="1">
      <protection locked="0"/>
    </xf>
    <xf numFmtId="0" fontId="9" fillId="5" borderId="5" xfId="0" applyFont="1" applyFill="1" applyBorder="1" applyAlignment="1">
      <alignment horizontal="center" vertical="center"/>
    </xf>
    <xf numFmtId="0" fontId="8" fillId="0" borderId="10" xfId="0" applyFont="1" applyBorder="1" applyAlignment="1"/>
    <xf numFmtId="0" fontId="0" fillId="0" borderId="1" xfId="0" applyBorder="1" applyAlignment="1"/>
    <xf numFmtId="0" fontId="5" fillId="2" borderId="2" xfId="0" applyFont="1" applyFill="1" applyBorder="1" applyAlignment="1">
      <alignment horizontal="center" vertical="center"/>
    </xf>
    <xf numFmtId="0" fontId="0" fillId="0" borderId="13" xfId="0" applyBorder="1" applyAlignment="1">
      <alignment vertical="center"/>
    </xf>
    <xf numFmtId="0" fontId="0" fillId="0" borderId="2" xfId="0" applyBorder="1" applyAlignment="1">
      <alignment vertical="center"/>
    </xf>
    <xf numFmtId="0" fontId="0" fillId="0" borderId="2" xfId="0" applyBorder="1" applyAlignment="1"/>
    <xf numFmtId="0" fontId="8" fillId="0" borderId="14" xfId="0" applyFont="1" applyBorder="1" applyAlignment="1">
      <alignment vertical="center"/>
    </xf>
    <xf numFmtId="0" fontId="0" fillId="0" borderId="15" xfId="0" applyBorder="1" applyAlignment="1"/>
    <xf numFmtId="0" fontId="8" fillId="0" borderId="4" xfId="0" applyFont="1" applyBorder="1" applyAlignment="1">
      <alignment vertical="center"/>
    </xf>
    <xf numFmtId="0" fontId="0" fillId="0" borderId="17" xfId="0" applyBorder="1"/>
    <xf numFmtId="0" fontId="0" fillId="0" borderId="16" xfId="0" applyBorder="1"/>
    <xf numFmtId="0" fontId="5" fillId="2" borderId="14" xfId="0" applyFont="1" applyFill="1" applyBorder="1"/>
    <xf numFmtId="0" fontId="0" fillId="0" borderId="15" xfId="0" applyBorder="1"/>
    <xf numFmtId="0" fontId="0" fillId="0" borderId="1" xfId="0" applyBorder="1" applyAlignment="1">
      <alignment horizontal="right"/>
    </xf>
    <xf numFmtId="0" fontId="0" fillId="0" borderId="0" xfId="0" applyAlignment="1">
      <alignment horizontal="right"/>
    </xf>
    <xf numFmtId="0" fontId="0" fillId="0" borderId="10" xfId="0" applyBorder="1" applyAlignment="1">
      <alignment horizontal="right" vertical="center"/>
    </xf>
    <xf numFmtId="0" fontId="0" fillId="0" borderId="1" xfId="0" applyBorder="1" applyAlignment="1">
      <alignment horizontal="right" vertical="center"/>
    </xf>
    <xf numFmtId="3" fontId="0" fillId="0" borderId="1" xfId="0" applyNumberFormat="1" applyBorder="1" applyAlignment="1">
      <alignment vertical="center"/>
    </xf>
    <xf numFmtId="4" fontId="0" fillId="0" borderId="1" xfId="0" applyNumberFormat="1" applyBorder="1" applyAlignment="1">
      <alignment vertical="center"/>
    </xf>
    <xf numFmtId="0" fontId="19" fillId="0" borderId="1" xfId="4" applyBorder="1" applyAlignment="1">
      <alignment vertical="center"/>
    </xf>
    <xf numFmtId="0" fontId="19" fillId="0" borderId="1" xfId="4" applyBorder="1" applyAlignment="1"/>
    <xf numFmtId="0" fontId="19" fillId="0" borderId="1" xfId="4" applyBorder="1"/>
    <xf numFmtId="0" fontId="5" fillId="2" borderId="1" xfId="0" applyFont="1" applyFill="1" applyBorder="1" applyAlignment="1">
      <alignment horizontal="center" vertical="center" wrapText="1"/>
    </xf>
    <xf numFmtId="0" fontId="5" fillId="3" borderId="1" xfId="0" applyFont="1" applyFill="1" applyBorder="1" applyAlignment="1">
      <alignment horizontal="center" vertical="center" wrapText="1"/>
    </xf>
    <xf numFmtId="0" fontId="0" fillId="0" borderId="0" xfId="0" applyAlignment="1">
      <alignment wrapText="1"/>
    </xf>
    <xf numFmtId="0" fontId="5" fillId="0" borderId="0" xfId="0" applyFont="1" applyFill="1" applyAlignment="1">
      <alignment vertical="center" wrapText="1"/>
    </xf>
    <xf numFmtId="0" fontId="17" fillId="9" borderId="0" xfId="0" applyFont="1" applyFill="1" applyAlignment="1">
      <alignment vertical="center" wrapText="1"/>
    </xf>
    <xf numFmtId="0" fontId="0" fillId="0" borderId="1" xfId="0" applyBorder="1" applyAlignment="1">
      <alignment vertical="center" wrapText="1"/>
    </xf>
    <xf numFmtId="0" fontId="19" fillId="0" borderId="1" xfId="4" applyBorder="1" applyAlignment="1">
      <alignment vertical="center" wrapText="1"/>
    </xf>
    <xf numFmtId="0" fontId="5" fillId="2" borderId="0" xfId="0" applyFont="1" applyFill="1" applyAlignment="1">
      <alignment horizontal="center" vertical="center" wrapText="1"/>
    </xf>
    <xf numFmtId="0" fontId="5" fillId="3" borderId="0" xfId="0" applyFont="1" applyFill="1" applyAlignment="1">
      <alignment horizontal="center" vertical="center" wrapText="1"/>
    </xf>
    <xf numFmtId="0" fontId="14" fillId="6" borderId="0" xfId="0" applyFont="1" applyFill="1" applyAlignment="1">
      <alignment horizontal="center" vertical="center" wrapText="1"/>
    </xf>
    <xf numFmtId="0" fontId="5" fillId="3" borderId="16" xfId="0" applyFont="1" applyFill="1" applyBorder="1" applyAlignment="1">
      <alignment horizontal="center" vertical="center" wrapText="1"/>
    </xf>
    <xf numFmtId="0" fontId="5" fillId="2" borderId="0" xfId="0" applyFont="1" applyFill="1" applyBorder="1" applyAlignment="1">
      <alignment vertical="center" wrapText="1"/>
    </xf>
    <xf numFmtId="0" fontId="5" fillId="2" borderId="0" xfId="0" applyFont="1" applyFill="1" applyAlignment="1">
      <alignment vertical="center" wrapText="1"/>
    </xf>
    <xf numFmtId="0" fontId="0" fillId="0" borderId="0" xfId="0" applyAlignment="1">
      <alignment horizontal="left" vertical="center" wrapText="1"/>
    </xf>
    <xf numFmtId="0" fontId="0" fillId="0" borderId="0" xfId="0" applyAlignment="1">
      <alignment vertical="center" wrapText="1"/>
    </xf>
    <xf numFmtId="0" fontId="14" fillId="6" borderId="2" xfId="0" applyFont="1" applyFill="1" applyBorder="1" applyAlignment="1">
      <alignment horizontal="center" vertical="center" wrapText="1"/>
    </xf>
    <xf numFmtId="0" fontId="5" fillId="3" borderId="17" xfId="0" applyFont="1" applyFill="1" applyBorder="1" applyAlignment="1">
      <alignment horizontal="center" vertical="center" wrapText="1"/>
    </xf>
    <xf numFmtId="0" fontId="5" fillId="2" borderId="4" xfId="0" applyFont="1" applyFill="1" applyBorder="1" applyAlignment="1">
      <alignment vertical="center" wrapText="1"/>
    </xf>
    <xf numFmtId="0" fontId="5" fillId="2" borderId="1" xfId="0" applyFont="1" applyFill="1" applyBorder="1" applyAlignment="1">
      <alignment vertical="center" wrapText="1"/>
    </xf>
    <xf numFmtId="0" fontId="5" fillId="0" borderId="1" xfId="0" applyFont="1" applyFill="1" applyBorder="1" applyAlignment="1">
      <alignment vertical="center" wrapText="1"/>
    </xf>
    <xf numFmtId="0" fontId="0" fillId="0" borderId="1" xfId="0" applyBorder="1" applyAlignment="1">
      <alignment wrapText="1"/>
    </xf>
    <xf numFmtId="0" fontId="3" fillId="9" borderId="1" xfId="0" applyFont="1" applyFill="1" applyBorder="1" applyAlignment="1">
      <alignment vertical="center"/>
    </xf>
    <xf numFmtId="0" fontId="5" fillId="2" borderId="6" xfId="0" applyFont="1" applyFill="1" applyBorder="1" applyAlignment="1">
      <alignment horizontal="center"/>
    </xf>
    <xf numFmtId="0" fontId="5" fillId="2" borderId="14" xfId="0" applyFont="1" applyFill="1" applyBorder="1" applyAlignment="1">
      <alignment horizontal="center" vertical="center"/>
    </xf>
    <xf numFmtId="0" fontId="0" fillId="0" borderId="1" xfId="0" applyFill="1" applyBorder="1" applyAlignment="1">
      <alignment horizontal="right" vertical="center"/>
    </xf>
    <xf numFmtId="0" fontId="0" fillId="0" borderId="1" xfId="0" applyFill="1" applyBorder="1" applyAlignment="1">
      <alignment vertical="center"/>
    </xf>
    <xf numFmtId="0" fontId="0" fillId="0" borderId="10" xfId="0" applyFill="1" applyBorder="1" applyAlignment="1">
      <alignment vertical="center"/>
    </xf>
    <xf numFmtId="0" fontId="0" fillId="0" borderId="2" xfId="0" applyFill="1" applyBorder="1" applyAlignment="1">
      <alignment vertical="center"/>
    </xf>
    <xf numFmtId="0" fontId="7" fillId="4" borderId="2" xfId="0" applyFont="1" applyFill="1" applyBorder="1" applyAlignment="1" applyProtection="1">
      <alignment horizontal="center" vertical="center"/>
      <protection locked="0"/>
    </xf>
    <xf numFmtId="0" fontId="7" fillId="4" borderId="3" xfId="0" applyFont="1" applyFill="1" applyBorder="1" applyAlignment="1" applyProtection="1">
      <alignment horizontal="center" vertical="center"/>
      <protection locked="0"/>
    </xf>
    <xf numFmtId="0" fontId="7" fillId="4" borderId="4" xfId="0" applyFont="1" applyFill="1" applyBorder="1" applyAlignment="1" applyProtection="1">
      <alignment horizontal="center" vertical="center"/>
      <protection locked="0"/>
    </xf>
    <xf numFmtId="0" fontId="7" fillId="4" borderId="7" xfId="0" applyFont="1" applyFill="1" applyBorder="1" applyAlignment="1" applyProtection="1">
      <alignment horizontal="center" vertical="center" wrapText="1"/>
      <protection locked="0"/>
    </xf>
    <xf numFmtId="0" fontId="7" fillId="4" borderId="8" xfId="0" applyFont="1" applyFill="1" applyBorder="1" applyAlignment="1" applyProtection="1">
      <alignment horizontal="center" vertical="center" wrapText="1"/>
      <protection locked="0"/>
    </xf>
    <xf numFmtId="0" fontId="7" fillId="4" borderId="9" xfId="0" applyFont="1" applyFill="1" applyBorder="1" applyAlignment="1" applyProtection="1">
      <alignment horizontal="center" vertical="center" wrapText="1"/>
      <protection locked="0"/>
    </xf>
    <xf numFmtId="0" fontId="7" fillId="4" borderId="1" xfId="0" applyFont="1" applyFill="1" applyBorder="1" applyAlignment="1" applyProtection="1">
      <alignment horizontal="center"/>
      <protection locked="0"/>
    </xf>
    <xf numFmtId="0" fontId="12" fillId="0" borderId="0" xfId="0" applyFont="1"/>
    <xf numFmtId="170" fontId="5" fillId="2" borderId="1" xfId="0" applyNumberFormat="1" applyFont="1" applyFill="1" applyBorder="1" applyAlignment="1">
      <alignment horizontal="center" vertical="center"/>
    </xf>
    <xf numFmtId="170" fontId="0" fillId="0" borderId="10" xfId="0" applyNumberFormat="1" applyBorder="1" applyAlignment="1">
      <alignment vertical="center"/>
    </xf>
    <xf numFmtId="170" fontId="0" fillId="0" borderId="1" xfId="0" applyNumberFormat="1" applyBorder="1" applyAlignment="1">
      <alignment vertical="center"/>
    </xf>
    <xf numFmtId="170" fontId="0" fillId="0" borderId="0" xfId="0" applyNumberFormat="1" applyAlignment="1"/>
    <xf numFmtId="170" fontId="5" fillId="3" borderId="1" xfId="0" applyNumberFormat="1" applyFont="1" applyFill="1" applyBorder="1" applyAlignment="1">
      <alignment horizontal="center" vertical="center"/>
    </xf>
    <xf numFmtId="170" fontId="0" fillId="0" borderId="1" xfId="0" applyNumberFormat="1" applyBorder="1"/>
    <xf numFmtId="170" fontId="0" fillId="0" borderId="10" xfId="0" applyNumberFormat="1" applyFill="1" applyBorder="1" applyAlignment="1">
      <alignment vertical="center"/>
    </xf>
    <xf numFmtId="170" fontId="5" fillId="2" borderId="0" xfId="0" applyNumberFormat="1" applyFont="1" applyFill="1" applyAlignment="1">
      <alignment horizontal="center" vertical="center" wrapText="1"/>
    </xf>
    <xf numFmtId="170" fontId="5" fillId="2" borderId="1" xfId="0" applyNumberFormat="1" applyFont="1" applyFill="1" applyBorder="1" applyAlignment="1">
      <alignment horizontal="center" vertical="center" wrapText="1"/>
    </xf>
    <xf numFmtId="170" fontId="0" fillId="0" borderId="0" xfId="0" applyNumberFormat="1"/>
    <xf numFmtId="170" fontId="5" fillId="3" borderId="0" xfId="0" applyNumberFormat="1" applyFont="1" applyFill="1" applyAlignment="1">
      <alignment horizontal="center" vertical="center" wrapText="1"/>
    </xf>
    <xf numFmtId="170" fontId="5" fillId="3" borderId="1" xfId="0" applyNumberFormat="1" applyFont="1" applyFill="1" applyBorder="1" applyAlignment="1">
      <alignment horizontal="center" vertical="center" wrapText="1"/>
    </xf>
    <xf numFmtId="170" fontId="5" fillId="2" borderId="1" xfId="0" applyNumberFormat="1" applyFont="1" applyFill="1" applyBorder="1" applyAlignment="1">
      <alignment horizontal="center"/>
    </xf>
  </cellXfs>
  <cellStyles count="5">
    <cellStyle name="Hyperlink" xfId="4" builtinId="8"/>
    <cellStyle name="Normal" xfId="0" builtinId="0"/>
    <cellStyle name="Normal 3 2" xfId="1"/>
    <cellStyle name="Normal 4" xfId="2"/>
    <cellStyle name="Percent" xfId="3" builtinId="5"/>
  </cellStyles>
  <dxfs count="69">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6" Type="http://schemas.openxmlformats.org/officeDocument/2006/relationships/hyperlink" Target="https://www.indiacements.co.in/uploads/investor/pdf/15657730437Annual_Report_2019.pdf" TargetMode="External"/><Relationship Id="rId21" Type="http://schemas.openxmlformats.org/officeDocument/2006/relationships/hyperlink" Target="https://www.indiacements.co.in/uploads/investor/pdf/15657730437Annual_Report_2019.pdf" TargetMode="External"/><Relationship Id="rId42" Type="http://schemas.openxmlformats.org/officeDocument/2006/relationships/hyperlink" Target="https://www.indiacements.co.in/uploads/investor/pdf/15597323866POLICY_ON_VIGIL_MECHANISM_(as_amended).pdf" TargetMode="External"/><Relationship Id="rId47" Type="http://schemas.openxmlformats.org/officeDocument/2006/relationships/hyperlink" Target="https://www.indiacements.co.in/uploads/investor/pdf/15657730437Annual_Report_2019.pdf" TargetMode="External"/><Relationship Id="rId63" Type="http://schemas.openxmlformats.org/officeDocument/2006/relationships/hyperlink" Target="https://www.indiacements.co.in/uploads/investor/pdf/14748915686CODE_OF_CONDUCT_FOR_DIRECTORS_AND_SENIOR_MANAGEMENT.pdf" TargetMode="External"/><Relationship Id="rId68" Type="http://schemas.openxmlformats.org/officeDocument/2006/relationships/hyperlink" Target="https://www.indiacements.co.in/uploads/investor/pdf/15597328411NOMINATION_AND_REMUNERATION_POLICY_(As_Amended).pdf" TargetMode="External"/><Relationship Id="rId7" Type="http://schemas.openxmlformats.org/officeDocument/2006/relationships/hyperlink" Target="https://www.indiacements.co.in/uploads/investor/pdf/15991462027AnRpT2020.pdf" TargetMode="External"/><Relationship Id="rId71" Type="http://schemas.openxmlformats.org/officeDocument/2006/relationships/hyperlink" Target="https://www.indiacements.co.in/uploads/investor/pdf/15657730437Annual_Report_2019.pdf" TargetMode="External"/><Relationship Id="rId2" Type="http://schemas.openxmlformats.org/officeDocument/2006/relationships/hyperlink" Target="https://www.indiacements.co.in/uploads/investor/pdf/15991462027AnRpT2020.pdf" TargetMode="External"/><Relationship Id="rId16" Type="http://schemas.openxmlformats.org/officeDocument/2006/relationships/hyperlink" Target="https://www.indiacements.co.in/uploads/investor/pdf/15657730437Annual_Report_2019.pdf" TargetMode="External"/><Relationship Id="rId29" Type="http://schemas.openxmlformats.org/officeDocument/2006/relationships/hyperlink" Target="https://www.indiacements.co.in/uploads/investor/pdf/15350113664AnnualReport2018.pdf" TargetMode="External"/><Relationship Id="rId11" Type="http://schemas.openxmlformats.org/officeDocument/2006/relationships/hyperlink" Target="https://www.indiacements.co.in/uploads/investor/pdf/15991462027AnRpT2020.pdf" TargetMode="External"/><Relationship Id="rId24" Type="http://schemas.openxmlformats.org/officeDocument/2006/relationships/hyperlink" Target="https://www.indiacements.co.in/uploads/investor/pdf/15657730437Annual_Report_2019.pdf" TargetMode="External"/><Relationship Id="rId32" Type="http://schemas.openxmlformats.org/officeDocument/2006/relationships/hyperlink" Target="https://www.indiacements.co.in/uploads/investor/pdf/14829087499Postal_Ballot_Notice_2016.pdf" TargetMode="External"/><Relationship Id="rId37" Type="http://schemas.openxmlformats.org/officeDocument/2006/relationships/hyperlink" Target="https://www.indiacements.co.in/uploads/investor/pdf/14756466386rpt.pdf" TargetMode="External"/><Relationship Id="rId40" Type="http://schemas.openxmlformats.org/officeDocument/2006/relationships/hyperlink" Target="https://www.indiacements.co.in/uploads/investor/pdf/15351758893VigilMechanismForDirectorsandEmployees.pdf" TargetMode="External"/><Relationship Id="rId45" Type="http://schemas.openxmlformats.org/officeDocument/2006/relationships/hyperlink" Target="https://www.indiacements.co.in/uploads/investor/pdf/15597328411NOMINATION_AND_REMUNERATION_POLICY_(As_Amended).pdf%20%20%20%20%20%20%20page%20:3%20%20%20%20%20%20%20%20%20%20%20%20%20%20%20%20%20%20%20%20%20%20%20%20%20%20%20%20%20%20%20%20%20%20%20%20%20%20%20%20%20%20%20%20%20%20%20%20%20%20%20%20%20%20%20%20%20%20%20%20%20%20%20%20%20%20%20%20%20%20%20Remuneration%20to%20Directors,%20Key%20Managerial%20Personnel%20and%20SeniorManagement%20involves%20a%20balance%20between%20fixed%20and%20incentive%20payreflecting%20short%20and%20long-term%20performance%20objectives%20appropriate%20tothe%20working%20of%20the%20Company%20and%20its%20goals." TargetMode="External"/><Relationship Id="rId53" Type="http://schemas.openxmlformats.org/officeDocument/2006/relationships/hyperlink" Target="https://www.indiacements.co.in/uploads/investor/pdf/15991462027AnRpT2020.pdf" TargetMode="External"/><Relationship Id="rId58" Type="http://schemas.openxmlformats.org/officeDocument/2006/relationships/hyperlink" Target="https://www.indiacements.co.in/uploads/investor/pdf/15657730437Annual_Report_2019.pdf" TargetMode="External"/><Relationship Id="rId66" Type="http://schemas.openxmlformats.org/officeDocument/2006/relationships/hyperlink" Target="https://www.indiacements.co.in/uploads/investor/pdf/14748915686CODE_OF_CONDUCT_FOR_DIRECTORS_AND_SENIOR_MANAGEMENT.pdf" TargetMode="External"/><Relationship Id="rId5" Type="http://schemas.openxmlformats.org/officeDocument/2006/relationships/hyperlink" Target="https://www.indiacements.co.in/uploads/investor/pdf/15991462027AnRpT2020.pdf" TargetMode="External"/><Relationship Id="rId61" Type="http://schemas.openxmlformats.org/officeDocument/2006/relationships/hyperlink" Target="https://www.indiacements.co.in/uploads/investor/pdf/15657730437Annual_Report_2019.pdf" TargetMode="External"/><Relationship Id="rId19" Type="http://schemas.openxmlformats.org/officeDocument/2006/relationships/hyperlink" Target="https://www.indiacements.co.in/uploads/investor/pdf/15657730437Annual_Report_2019.pdf" TargetMode="External"/><Relationship Id="rId14" Type="http://schemas.openxmlformats.org/officeDocument/2006/relationships/hyperlink" Target="https://www.indiacements.co.in/uploads/investor/pdf/15991462027AnRpT2020.pdf" TargetMode="External"/><Relationship Id="rId22" Type="http://schemas.openxmlformats.org/officeDocument/2006/relationships/hyperlink" Target="https://www.indiacements.co.in/uploads/investor/pdf/15657730437Annual_Report_2019.pdf" TargetMode="External"/><Relationship Id="rId27" Type="http://schemas.openxmlformats.org/officeDocument/2006/relationships/hyperlink" Target="https://www.indiacements.co.in/uploads/investor/pdf/15657730437Annual_Report_2019.pdf" TargetMode="External"/><Relationship Id="rId30" Type="http://schemas.openxmlformats.org/officeDocument/2006/relationships/hyperlink" Target="https://www.indiacements.co.in/uploads/investor/pdf/15350113664AnnualReport2018.pdf" TargetMode="External"/><Relationship Id="rId35" Type="http://schemas.openxmlformats.org/officeDocument/2006/relationships/hyperlink" Target="https://www.indiacements.co.in/uploads/investor/pdf/14755856355iclcoc.pdf" TargetMode="External"/><Relationship Id="rId43" Type="http://schemas.openxmlformats.org/officeDocument/2006/relationships/hyperlink" Target="https://www.indiacements.co.in/uploads/investor/pdf/15597328411NOMINATION_AND_REMUNERATION_POLICY_(As_Amended).pdf%20%20%20%20%20%20page:5%20%20%20%20%20%20%20%20%20%20%20%20%20%20%20%20%20%20%20%20%20%20%20%20%20%20%20%20%20%20%20%20%20%20%20%20%20%20%20%20%20%20%20%20%20%20%20%20%20%20%20%20%20%20%20%20%20%20%20%20%20%20%20%20%20%20%20%20%20%20%20%20%20%20The%20Executive%20Directors%20shall%20be%20eligible%20for%20a%20monthly%20remuneration.%20Thescale%20of%20remuneration,%20allowances,%20quantum%20of%20perquisites,%20amenities,medical%20expenses,%20club%20fees,%20contribution%20to%20provident%20fund,%20pension%20andother%20retirement%20benefits%20and%20commission%20shall%20be%20decided%20and%20approvedby%20the%20Board%20on%20the%20recommendation%20of%20the%20Nomination%20and%20RemunerationCommittee,%20subject%20to%20the%20approval%20of%20the%20shareholders%20of%20the%20Company%20ina%20General%20Meeting%20and%20other%20approvals,%20wherever%20required." TargetMode="External"/><Relationship Id="rId48" Type="http://schemas.openxmlformats.org/officeDocument/2006/relationships/hyperlink" Target="https://www.indiacements.co.in/uploads/investor/pdf/15991462027AnRpT2020.pdf" TargetMode="External"/><Relationship Id="rId56" Type="http://schemas.openxmlformats.org/officeDocument/2006/relationships/hyperlink" Target="https://www.indiacements.co.in/uploads/investor/pdf/15991462027AnRpT2020.pdf" TargetMode="External"/><Relationship Id="rId64" Type="http://schemas.openxmlformats.org/officeDocument/2006/relationships/hyperlink" Target="https://www.indiacements.co.in/uploads/investor/pdf/14748915686CODE_OF_CONDUCT_FOR_DIRECTORS_AND_SENIOR_MANAGEMENT.pdf" TargetMode="External"/><Relationship Id="rId69" Type="http://schemas.openxmlformats.org/officeDocument/2006/relationships/hyperlink" Target="https://www.indiacements.co.in/uploads/investor/pdf/15657730437Annual_Report_2019.pdf" TargetMode="External"/><Relationship Id="rId8" Type="http://schemas.openxmlformats.org/officeDocument/2006/relationships/hyperlink" Target="https://www.indiacements.co.in/uploads/investor/pdf/15991462027AnRpT2020.pdf" TargetMode="External"/><Relationship Id="rId51" Type="http://schemas.openxmlformats.org/officeDocument/2006/relationships/hyperlink" Target="https://www.indiacements.co.in/uploads/investor/pdf/15991462027AnRpT2020.pdf" TargetMode="External"/><Relationship Id="rId72" Type="http://schemas.openxmlformats.org/officeDocument/2006/relationships/printerSettings" Target="../printerSettings/printerSettings2.bin"/><Relationship Id="rId3" Type="http://schemas.openxmlformats.org/officeDocument/2006/relationships/hyperlink" Target="https://www.indiacements.co.in/uploads/investor/pdf/15991462027AnRpT2020.pdf" TargetMode="External"/><Relationship Id="rId12" Type="http://schemas.openxmlformats.org/officeDocument/2006/relationships/hyperlink" Target="https://www.indiacements.co.in/uploads/investor/pdf/15991462027AnRpT2020.pdf" TargetMode="External"/><Relationship Id="rId17" Type="http://schemas.openxmlformats.org/officeDocument/2006/relationships/hyperlink" Target="https://www.indiacements.co.in/uploads/investor/pdf/15657730437Annual_Report_2019.pdf" TargetMode="External"/><Relationship Id="rId25" Type="http://schemas.openxmlformats.org/officeDocument/2006/relationships/hyperlink" Target="https://www.indiacements.co.in/uploads/investor/pdf/15657730437Annual_Report_2019.pdf" TargetMode="External"/><Relationship Id="rId33" Type="http://schemas.openxmlformats.org/officeDocument/2006/relationships/hyperlink" Target="https://www.indiacements.co.in/uploads/investor/pdf/14829087499Postal_Ballot_Notice_2016.pdf" TargetMode="External"/><Relationship Id="rId38" Type="http://schemas.openxmlformats.org/officeDocument/2006/relationships/hyperlink" Target="https://www.indiacements.co.in/uploads/investor/pdf/15597325654POLICY_ON_RELATED_PARTY_TRANSACTIONS_(as_amended).pdf" TargetMode="External"/><Relationship Id="rId46" Type="http://schemas.openxmlformats.org/officeDocument/2006/relationships/hyperlink" Target="https://www.indiacements.co.in/uploads/investor/pdf/15991462027AnRpT2020.pdf" TargetMode="External"/><Relationship Id="rId59" Type="http://schemas.openxmlformats.org/officeDocument/2006/relationships/hyperlink" Target="https://www.indiacements.co.in/uploads/investor/pdf/15657730437Annual_Report_2019.pdf" TargetMode="External"/><Relationship Id="rId67" Type="http://schemas.openxmlformats.org/officeDocument/2006/relationships/hyperlink" Target="https://www.indiacements.co.in/uploads/investor/pdf/15597328411NOMINATION_AND_REMUNERATION_POLICY_(As_Amended).pdf" TargetMode="External"/><Relationship Id="rId20" Type="http://schemas.openxmlformats.org/officeDocument/2006/relationships/hyperlink" Target="https://www.indiacements.co.in/uploads/investor/pdf/15657730437Annual_Report_2019.pdf" TargetMode="External"/><Relationship Id="rId41" Type="http://schemas.openxmlformats.org/officeDocument/2006/relationships/hyperlink" Target="https://www.indiacements.co.in/uploads/investor/pdf/15597323866POLICY_ON_VIGIL_MECHANISM_(as_amended).pdf" TargetMode="External"/><Relationship Id="rId54" Type="http://schemas.openxmlformats.org/officeDocument/2006/relationships/hyperlink" Target="https://www.indiacements.co.in/uploads/investor/pdf/15657730437Annual_Report_2019.pdf" TargetMode="External"/><Relationship Id="rId62" Type="http://schemas.openxmlformats.org/officeDocument/2006/relationships/hyperlink" Target="https://www.indiacements.co.in/uploads/investor/pdf/14748915686CODE_OF_CONDUCT_FOR_DIRECTORS_AND_SENIOR_MANAGEMENT.pdf" TargetMode="External"/><Relationship Id="rId70" Type="http://schemas.openxmlformats.org/officeDocument/2006/relationships/hyperlink" Target="https://www.indiacements.co.in/uploads/investor/pdf/15991462027AnRpT2020.pdf" TargetMode="External"/><Relationship Id="rId1" Type="http://schemas.openxmlformats.org/officeDocument/2006/relationships/hyperlink" Target="https://www.indiacements.co.in/uploads/investor/pdf/15991462027AnRpT2020.pdf" TargetMode="External"/><Relationship Id="rId6" Type="http://schemas.openxmlformats.org/officeDocument/2006/relationships/hyperlink" Target="https://www.indiacements.co.in/uploads/investor/pdf/15991462027AnRpT2020.pdf" TargetMode="External"/><Relationship Id="rId15" Type="http://schemas.openxmlformats.org/officeDocument/2006/relationships/hyperlink" Target="https://www.indiacements.co.in/uploads/investor/pdf/15991462027AnRpT2020.pdf" TargetMode="External"/><Relationship Id="rId23" Type="http://schemas.openxmlformats.org/officeDocument/2006/relationships/hyperlink" Target="https://www.indiacements.co.in/uploads/investor/pdf/15657730437Annual_Report_2019.pdf" TargetMode="External"/><Relationship Id="rId28" Type="http://schemas.openxmlformats.org/officeDocument/2006/relationships/hyperlink" Target="https://www.indiacements.co.in/uploads/investor/pdf/15657730437Annual_Report_2019.pdf" TargetMode="External"/><Relationship Id="rId36" Type="http://schemas.openxmlformats.org/officeDocument/2006/relationships/hyperlink" Target="https://www.indiacements.co.in/uploads/investor/pdf/14756466386rpt.pdf" TargetMode="External"/><Relationship Id="rId49" Type="http://schemas.openxmlformats.org/officeDocument/2006/relationships/hyperlink" Target="https://www.indiacements.co.in/uploads/investor/pdf/15657730437Annual_Report_2019.pdf" TargetMode="External"/><Relationship Id="rId57" Type="http://schemas.openxmlformats.org/officeDocument/2006/relationships/hyperlink" Target="https://www.indiacements.co.in/uploads/investor/pdf/15991462027AnRpT2020.pdf" TargetMode="External"/><Relationship Id="rId10" Type="http://schemas.openxmlformats.org/officeDocument/2006/relationships/hyperlink" Target="https://www.indiacements.co.in/uploads/investor/pdf/15991462027AnRpT2020.pdf" TargetMode="External"/><Relationship Id="rId31" Type="http://schemas.openxmlformats.org/officeDocument/2006/relationships/hyperlink" Target="https://www.indiacements.co.in/uploads/investor/pdf/14748915686CODE_OF_CONDUCT_FOR_DIRECTORS_AND_SENIOR_MANAGEMENT.pdf" TargetMode="External"/><Relationship Id="rId44" Type="http://schemas.openxmlformats.org/officeDocument/2006/relationships/hyperlink" Target="https://www.indiacements.co.in/uploads/investor/pdf/15597328411NOMINATION_AND_REMUNERATION_POLICY_(As_Amended).pdf%20%20%20%20%20%20%20page%20:3%20%20%20%20%20%20%20%20%20%20%20%20%20%20%20%20%20%20%20%20%20%20%20%20%20%20%20%20%20%20%20%20%20%20%20%20%20%20%20%20%20%20%20%20%20%20%20%20%20%20%20%20%20%20%20%20%20%20%20%20%20%20%20%20%20%20%20%20%20%20%20Remuneration%20to%20Directors,%20Key%20Managerial%20Personnel%20and%20SeniorManagement%20involves%20a%20balance%20between%20fixed%20and%20incentive%20payreflecting%20short%20and%20long-term%20performance%20objectives%20appropriate%20tothe%20working%20of%20the%20Company%20and%20its%20goals." TargetMode="External"/><Relationship Id="rId52" Type="http://schemas.openxmlformats.org/officeDocument/2006/relationships/hyperlink" Target="https://www.indiacements.co.in/uploads/investor/pdf/15657730437Annual_Report_2019.pdf" TargetMode="External"/><Relationship Id="rId60" Type="http://schemas.openxmlformats.org/officeDocument/2006/relationships/hyperlink" Target="https://www.indiacements.co.in/uploads/investor/pdf/15657730437Annual_Report_2019.pdf" TargetMode="External"/><Relationship Id="rId65" Type="http://schemas.openxmlformats.org/officeDocument/2006/relationships/hyperlink" Target="https://www.indiacements.co.in/uploads/investor/pdf/14748915686CODE_OF_CONDUCT_FOR_DIRECTORS_AND_SENIOR_MANAGEMENT.pdf" TargetMode="External"/><Relationship Id="rId4" Type="http://schemas.openxmlformats.org/officeDocument/2006/relationships/hyperlink" Target="https://www.indiacements.co.in/uploads/investor/pdf/15991462027AnRpT2020.pdf" TargetMode="External"/><Relationship Id="rId9" Type="http://schemas.openxmlformats.org/officeDocument/2006/relationships/hyperlink" Target="https://www.indiacements.co.in/uploads/investor/pdf/15991462027AnRpT2020.pdf" TargetMode="External"/><Relationship Id="rId13" Type="http://schemas.openxmlformats.org/officeDocument/2006/relationships/hyperlink" Target="https://www.indiacements.co.in/uploads/investor/pdf/15991462027AnRpT2020.pdf" TargetMode="External"/><Relationship Id="rId18" Type="http://schemas.openxmlformats.org/officeDocument/2006/relationships/hyperlink" Target="https://www.indiacements.co.in/uploads/investor/pdf/15657730437Annual_Report_2019.pdf" TargetMode="External"/><Relationship Id="rId39" Type="http://schemas.openxmlformats.org/officeDocument/2006/relationships/hyperlink" Target="https://www.indiacements.co.in/uploads/investor/pdf/15597325654POLICY_ON_RELATED_PARTY_TRANSACTIONS_(as_amended).pdf" TargetMode="External"/><Relationship Id="rId34" Type="http://schemas.openxmlformats.org/officeDocument/2006/relationships/hyperlink" Target="https://www.indiacements.co.in/uploads/investor/pdf/14755856355iclcoc.pdf" TargetMode="External"/><Relationship Id="rId50" Type="http://schemas.openxmlformats.org/officeDocument/2006/relationships/hyperlink" Target="https://www.indiacements.co.in/uploads/investor/pdf/15597328411NOMINATION_AND_REMUNERATION_POLICY_(As_Amended).pdf" TargetMode="External"/><Relationship Id="rId55" Type="http://schemas.openxmlformats.org/officeDocument/2006/relationships/hyperlink" Target="https://www.indiacements.co.in/uploads/investor/pdf/15991462027AnRpT2020.pdf"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www.indiacements.co.in/uploads/investor/pdf/15657730437Annual_Report_2019.pdf" TargetMode="External"/><Relationship Id="rId3" Type="http://schemas.openxmlformats.org/officeDocument/2006/relationships/hyperlink" Target="https://www.indiacements.co.in/uploads/investor/pdf/15991462027AnRpT2020.pdf" TargetMode="External"/><Relationship Id="rId7" Type="http://schemas.openxmlformats.org/officeDocument/2006/relationships/hyperlink" Target="https://www.indiacements.co.in/uploads/investor/pdf/15657730437Annual_Report_2019.pdf" TargetMode="External"/><Relationship Id="rId2" Type="http://schemas.openxmlformats.org/officeDocument/2006/relationships/hyperlink" Target="https://www.indiacements.co.in/uploads/investor/pdf/15991462027AnRpT2020.pdf" TargetMode="External"/><Relationship Id="rId1" Type="http://schemas.openxmlformats.org/officeDocument/2006/relationships/hyperlink" Target="https://www.indiacements.co.in/uploads/investor/pdf/15991462027AnRpT2020.pdf" TargetMode="External"/><Relationship Id="rId6" Type="http://schemas.openxmlformats.org/officeDocument/2006/relationships/hyperlink" Target="https://www.indiacements.co.in/uploads/investor/pdf/15657730437Annual_Report_2019.pdf" TargetMode="External"/><Relationship Id="rId5" Type="http://schemas.openxmlformats.org/officeDocument/2006/relationships/hyperlink" Target="https://www.indiacements.co.in/uploads/investor/pdf/15657730437Annual_Report_2019.pdf" TargetMode="External"/><Relationship Id="rId10" Type="http://schemas.openxmlformats.org/officeDocument/2006/relationships/printerSettings" Target="../printerSettings/printerSettings3.bin"/><Relationship Id="rId4" Type="http://schemas.openxmlformats.org/officeDocument/2006/relationships/hyperlink" Target="https://www.indiacements.co.in/uploads/investor/pdf/15991462027AnRpT2020.pdf" TargetMode="External"/><Relationship Id="rId9" Type="http://schemas.openxmlformats.org/officeDocument/2006/relationships/hyperlink" Target="https://www.indiacements.co.in/uploads/investor/pdf/15657730437Annual_Report_2019.pdf"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www.indiacements.co.in/uploads/investor/pdf/15657730437Annual_Report_2019.pdf" TargetMode="External"/><Relationship Id="rId3" Type="http://schemas.openxmlformats.org/officeDocument/2006/relationships/hyperlink" Target="https://www.indiacements.co.in/uploads/investor/pdf/15991462027AnRpT2020.pdf" TargetMode="External"/><Relationship Id="rId7" Type="http://schemas.openxmlformats.org/officeDocument/2006/relationships/hyperlink" Target="https://www.indiacements.co.in/uploads/investor/pdf/15657730437Annual_Report_2019.pdf" TargetMode="External"/><Relationship Id="rId2" Type="http://schemas.openxmlformats.org/officeDocument/2006/relationships/hyperlink" Target="https://www.indiacements.co.in/uploads/investor/pdf/15991462027AnRpT2020.pdf" TargetMode="External"/><Relationship Id="rId1" Type="http://schemas.openxmlformats.org/officeDocument/2006/relationships/hyperlink" Target="https://www.indiacements.co.in/uploads/investor/pdf/15991462027AnRpT2020.pdf" TargetMode="External"/><Relationship Id="rId6" Type="http://schemas.openxmlformats.org/officeDocument/2006/relationships/hyperlink" Target="https://www.indiacements.co.in/uploads/investor/pdf/15657730437Annual_Report_2019.pdf" TargetMode="External"/><Relationship Id="rId5" Type="http://schemas.openxmlformats.org/officeDocument/2006/relationships/hyperlink" Target="https://www.indiacements.co.in/uploads/investor/pdf/15657730437Annual_Report_2019.pdf" TargetMode="External"/><Relationship Id="rId4" Type="http://schemas.openxmlformats.org/officeDocument/2006/relationships/hyperlink" Target="https://www.indiacements.co.in/uploads/investor/pdf/15991462027AnRpT2020.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
  <sheetViews>
    <sheetView tabSelected="1" zoomScale="80" zoomScaleNormal="80" workbookViewId="0">
      <selection activeCell="B17" sqref="B17"/>
    </sheetView>
  </sheetViews>
  <sheetFormatPr defaultColWidth="10.75" defaultRowHeight="15.75"/>
  <cols>
    <col min="1" max="1" width="28.125" customWidth="1"/>
    <col min="2" max="2" width="24.75" customWidth="1"/>
    <col min="3" max="3" width="22.5" customWidth="1"/>
    <col min="4" max="4" width="11.5" customWidth="1"/>
    <col min="5" max="5" width="17.25" customWidth="1"/>
    <col min="6" max="6" width="14.125" customWidth="1"/>
    <col min="7" max="7" width="14.5" customWidth="1"/>
    <col min="8" max="8" width="16" customWidth="1"/>
  </cols>
  <sheetData>
    <row r="1" spans="1:8" ht="16.5" thickBot="1">
      <c r="A1" s="7" t="s">
        <v>58</v>
      </c>
      <c r="B1" s="7" t="s">
        <v>59</v>
      </c>
      <c r="C1" s="7" t="s">
        <v>60</v>
      </c>
      <c r="D1" s="7" t="s">
        <v>61</v>
      </c>
      <c r="E1" s="8" t="s">
        <v>62</v>
      </c>
      <c r="F1" s="7" t="s">
        <v>64</v>
      </c>
      <c r="G1" s="7" t="s">
        <v>711</v>
      </c>
      <c r="H1" s="7" t="s">
        <v>712</v>
      </c>
    </row>
    <row r="2" spans="1:8">
      <c r="A2" s="123" t="s">
        <v>952</v>
      </c>
      <c r="B2" t="s">
        <v>748</v>
      </c>
      <c r="C2" s="58">
        <v>98379</v>
      </c>
      <c r="D2">
        <v>23941</v>
      </c>
      <c r="E2" t="s">
        <v>71</v>
      </c>
      <c r="F2" s="123" t="s">
        <v>749</v>
      </c>
      <c r="G2" t="s">
        <v>747</v>
      </c>
      <c r="H2" t="s">
        <v>935</v>
      </c>
    </row>
  </sheetData>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Sheet3!$A$2:$A$502</xm:f>
          </x14:formula1>
          <xm:sqref>E2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02"/>
  <sheetViews>
    <sheetView topLeftCell="A489" workbookViewId="0">
      <selection sqref="A1:A502"/>
    </sheetView>
  </sheetViews>
  <sheetFormatPr defaultColWidth="10.75" defaultRowHeight="15.75"/>
  <cols>
    <col min="1" max="1" width="107.25" customWidth="1"/>
  </cols>
  <sheetData>
    <row r="1" spans="1:1">
      <c r="A1" s="10" t="s">
        <v>67</v>
      </c>
    </row>
    <row r="2" spans="1:1">
      <c r="A2" s="11" t="s">
        <v>68</v>
      </c>
    </row>
    <row r="3" spans="1:1" ht="60">
      <c r="A3" s="11" t="s">
        <v>69</v>
      </c>
    </row>
    <row r="4" spans="1:1" ht="30">
      <c r="A4" s="11" t="s">
        <v>70</v>
      </c>
    </row>
    <row r="5" spans="1:1">
      <c r="A5" s="11" t="s">
        <v>71</v>
      </c>
    </row>
    <row r="6" spans="1:1">
      <c r="A6" s="11" t="s">
        <v>72</v>
      </c>
    </row>
    <row r="7" spans="1:1">
      <c r="A7" s="11" t="s">
        <v>73</v>
      </c>
    </row>
    <row r="8" spans="1:1">
      <c r="A8" s="11" t="s">
        <v>63</v>
      </c>
    </row>
    <row r="9" spans="1:1">
      <c r="A9" s="11" t="s">
        <v>74</v>
      </c>
    </row>
    <row r="10" spans="1:1" ht="45">
      <c r="A10" s="11" t="s">
        <v>75</v>
      </c>
    </row>
    <row r="11" spans="1:1">
      <c r="A11" s="11" t="s">
        <v>76</v>
      </c>
    </row>
    <row r="12" spans="1:1">
      <c r="A12" s="11" t="s">
        <v>77</v>
      </c>
    </row>
    <row r="13" spans="1:1">
      <c r="A13" s="11" t="s">
        <v>78</v>
      </c>
    </row>
    <row r="14" spans="1:1">
      <c r="A14" s="11" t="s">
        <v>79</v>
      </c>
    </row>
    <row r="15" spans="1:1">
      <c r="A15" s="11" t="s">
        <v>80</v>
      </c>
    </row>
    <row r="16" spans="1:1" ht="30">
      <c r="A16" s="11" t="s">
        <v>81</v>
      </c>
    </row>
    <row r="17" spans="1:1">
      <c r="A17" s="11" t="s">
        <v>82</v>
      </c>
    </row>
    <row r="18" spans="1:1">
      <c r="A18" s="11" t="s">
        <v>83</v>
      </c>
    </row>
    <row r="19" spans="1:1">
      <c r="A19" s="11" t="s">
        <v>84</v>
      </c>
    </row>
    <row r="20" spans="1:1">
      <c r="A20" s="11" t="s">
        <v>85</v>
      </c>
    </row>
    <row r="21" spans="1:1" ht="30">
      <c r="A21" s="11" t="s">
        <v>81</v>
      </c>
    </row>
    <row r="22" spans="1:1">
      <c r="A22" s="11" t="s">
        <v>86</v>
      </c>
    </row>
    <row r="23" spans="1:1">
      <c r="A23" s="11" t="s">
        <v>77</v>
      </c>
    </row>
    <row r="24" spans="1:1">
      <c r="A24" s="11" t="s">
        <v>87</v>
      </c>
    </row>
    <row r="25" spans="1:1">
      <c r="A25" s="11" t="s">
        <v>83</v>
      </c>
    </row>
    <row r="26" spans="1:1">
      <c r="A26" s="11" t="s">
        <v>88</v>
      </c>
    </row>
    <row r="27" spans="1:1">
      <c r="A27" s="11" t="s">
        <v>77</v>
      </c>
    </row>
    <row r="28" spans="1:1">
      <c r="A28" s="11" t="s">
        <v>89</v>
      </c>
    </row>
    <row r="29" spans="1:1">
      <c r="A29" s="11" t="s">
        <v>90</v>
      </c>
    </row>
    <row r="30" spans="1:1" ht="30">
      <c r="A30" s="11" t="s">
        <v>91</v>
      </c>
    </row>
    <row r="31" spans="1:1" ht="60">
      <c r="A31" s="11" t="s">
        <v>69</v>
      </c>
    </row>
    <row r="32" spans="1:1">
      <c r="A32" s="11" t="s">
        <v>71</v>
      </c>
    </row>
    <row r="33" spans="1:1">
      <c r="A33" s="11" t="s">
        <v>92</v>
      </c>
    </row>
    <row r="34" spans="1:1">
      <c r="A34" s="11" t="s">
        <v>93</v>
      </c>
    </row>
    <row r="35" spans="1:1">
      <c r="A35" s="11" t="s">
        <v>94</v>
      </c>
    </row>
    <row r="36" spans="1:1" ht="30">
      <c r="A36" s="11" t="s">
        <v>95</v>
      </c>
    </row>
    <row r="37" spans="1:1">
      <c r="A37" s="11" t="s">
        <v>87</v>
      </c>
    </row>
    <row r="38" spans="1:1">
      <c r="A38" s="11" t="s">
        <v>92</v>
      </c>
    </row>
    <row r="39" spans="1:1">
      <c r="A39" s="11" t="s">
        <v>96</v>
      </c>
    </row>
    <row r="40" spans="1:1">
      <c r="A40" s="11" t="s">
        <v>68</v>
      </c>
    </row>
    <row r="41" spans="1:1">
      <c r="A41" s="11" t="s">
        <v>97</v>
      </c>
    </row>
    <row r="42" spans="1:1">
      <c r="A42" s="11" t="s">
        <v>77</v>
      </c>
    </row>
    <row r="43" spans="1:1">
      <c r="A43" s="11" t="s">
        <v>98</v>
      </c>
    </row>
    <row r="44" spans="1:1">
      <c r="A44" s="11" t="s">
        <v>99</v>
      </c>
    </row>
    <row r="45" spans="1:1">
      <c r="A45" s="11" t="s">
        <v>63</v>
      </c>
    </row>
    <row r="46" spans="1:1">
      <c r="A46" s="11" t="s">
        <v>100</v>
      </c>
    </row>
    <row r="47" spans="1:1" ht="30">
      <c r="A47" s="11" t="s">
        <v>101</v>
      </c>
    </row>
    <row r="48" spans="1:1">
      <c r="A48" s="11" t="s">
        <v>63</v>
      </c>
    </row>
    <row r="49" spans="1:1">
      <c r="A49" s="11" t="s">
        <v>102</v>
      </c>
    </row>
    <row r="50" spans="1:1" ht="30">
      <c r="A50" s="11" t="s">
        <v>103</v>
      </c>
    </row>
    <row r="51" spans="1:1">
      <c r="A51" s="11" t="s">
        <v>104</v>
      </c>
    </row>
    <row r="52" spans="1:1">
      <c r="A52" s="11" t="s">
        <v>105</v>
      </c>
    </row>
    <row r="53" spans="1:1">
      <c r="A53" s="11" t="s">
        <v>83</v>
      </c>
    </row>
    <row r="54" spans="1:1">
      <c r="A54" s="11" t="s">
        <v>83</v>
      </c>
    </row>
    <row r="55" spans="1:1">
      <c r="A55" s="11" t="s">
        <v>93</v>
      </c>
    </row>
    <row r="56" spans="1:1">
      <c r="A56" s="11" t="s">
        <v>100</v>
      </c>
    </row>
    <row r="57" spans="1:1">
      <c r="A57" s="11" t="s">
        <v>106</v>
      </c>
    </row>
    <row r="58" spans="1:1">
      <c r="A58" s="11" t="s">
        <v>63</v>
      </c>
    </row>
    <row r="59" spans="1:1">
      <c r="A59" s="11" t="s">
        <v>63</v>
      </c>
    </row>
    <row r="60" spans="1:1">
      <c r="A60" s="11" t="s">
        <v>63</v>
      </c>
    </row>
    <row r="61" spans="1:1">
      <c r="A61" s="11" t="s">
        <v>63</v>
      </c>
    </row>
    <row r="62" spans="1:1">
      <c r="A62" s="11" t="s">
        <v>107</v>
      </c>
    </row>
    <row r="63" spans="1:1">
      <c r="A63" s="11" t="s">
        <v>108</v>
      </c>
    </row>
    <row r="64" spans="1:1">
      <c r="A64" s="11" t="s">
        <v>87</v>
      </c>
    </row>
    <row r="65" spans="1:1">
      <c r="A65" s="11" t="s">
        <v>109</v>
      </c>
    </row>
    <row r="66" spans="1:1">
      <c r="A66" s="11" t="s">
        <v>110</v>
      </c>
    </row>
    <row r="67" spans="1:1">
      <c r="A67" s="11" t="s">
        <v>111</v>
      </c>
    </row>
    <row r="68" spans="1:1">
      <c r="A68" s="11" t="s">
        <v>112</v>
      </c>
    </row>
    <row r="69" spans="1:1" ht="45">
      <c r="A69" s="11" t="s">
        <v>113</v>
      </c>
    </row>
    <row r="70" spans="1:1">
      <c r="A70" s="11" t="s">
        <v>114</v>
      </c>
    </row>
    <row r="71" spans="1:1">
      <c r="A71" s="11" t="s">
        <v>115</v>
      </c>
    </row>
    <row r="72" spans="1:1">
      <c r="A72" s="11" t="s">
        <v>88</v>
      </c>
    </row>
    <row r="73" spans="1:1">
      <c r="A73" s="11" t="s">
        <v>71</v>
      </c>
    </row>
    <row r="74" spans="1:1">
      <c r="A74" s="11" t="s">
        <v>116</v>
      </c>
    </row>
    <row r="75" spans="1:1">
      <c r="A75" s="11" t="s">
        <v>74</v>
      </c>
    </row>
    <row r="76" spans="1:1">
      <c r="A76" s="11" t="s">
        <v>117</v>
      </c>
    </row>
    <row r="77" spans="1:1">
      <c r="A77" s="11" t="s">
        <v>118</v>
      </c>
    </row>
    <row r="78" spans="1:1">
      <c r="A78" s="11" t="s">
        <v>100</v>
      </c>
    </row>
    <row r="79" spans="1:1">
      <c r="A79" s="11" t="s">
        <v>119</v>
      </c>
    </row>
    <row r="80" spans="1:1">
      <c r="A80" s="11" t="s">
        <v>120</v>
      </c>
    </row>
    <row r="81" spans="1:1">
      <c r="A81" s="11" t="s">
        <v>121</v>
      </c>
    </row>
    <row r="82" spans="1:1">
      <c r="A82" s="11" t="s">
        <v>122</v>
      </c>
    </row>
    <row r="83" spans="1:1">
      <c r="A83" s="11" t="s">
        <v>123</v>
      </c>
    </row>
    <row r="84" spans="1:1">
      <c r="A84" s="11" t="s">
        <v>124</v>
      </c>
    </row>
    <row r="85" spans="1:1">
      <c r="A85" s="11" t="s">
        <v>125</v>
      </c>
    </row>
    <row r="86" spans="1:1">
      <c r="A86" s="11" t="s">
        <v>123</v>
      </c>
    </row>
    <row r="87" spans="1:1">
      <c r="A87" s="11" t="s">
        <v>63</v>
      </c>
    </row>
    <row r="88" spans="1:1">
      <c r="A88" s="11" t="s">
        <v>77</v>
      </c>
    </row>
    <row r="89" spans="1:1">
      <c r="A89" s="11" t="s">
        <v>76</v>
      </c>
    </row>
    <row r="90" spans="1:1">
      <c r="A90" s="11" t="s">
        <v>63</v>
      </c>
    </row>
    <row r="91" spans="1:1">
      <c r="A91" s="11" t="s">
        <v>96</v>
      </c>
    </row>
    <row r="92" spans="1:1">
      <c r="A92" s="11" t="s">
        <v>126</v>
      </c>
    </row>
    <row r="93" spans="1:1">
      <c r="A93" s="11" t="s">
        <v>127</v>
      </c>
    </row>
    <row r="94" spans="1:1" ht="30">
      <c r="A94" s="11" t="s">
        <v>128</v>
      </c>
    </row>
    <row r="95" spans="1:1">
      <c r="A95" s="11" t="s">
        <v>93</v>
      </c>
    </row>
    <row r="96" spans="1:1">
      <c r="A96" s="11" t="s">
        <v>63</v>
      </c>
    </row>
    <row r="97" spans="1:1">
      <c r="A97" s="11" t="s">
        <v>63</v>
      </c>
    </row>
    <row r="98" spans="1:1">
      <c r="A98" s="11" t="s">
        <v>129</v>
      </c>
    </row>
    <row r="99" spans="1:1">
      <c r="A99" s="11" t="s">
        <v>130</v>
      </c>
    </row>
    <row r="100" spans="1:1" ht="30">
      <c r="A100" s="11" t="s">
        <v>131</v>
      </c>
    </row>
    <row r="101" spans="1:1">
      <c r="A101" s="11" t="s">
        <v>132</v>
      </c>
    </row>
    <row r="102" spans="1:1">
      <c r="A102" s="11" t="s">
        <v>133</v>
      </c>
    </row>
    <row r="103" spans="1:1" ht="45">
      <c r="A103" s="11" t="s">
        <v>113</v>
      </c>
    </row>
    <row r="104" spans="1:1">
      <c r="A104" s="11" t="s">
        <v>83</v>
      </c>
    </row>
    <row r="105" spans="1:1">
      <c r="A105" s="11" t="s">
        <v>105</v>
      </c>
    </row>
    <row r="106" spans="1:1">
      <c r="A106" s="11" t="s">
        <v>77</v>
      </c>
    </row>
    <row r="107" spans="1:1">
      <c r="A107" s="11" t="s">
        <v>63</v>
      </c>
    </row>
    <row r="108" spans="1:1">
      <c r="A108" s="11" t="s">
        <v>83</v>
      </c>
    </row>
    <row r="109" spans="1:1">
      <c r="A109" s="11" t="s">
        <v>134</v>
      </c>
    </row>
    <row r="110" spans="1:1">
      <c r="A110" s="11" t="s">
        <v>116</v>
      </c>
    </row>
    <row r="111" spans="1:1" ht="30">
      <c r="A111" s="11" t="s">
        <v>135</v>
      </c>
    </row>
    <row r="112" spans="1:1">
      <c r="A112" s="11" t="s">
        <v>136</v>
      </c>
    </row>
    <row r="113" spans="1:1">
      <c r="A113" s="11" t="s">
        <v>137</v>
      </c>
    </row>
    <row r="114" spans="1:1">
      <c r="A114" s="11" t="s">
        <v>63</v>
      </c>
    </row>
    <row r="115" spans="1:1">
      <c r="A115" s="11" t="s">
        <v>138</v>
      </c>
    </row>
    <row r="116" spans="1:1">
      <c r="A116" s="11" t="s">
        <v>120</v>
      </c>
    </row>
    <row r="117" spans="1:1">
      <c r="A117" s="11" t="s">
        <v>116</v>
      </c>
    </row>
    <row r="118" spans="1:1">
      <c r="A118" s="11" t="s">
        <v>139</v>
      </c>
    </row>
    <row r="119" spans="1:1">
      <c r="A119" s="11" t="s">
        <v>63</v>
      </c>
    </row>
    <row r="120" spans="1:1">
      <c r="A120" s="11" t="s">
        <v>100</v>
      </c>
    </row>
    <row r="121" spans="1:1">
      <c r="A121" s="11" t="s">
        <v>121</v>
      </c>
    </row>
    <row r="122" spans="1:1" ht="30">
      <c r="A122" s="11" t="s">
        <v>103</v>
      </c>
    </row>
    <row r="123" spans="1:1">
      <c r="A123" s="11" t="s">
        <v>63</v>
      </c>
    </row>
    <row r="124" spans="1:1">
      <c r="A124" s="11" t="s">
        <v>97</v>
      </c>
    </row>
    <row r="125" spans="1:1">
      <c r="A125" s="11" t="s">
        <v>140</v>
      </c>
    </row>
    <row r="126" spans="1:1">
      <c r="A126" s="11" t="s">
        <v>83</v>
      </c>
    </row>
    <row r="127" spans="1:1">
      <c r="A127" s="11" t="s">
        <v>108</v>
      </c>
    </row>
    <row r="128" spans="1:1">
      <c r="A128" s="11" t="s">
        <v>141</v>
      </c>
    </row>
    <row r="129" spans="1:1">
      <c r="A129" s="11" t="s">
        <v>142</v>
      </c>
    </row>
    <row r="130" spans="1:1">
      <c r="A130" s="11" t="s">
        <v>97</v>
      </c>
    </row>
    <row r="131" spans="1:1">
      <c r="A131" s="11" t="s">
        <v>74</v>
      </c>
    </row>
    <row r="132" spans="1:1">
      <c r="A132" s="11" t="s">
        <v>143</v>
      </c>
    </row>
    <row r="133" spans="1:1">
      <c r="A133" s="11" t="s">
        <v>92</v>
      </c>
    </row>
    <row r="134" spans="1:1">
      <c r="A134" s="11" t="s">
        <v>77</v>
      </c>
    </row>
    <row r="135" spans="1:1">
      <c r="A135" s="11" t="s">
        <v>106</v>
      </c>
    </row>
    <row r="136" spans="1:1">
      <c r="A136" s="11" t="s">
        <v>132</v>
      </c>
    </row>
    <row r="137" spans="1:1">
      <c r="A137" s="11" t="s">
        <v>144</v>
      </c>
    </row>
    <row r="138" spans="1:1">
      <c r="A138" s="11" t="s">
        <v>145</v>
      </c>
    </row>
    <row r="139" spans="1:1">
      <c r="A139" s="11" t="s">
        <v>146</v>
      </c>
    </row>
    <row r="140" spans="1:1">
      <c r="A140" s="11" t="s">
        <v>102</v>
      </c>
    </row>
    <row r="141" spans="1:1">
      <c r="A141" s="11" t="s">
        <v>147</v>
      </c>
    </row>
    <row r="142" spans="1:1" ht="45">
      <c r="A142" s="11" t="s">
        <v>148</v>
      </c>
    </row>
    <row r="143" spans="1:1">
      <c r="A143" s="11" t="s">
        <v>149</v>
      </c>
    </row>
    <row r="144" spans="1:1">
      <c r="A144" s="11" t="s">
        <v>100</v>
      </c>
    </row>
    <row r="145" spans="1:1">
      <c r="A145" s="11" t="s">
        <v>126</v>
      </c>
    </row>
    <row r="146" spans="1:1">
      <c r="A146" s="11" t="s">
        <v>88</v>
      </c>
    </row>
    <row r="147" spans="1:1">
      <c r="A147" s="11" t="s">
        <v>150</v>
      </c>
    </row>
    <row r="148" spans="1:1" ht="30">
      <c r="A148" s="11" t="s">
        <v>91</v>
      </c>
    </row>
    <row r="149" spans="1:1">
      <c r="A149" s="11" t="s">
        <v>77</v>
      </c>
    </row>
    <row r="150" spans="1:1">
      <c r="A150" s="11" t="s">
        <v>63</v>
      </c>
    </row>
    <row r="151" spans="1:1">
      <c r="A151" s="11" t="s">
        <v>97</v>
      </c>
    </row>
    <row r="152" spans="1:1">
      <c r="A152" s="11" t="s">
        <v>151</v>
      </c>
    </row>
    <row r="153" spans="1:1">
      <c r="A153" s="11" t="s">
        <v>68</v>
      </c>
    </row>
    <row r="154" spans="1:1">
      <c r="A154" s="11" t="s">
        <v>152</v>
      </c>
    </row>
    <row r="155" spans="1:1">
      <c r="A155" s="11" t="s">
        <v>63</v>
      </c>
    </row>
    <row r="156" spans="1:1">
      <c r="A156" s="11" t="s">
        <v>125</v>
      </c>
    </row>
    <row r="157" spans="1:1">
      <c r="A157" s="11" t="s">
        <v>99</v>
      </c>
    </row>
    <row r="158" spans="1:1" ht="30">
      <c r="A158" s="11" t="s">
        <v>81</v>
      </c>
    </row>
    <row r="159" spans="1:1">
      <c r="A159" s="11" t="s">
        <v>153</v>
      </c>
    </row>
    <row r="160" spans="1:1">
      <c r="A160" s="11" t="s">
        <v>89</v>
      </c>
    </row>
    <row r="161" spans="1:1">
      <c r="A161" s="11" t="s">
        <v>154</v>
      </c>
    </row>
    <row r="162" spans="1:1">
      <c r="A162" s="11" t="s">
        <v>141</v>
      </c>
    </row>
    <row r="163" spans="1:1">
      <c r="A163" s="11" t="s">
        <v>155</v>
      </c>
    </row>
    <row r="164" spans="1:1">
      <c r="A164" s="11" t="s">
        <v>134</v>
      </c>
    </row>
    <row r="165" spans="1:1">
      <c r="A165" s="11" t="s">
        <v>156</v>
      </c>
    </row>
    <row r="166" spans="1:1">
      <c r="A166" s="11" t="s">
        <v>157</v>
      </c>
    </row>
    <row r="167" spans="1:1">
      <c r="A167" s="11" t="s">
        <v>158</v>
      </c>
    </row>
    <row r="168" spans="1:1">
      <c r="A168" s="11" t="s">
        <v>77</v>
      </c>
    </row>
    <row r="169" spans="1:1">
      <c r="A169" s="11" t="s">
        <v>77</v>
      </c>
    </row>
    <row r="170" spans="1:1">
      <c r="A170" s="11" t="s">
        <v>159</v>
      </c>
    </row>
    <row r="171" spans="1:1">
      <c r="A171" s="11" t="s">
        <v>98</v>
      </c>
    </row>
    <row r="172" spans="1:1">
      <c r="A172" s="11" t="s">
        <v>100</v>
      </c>
    </row>
    <row r="173" spans="1:1">
      <c r="A173" s="11" t="s">
        <v>89</v>
      </c>
    </row>
    <row r="174" spans="1:1">
      <c r="A174" s="11" t="s">
        <v>121</v>
      </c>
    </row>
    <row r="175" spans="1:1">
      <c r="A175" s="11" t="s">
        <v>77</v>
      </c>
    </row>
    <row r="176" spans="1:1">
      <c r="A176" s="11" t="s">
        <v>160</v>
      </c>
    </row>
    <row r="177" spans="1:1">
      <c r="A177" s="11" t="s">
        <v>119</v>
      </c>
    </row>
    <row r="178" spans="1:1">
      <c r="A178" s="11" t="s">
        <v>161</v>
      </c>
    </row>
    <row r="179" spans="1:1">
      <c r="A179" s="11" t="s">
        <v>120</v>
      </c>
    </row>
    <row r="180" spans="1:1" ht="30">
      <c r="A180" s="11" t="s">
        <v>162</v>
      </c>
    </row>
    <row r="181" spans="1:1">
      <c r="A181" s="11" t="s">
        <v>89</v>
      </c>
    </row>
    <row r="182" spans="1:1">
      <c r="A182" s="11" t="s">
        <v>163</v>
      </c>
    </row>
    <row r="183" spans="1:1">
      <c r="A183" s="11" t="s">
        <v>97</v>
      </c>
    </row>
    <row r="184" spans="1:1" ht="30">
      <c r="A184" s="11" t="s">
        <v>81</v>
      </c>
    </row>
    <row r="185" spans="1:1">
      <c r="A185" s="11" t="s">
        <v>164</v>
      </c>
    </row>
    <row r="186" spans="1:1">
      <c r="A186" s="11" t="s">
        <v>97</v>
      </c>
    </row>
    <row r="187" spans="1:1">
      <c r="A187" s="11" t="s">
        <v>80</v>
      </c>
    </row>
    <row r="188" spans="1:1">
      <c r="A188" s="11" t="s">
        <v>137</v>
      </c>
    </row>
    <row r="189" spans="1:1">
      <c r="A189" s="11" t="s">
        <v>165</v>
      </c>
    </row>
    <row r="190" spans="1:1" ht="30">
      <c r="A190" s="11" t="s">
        <v>128</v>
      </c>
    </row>
    <row r="191" spans="1:1">
      <c r="A191" s="11" t="s">
        <v>160</v>
      </c>
    </row>
    <row r="192" spans="1:1">
      <c r="A192" s="11" t="s">
        <v>116</v>
      </c>
    </row>
    <row r="193" spans="1:1">
      <c r="A193" s="11" t="s">
        <v>166</v>
      </c>
    </row>
    <row r="194" spans="1:1">
      <c r="A194" s="11" t="s">
        <v>63</v>
      </c>
    </row>
    <row r="195" spans="1:1">
      <c r="A195" s="11" t="s">
        <v>157</v>
      </c>
    </row>
    <row r="196" spans="1:1">
      <c r="A196" s="11" t="s">
        <v>153</v>
      </c>
    </row>
    <row r="197" spans="1:1">
      <c r="A197" s="11" t="s">
        <v>142</v>
      </c>
    </row>
    <row r="198" spans="1:1">
      <c r="A198" s="11" t="s">
        <v>167</v>
      </c>
    </row>
    <row r="199" spans="1:1">
      <c r="A199" s="11" t="s">
        <v>168</v>
      </c>
    </row>
    <row r="200" spans="1:1">
      <c r="A200" s="11" t="s">
        <v>71</v>
      </c>
    </row>
    <row r="201" spans="1:1">
      <c r="A201" s="11" t="s">
        <v>167</v>
      </c>
    </row>
    <row r="202" spans="1:1">
      <c r="A202" s="11" t="s">
        <v>102</v>
      </c>
    </row>
    <row r="203" spans="1:1" ht="75">
      <c r="A203" s="11" t="s">
        <v>169</v>
      </c>
    </row>
    <row r="204" spans="1:1">
      <c r="A204" s="11" t="s">
        <v>170</v>
      </c>
    </row>
    <row r="205" spans="1:1">
      <c r="A205" s="11" t="s">
        <v>100</v>
      </c>
    </row>
    <row r="206" spans="1:1">
      <c r="A206" s="11" t="s">
        <v>171</v>
      </c>
    </row>
    <row r="207" spans="1:1" ht="45">
      <c r="A207" s="11" t="s">
        <v>113</v>
      </c>
    </row>
    <row r="208" spans="1:1">
      <c r="A208" s="11" t="s">
        <v>172</v>
      </c>
    </row>
    <row r="209" spans="1:1">
      <c r="A209" s="11" t="s">
        <v>173</v>
      </c>
    </row>
    <row r="210" spans="1:1">
      <c r="A210" s="11" t="s">
        <v>174</v>
      </c>
    </row>
    <row r="211" spans="1:1">
      <c r="A211" s="11" t="s">
        <v>175</v>
      </c>
    </row>
    <row r="212" spans="1:1">
      <c r="A212" s="11" t="s">
        <v>76</v>
      </c>
    </row>
    <row r="213" spans="1:1">
      <c r="A213" s="11" t="s">
        <v>176</v>
      </c>
    </row>
    <row r="214" spans="1:1">
      <c r="A214" s="11" t="s">
        <v>63</v>
      </c>
    </row>
    <row r="215" spans="1:1">
      <c r="A215" s="11" t="s">
        <v>177</v>
      </c>
    </row>
    <row r="216" spans="1:1">
      <c r="A216" s="11" t="s">
        <v>157</v>
      </c>
    </row>
    <row r="217" spans="1:1">
      <c r="A217" s="11" t="s">
        <v>178</v>
      </c>
    </row>
    <row r="218" spans="1:1">
      <c r="A218" s="11" t="s">
        <v>123</v>
      </c>
    </row>
    <row r="219" spans="1:1">
      <c r="A219" s="11" t="s">
        <v>63</v>
      </c>
    </row>
    <row r="220" spans="1:1">
      <c r="A220" s="11" t="s">
        <v>63</v>
      </c>
    </row>
    <row r="221" spans="1:1">
      <c r="A221" s="11" t="s">
        <v>83</v>
      </c>
    </row>
    <row r="222" spans="1:1">
      <c r="A222" s="11" t="s">
        <v>118</v>
      </c>
    </row>
    <row r="223" spans="1:1">
      <c r="A223" s="11" t="s">
        <v>63</v>
      </c>
    </row>
    <row r="224" spans="1:1">
      <c r="A224" s="11" t="s">
        <v>100</v>
      </c>
    </row>
    <row r="225" spans="1:1">
      <c r="A225" s="11" t="s">
        <v>77</v>
      </c>
    </row>
    <row r="226" spans="1:1" ht="30">
      <c r="A226" s="11" t="s">
        <v>95</v>
      </c>
    </row>
    <row r="227" spans="1:1">
      <c r="A227" s="11" t="s">
        <v>153</v>
      </c>
    </row>
    <row r="228" spans="1:1">
      <c r="A228" s="11" t="s">
        <v>159</v>
      </c>
    </row>
    <row r="229" spans="1:1">
      <c r="A229" s="11" t="s">
        <v>123</v>
      </c>
    </row>
    <row r="230" spans="1:1">
      <c r="A230" s="11" t="s">
        <v>71</v>
      </c>
    </row>
    <row r="231" spans="1:1">
      <c r="A231" s="11" t="s">
        <v>76</v>
      </c>
    </row>
    <row r="232" spans="1:1">
      <c r="A232" s="11" t="s">
        <v>63</v>
      </c>
    </row>
    <row r="233" spans="1:1">
      <c r="A233" s="11" t="s">
        <v>179</v>
      </c>
    </row>
    <row r="234" spans="1:1">
      <c r="A234" s="11" t="s">
        <v>63</v>
      </c>
    </row>
    <row r="235" spans="1:1">
      <c r="A235" s="11" t="s">
        <v>63</v>
      </c>
    </row>
    <row r="236" spans="1:1">
      <c r="A236" s="11" t="s">
        <v>132</v>
      </c>
    </row>
    <row r="237" spans="1:1" ht="45">
      <c r="A237" s="11" t="s">
        <v>113</v>
      </c>
    </row>
    <row r="238" spans="1:1">
      <c r="A238" s="11" t="s">
        <v>63</v>
      </c>
    </row>
    <row r="239" spans="1:1">
      <c r="A239" s="11" t="s">
        <v>125</v>
      </c>
    </row>
    <row r="240" spans="1:1">
      <c r="A240" s="11" t="s">
        <v>77</v>
      </c>
    </row>
    <row r="241" spans="1:1" ht="30">
      <c r="A241" s="11" t="s">
        <v>81</v>
      </c>
    </row>
    <row r="242" spans="1:1">
      <c r="A242" s="11" t="s">
        <v>180</v>
      </c>
    </row>
    <row r="243" spans="1:1">
      <c r="A243" s="11" t="s">
        <v>63</v>
      </c>
    </row>
    <row r="244" spans="1:1">
      <c r="A244" s="11" t="s">
        <v>181</v>
      </c>
    </row>
    <row r="245" spans="1:1">
      <c r="A245" s="11" t="s">
        <v>116</v>
      </c>
    </row>
    <row r="246" spans="1:1">
      <c r="A246" s="11" t="s">
        <v>147</v>
      </c>
    </row>
    <row r="247" spans="1:1">
      <c r="A247" s="11" t="s">
        <v>182</v>
      </c>
    </row>
    <row r="248" spans="1:1">
      <c r="A248" s="11" t="s">
        <v>183</v>
      </c>
    </row>
    <row r="249" spans="1:1">
      <c r="A249" s="11" t="s">
        <v>77</v>
      </c>
    </row>
    <row r="250" spans="1:1">
      <c r="A250" s="11" t="s">
        <v>77</v>
      </c>
    </row>
    <row r="251" spans="1:1">
      <c r="A251" s="11" t="s">
        <v>184</v>
      </c>
    </row>
    <row r="252" spans="1:1">
      <c r="A252" s="11" t="s">
        <v>71</v>
      </c>
    </row>
    <row r="253" spans="1:1">
      <c r="A253" s="11" t="s">
        <v>130</v>
      </c>
    </row>
    <row r="254" spans="1:1">
      <c r="A254" s="11" t="s">
        <v>93</v>
      </c>
    </row>
    <row r="255" spans="1:1">
      <c r="A255" s="11" t="s">
        <v>123</v>
      </c>
    </row>
    <row r="256" spans="1:1">
      <c r="A256" s="11" t="s">
        <v>185</v>
      </c>
    </row>
    <row r="257" spans="1:1">
      <c r="A257" s="11" t="s">
        <v>186</v>
      </c>
    </row>
    <row r="258" spans="1:1" ht="30">
      <c r="A258" s="11" t="s">
        <v>187</v>
      </c>
    </row>
    <row r="259" spans="1:1">
      <c r="A259" s="11" t="s">
        <v>139</v>
      </c>
    </row>
    <row r="260" spans="1:1">
      <c r="A260" s="11" t="s">
        <v>144</v>
      </c>
    </row>
    <row r="261" spans="1:1">
      <c r="A261" s="11" t="s">
        <v>63</v>
      </c>
    </row>
    <row r="262" spans="1:1" ht="30">
      <c r="A262" s="11" t="s">
        <v>187</v>
      </c>
    </row>
    <row r="263" spans="1:1">
      <c r="A263" s="11" t="s">
        <v>73</v>
      </c>
    </row>
    <row r="264" spans="1:1">
      <c r="A264" s="11" t="s">
        <v>188</v>
      </c>
    </row>
    <row r="265" spans="1:1">
      <c r="A265" s="11" t="s">
        <v>186</v>
      </c>
    </row>
    <row r="266" spans="1:1">
      <c r="A266" s="11" t="s">
        <v>189</v>
      </c>
    </row>
    <row r="267" spans="1:1">
      <c r="A267" s="11" t="s">
        <v>190</v>
      </c>
    </row>
    <row r="268" spans="1:1">
      <c r="A268" s="11" t="s">
        <v>191</v>
      </c>
    </row>
    <row r="269" spans="1:1">
      <c r="A269" s="11" t="s">
        <v>123</v>
      </c>
    </row>
    <row r="270" spans="1:1">
      <c r="A270" s="11" t="s">
        <v>172</v>
      </c>
    </row>
    <row r="271" spans="1:1">
      <c r="A271" s="11" t="s">
        <v>151</v>
      </c>
    </row>
    <row r="272" spans="1:1" ht="30">
      <c r="A272" s="11" t="s">
        <v>95</v>
      </c>
    </row>
    <row r="273" spans="1:1">
      <c r="A273" s="11" t="s">
        <v>192</v>
      </c>
    </row>
    <row r="274" spans="1:1">
      <c r="A274" s="11" t="s">
        <v>147</v>
      </c>
    </row>
    <row r="275" spans="1:1">
      <c r="A275" s="11" t="s">
        <v>193</v>
      </c>
    </row>
    <row r="276" spans="1:1">
      <c r="A276" s="11" t="s">
        <v>141</v>
      </c>
    </row>
    <row r="277" spans="1:1">
      <c r="A277" s="11" t="s">
        <v>87</v>
      </c>
    </row>
    <row r="278" spans="1:1">
      <c r="A278" s="11" t="s">
        <v>63</v>
      </c>
    </row>
    <row r="279" spans="1:1">
      <c r="A279" s="11" t="s">
        <v>63</v>
      </c>
    </row>
    <row r="280" spans="1:1">
      <c r="A280" s="11" t="s">
        <v>194</v>
      </c>
    </row>
    <row r="281" spans="1:1">
      <c r="A281" s="11" t="s">
        <v>141</v>
      </c>
    </row>
    <row r="282" spans="1:1">
      <c r="A282" s="11" t="s">
        <v>121</v>
      </c>
    </row>
    <row r="283" spans="1:1">
      <c r="A283" s="11" t="s">
        <v>63</v>
      </c>
    </row>
    <row r="284" spans="1:1">
      <c r="A284" s="11" t="s">
        <v>83</v>
      </c>
    </row>
    <row r="285" spans="1:1">
      <c r="A285" s="11" t="s">
        <v>195</v>
      </c>
    </row>
    <row r="286" spans="1:1">
      <c r="A286" s="11" t="s">
        <v>76</v>
      </c>
    </row>
    <row r="287" spans="1:1">
      <c r="A287" s="11" t="s">
        <v>196</v>
      </c>
    </row>
    <row r="288" spans="1:1" ht="30">
      <c r="A288" s="11" t="s">
        <v>197</v>
      </c>
    </row>
    <row r="289" spans="1:1">
      <c r="A289" s="11" t="s">
        <v>116</v>
      </c>
    </row>
    <row r="290" spans="1:1">
      <c r="A290" s="11" t="s">
        <v>153</v>
      </c>
    </row>
    <row r="291" spans="1:1">
      <c r="A291" s="11" t="s">
        <v>74</v>
      </c>
    </row>
    <row r="292" spans="1:1">
      <c r="A292" s="11" t="s">
        <v>132</v>
      </c>
    </row>
    <row r="293" spans="1:1">
      <c r="A293" s="11" t="s">
        <v>198</v>
      </c>
    </row>
    <row r="294" spans="1:1">
      <c r="A294" s="11" t="s">
        <v>77</v>
      </c>
    </row>
    <row r="295" spans="1:1">
      <c r="A295" s="11" t="s">
        <v>199</v>
      </c>
    </row>
    <row r="296" spans="1:1">
      <c r="A296" s="11" t="s">
        <v>126</v>
      </c>
    </row>
    <row r="297" spans="1:1">
      <c r="A297" s="11" t="s">
        <v>200</v>
      </c>
    </row>
    <row r="298" spans="1:1">
      <c r="A298" s="11" t="s">
        <v>201</v>
      </c>
    </row>
    <row r="299" spans="1:1">
      <c r="A299" s="11" t="s">
        <v>93</v>
      </c>
    </row>
    <row r="300" spans="1:1" ht="30">
      <c r="A300" s="11" t="s">
        <v>81</v>
      </c>
    </row>
    <row r="301" spans="1:1">
      <c r="A301" s="11" t="s">
        <v>83</v>
      </c>
    </row>
    <row r="302" spans="1:1">
      <c r="A302" s="11" t="s">
        <v>73</v>
      </c>
    </row>
    <row r="303" spans="1:1">
      <c r="A303" s="11" t="s">
        <v>105</v>
      </c>
    </row>
    <row r="304" spans="1:1">
      <c r="A304" s="11" t="s">
        <v>202</v>
      </c>
    </row>
    <row r="305" spans="1:1">
      <c r="A305" s="11" t="s">
        <v>149</v>
      </c>
    </row>
    <row r="306" spans="1:1">
      <c r="A306" s="11" t="s">
        <v>132</v>
      </c>
    </row>
    <row r="307" spans="1:1">
      <c r="A307" s="11" t="s">
        <v>203</v>
      </c>
    </row>
    <row r="308" spans="1:1">
      <c r="A308" s="11" t="s">
        <v>105</v>
      </c>
    </row>
    <row r="309" spans="1:1" ht="45">
      <c r="A309" s="11" t="s">
        <v>113</v>
      </c>
    </row>
    <row r="310" spans="1:1">
      <c r="A310" s="11" t="s">
        <v>204</v>
      </c>
    </row>
    <row r="311" spans="1:1">
      <c r="A311" s="11" t="s">
        <v>205</v>
      </c>
    </row>
    <row r="312" spans="1:1">
      <c r="A312" s="11" t="s">
        <v>83</v>
      </c>
    </row>
    <row r="313" spans="1:1">
      <c r="A313" s="11" t="s">
        <v>206</v>
      </c>
    </row>
    <row r="314" spans="1:1">
      <c r="A314" s="11" t="s">
        <v>116</v>
      </c>
    </row>
    <row r="315" spans="1:1">
      <c r="A315" s="11" t="s">
        <v>111</v>
      </c>
    </row>
    <row r="316" spans="1:1">
      <c r="A316" s="11" t="s">
        <v>111</v>
      </c>
    </row>
    <row r="317" spans="1:1">
      <c r="A317" s="11" t="s">
        <v>207</v>
      </c>
    </row>
    <row r="318" spans="1:1" ht="30">
      <c r="A318" s="11" t="s">
        <v>208</v>
      </c>
    </row>
    <row r="319" spans="1:1">
      <c r="A319" s="11" t="s">
        <v>178</v>
      </c>
    </row>
    <row r="320" spans="1:1">
      <c r="A320" s="11" t="s">
        <v>116</v>
      </c>
    </row>
    <row r="321" spans="1:1">
      <c r="A321" s="11" t="s">
        <v>63</v>
      </c>
    </row>
    <row r="322" spans="1:1">
      <c r="A322" s="11" t="s">
        <v>105</v>
      </c>
    </row>
    <row r="323" spans="1:1">
      <c r="A323" s="11" t="s">
        <v>74</v>
      </c>
    </row>
    <row r="324" spans="1:1">
      <c r="A324" s="11" t="s">
        <v>121</v>
      </c>
    </row>
    <row r="325" spans="1:1">
      <c r="A325" s="11" t="s">
        <v>141</v>
      </c>
    </row>
    <row r="326" spans="1:1">
      <c r="A326" s="11" t="s">
        <v>209</v>
      </c>
    </row>
    <row r="327" spans="1:1">
      <c r="A327" s="11" t="s">
        <v>210</v>
      </c>
    </row>
    <row r="328" spans="1:1">
      <c r="A328" s="11" t="s">
        <v>211</v>
      </c>
    </row>
    <row r="329" spans="1:1">
      <c r="A329" s="11" t="s">
        <v>212</v>
      </c>
    </row>
    <row r="330" spans="1:1" ht="45">
      <c r="A330" s="11" t="s">
        <v>75</v>
      </c>
    </row>
    <row r="331" spans="1:1">
      <c r="A331" s="11" t="s">
        <v>211</v>
      </c>
    </row>
    <row r="332" spans="1:1">
      <c r="A332" s="11" t="s">
        <v>92</v>
      </c>
    </row>
    <row r="333" spans="1:1">
      <c r="A333" s="11" t="s">
        <v>170</v>
      </c>
    </row>
    <row r="334" spans="1:1">
      <c r="A334" s="11" t="s">
        <v>213</v>
      </c>
    </row>
    <row r="335" spans="1:1">
      <c r="A335" s="11" t="s">
        <v>89</v>
      </c>
    </row>
    <row r="336" spans="1:1">
      <c r="A336" s="11" t="s">
        <v>214</v>
      </c>
    </row>
    <row r="337" spans="1:1">
      <c r="A337" s="11" t="s">
        <v>215</v>
      </c>
    </row>
    <row r="338" spans="1:1">
      <c r="A338" s="11" t="s">
        <v>86</v>
      </c>
    </row>
    <row r="339" spans="1:1">
      <c r="A339" s="11" t="s">
        <v>68</v>
      </c>
    </row>
    <row r="340" spans="1:1">
      <c r="A340" s="11" t="s">
        <v>166</v>
      </c>
    </row>
    <row r="341" spans="1:1">
      <c r="A341" s="11" t="s">
        <v>121</v>
      </c>
    </row>
    <row r="342" spans="1:1">
      <c r="A342" s="11" t="s">
        <v>216</v>
      </c>
    </row>
    <row r="343" spans="1:1">
      <c r="A343" s="11" t="s">
        <v>216</v>
      </c>
    </row>
    <row r="344" spans="1:1">
      <c r="A344" s="11" t="s">
        <v>121</v>
      </c>
    </row>
    <row r="345" spans="1:1">
      <c r="A345" s="11" t="s">
        <v>116</v>
      </c>
    </row>
    <row r="346" spans="1:1">
      <c r="A346" s="11" t="s">
        <v>184</v>
      </c>
    </row>
    <row r="347" spans="1:1">
      <c r="A347" s="11" t="s">
        <v>217</v>
      </c>
    </row>
    <row r="348" spans="1:1">
      <c r="A348" s="11" t="s">
        <v>218</v>
      </c>
    </row>
    <row r="349" spans="1:1">
      <c r="A349" s="11" t="s">
        <v>108</v>
      </c>
    </row>
    <row r="350" spans="1:1">
      <c r="A350" s="11" t="s">
        <v>76</v>
      </c>
    </row>
    <row r="351" spans="1:1" ht="30">
      <c r="A351" s="11" t="s">
        <v>95</v>
      </c>
    </row>
    <row r="352" spans="1:1">
      <c r="A352" s="11" t="s">
        <v>121</v>
      </c>
    </row>
    <row r="353" spans="1:1">
      <c r="A353" s="11" t="s">
        <v>125</v>
      </c>
    </row>
    <row r="354" spans="1:1">
      <c r="A354" s="11" t="s">
        <v>182</v>
      </c>
    </row>
    <row r="355" spans="1:1">
      <c r="A355" s="11" t="s">
        <v>219</v>
      </c>
    </row>
    <row r="356" spans="1:1">
      <c r="A356" s="11" t="s">
        <v>116</v>
      </c>
    </row>
    <row r="357" spans="1:1" ht="30">
      <c r="A357" s="11" t="s">
        <v>81</v>
      </c>
    </row>
    <row r="358" spans="1:1">
      <c r="A358" s="11" t="s">
        <v>100</v>
      </c>
    </row>
    <row r="359" spans="1:1">
      <c r="A359" s="11" t="s">
        <v>89</v>
      </c>
    </row>
    <row r="360" spans="1:1">
      <c r="A360" s="11" t="s">
        <v>121</v>
      </c>
    </row>
    <row r="361" spans="1:1">
      <c r="A361" s="11" t="s">
        <v>97</v>
      </c>
    </row>
    <row r="362" spans="1:1">
      <c r="A362" s="11" t="s">
        <v>100</v>
      </c>
    </row>
    <row r="363" spans="1:1">
      <c r="A363" s="11" t="s">
        <v>220</v>
      </c>
    </row>
    <row r="364" spans="1:1">
      <c r="A364" s="11" t="s">
        <v>151</v>
      </c>
    </row>
    <row r="365" spans="1:1">
      <c r="A365" s="11" t="s">
        <v>221</v>
      </c>
    </row>
    <row r="366" spans="1:1">
      <c r="A366" s="11" t="s">
        <v>105</v>
      </c>
    </row>
    <row r="367" spans="1:1">
      <c r="A367" s="11" t="s">
        <v>222</v>
      </c>
    </row>
    <row r="368" spans="1:1">
      <c r="A368" s="11" t="s">
        <v>223</v>
      </c>
    </row>
    <row r="369" spans="1:1">
      <c r="A369" s="11" t="s">
        <v>121</v>
      </c>
    </row>
    <row r="370" spans="1:1">
      <c r="A370" s="11" t="s">
        <v>71</v>
      </c>
    </row>
    <row r="371" spans="1:1">
      <c r="A371" s="11" t="s">
        <v>77</v>
      </c>
    </row>
    <row r="372" spans="1:1">
      <c r="A372" s="11" t="s">
        <v>172</v>
      </c>
    </row>
    <row r="373" spans="1:1">
      <c r="A373" s="11" t="s">
        <v>63</v>
      </c>
    </row>
    <row r="374" spans="1:1">
      <c r="A374" s="11" t="s">
        <v>224</v>
      </c>
    </row>
    <row r="375" spans="1:1">
      <c r="A375" s="11" t="s">
        <v>63</v>
      </c>
    </row>
    <row r="376" spans="1:1">
      <c r="A376" s="11" t="s">
        <v>105</v>
      </c>
    </row>
    <row r="377" spans="1:1">
      <c r="A377" s="11" t="s">
        <v>125</v>
      </c>
    </row>
    <row r="378" spans="1:1">
      <c r="A378" s="11" t="s">
        <v>225</v>
      </c>
    </row>
    <row r="379" spans="1:1">
      <c r="A379" s="11" t="s">
        <v>226</v>
      </c>
    </row>
    <row r="380" spans="1:1">
      <c r="A380" s="11" t="s">
        <v>125</v>
      </c>
    </row>
    <row r="381" spans="1:1" ht="30">
      <c r="A381" s="11" t="s">
        <v>227</v>
      </c>
    </row>
    <row r="382" spans="1:1">
      <c r="A382" s="11" t="s">
        <v>108</v>
      </c>
    </row>
    <row r="383" spans="1:1">
      <c r="A383" s="11" t="s">
        <v>228</v>
      </c>
    </row>
    <row r="384" spans="1:1">
      <c r="A384" s="11" t="s">
        <v>73</v>
      </c>
    </row>
    <row r="385" spans="1:1">
      <c r="A385" s="11" t="s">
        <v>229</v>
      </c>
    </row>
    <row r="386" spans="1:1">
      <c r="A386" s="11" t="s">
        <v>230</v>
      </c>
    </row>
    <row r="387" spans="1:1">
      <c r="A387" s="11" t="s">
        <v>231</v>
      </c>
    </row>
    <row r="388" spans="1:1" ht="45">
      <c r="A388" s="11" t="s">
        <v>113</v>
      </c>
    </row>
    <row r="389" spans="1:1">
      <c r="A389" s="11" t="s">
        <v>126</v>
      </c>
    </row>
    <row r="390" spans="1:1">
      <c r="A390" s="11" t="s">
        <v>157</v>
      </c>
    </row>
    <row r="391" spans="1:1">
      <c r="A391" s="11" t="s">
        <v>210</v>
      </c>
    </row>
    <row r="392" spans="1:1">
      <c r="A392" s="11" t="s">
        <v>232</v>
      </c>
    </row>
    <row r="393" spans="1:1">
      <c r="A393" s="11" t="s">
        <v>97</v>
      </c>
    </row>
    <row r="394" spans="1:1">
      <c r="A394" s="11" t="s">
        <v>77</v>
      </c>
    </row>
    <row r="395" spans="1:1">
      <c r="A395" s="11" t="s">
        <v>232</v>
      </c>
    </row>
    <row r="396" spans="1:1">
      <c r="A396" s="11" t="s">
        <v>168</v>
      </c>
    </row>
    <row r="397" spans="1:1">
      <c r="A397" s="11" t="s">
        <v>233</v>
      </c>
    </row>
    <row r="398" spans="1:1">
      <c r="A398" s="11" t="s">
        <v>74</v>
      </c>
    </row>
    <row r="399" spans="1:1">
      <c r="A399" s="11" t="s">
        <v>234</v>
      </c>
    </row>
    <row r="400" spans="1:1">
      <c r="A400" s="11" t="s">
        <v>74</v>
      </c>
    </row>
    <row r="401" spans="1:1">
      <c r="A401" s="11" t="s">
        <v>161</v>
      </c>
    </row>
    <row r="402" spans="1:1">
      <c r="A402" s="11" t="s">
        <v>99</v>
      </c>
    </row>
    <row r="403" spans="1:1">
      <c r="A403" s="11" t="s">
        <v>71</v>
      </c>
    </row>
    <row r="404" spans="1:1">
      <c r="A404" s="11" t="s">
        <v>126</v>
      </c>
    </row>
    <row r="405" spans="1:1">
      <c r="A405" s="11" t="s">
        <v>105</v>
      </c>
    </row>
    <row r="406" spans="1:1" ht="60">
      <c r="A406" s="11" t="s">
        <v>69</v>
      </c>
    </row>
    <row r="407" spans="1:1">
      <c r="A407" s="11" t="s">
        <v>121</v>
      </c>
    </row>
    <row r="408" spans="1:1">
      <c r="A408" s="11" t="s">
        <v>235</v>
      </c>
    </row>
    <row r="409" spans="1:1">
      <c r="A409" s="11" t="s">
        <v>77</v>
      </c>
    </row>
    <row r="410" spans="1:1">
      <c r="A410" s="11" t="s">
        <v>116</v>
      </c>
    </row>
    <row r="411" spans="1:1">
      <c r="A411" s="11" t="s">
        <v>63</v>
      </c>
    </row>
    <row r="412" spans="1:1">
      <c r="A412" s="11" t="s">
        <v>183</v>
      </c>
    </row>
    <row r="413" spans="1:1">
      <c r="A413" s="11" t="s">
        <v>71</v>
      </c>
    </row>
    <row r="414" spans="1:1">
      <c r="A414" s="11" t="s">
        <v>63</v>
      </c>
    </row>
    <row r="415" spans="1:1">
      <c r="A415" s="11" t="s">
        <v>186</v>
      </c>
    </row>
    <row r="416" spans="1:1">
      <c r="A416" s="11" t="s">
        <v>236</v>
      </c>
    </row>
    <row r="417" spans="1:1">
      <c r="A417" s="11" t="s">
        <v>237</v>
      </c>
    </row>
    <row r="418" spans="1:1">
      <c r="A418" s="11" t="s">
        <v>77</v>
      </c>
    </row>
    <row r="419" spans="1:1">
      <c r="A419" s="11" t="s">
        <v>238</v>
      </c>
    </row>
    <row r="420" spans="1:1">
      <c r="A420" s="11" t="s">
        <v>114</v>
      </c>
    </row>
    <row r="421" spans="1:1">
      <c r="A421" s="11" t="s">
        <v>239</v>
      </c>
    </row>
    <row r="422" spans="1:1">
      <c r="A422" s="11" t="s">
        <v>77</v>
      </c>
    </row>
    <row r="423" spans="1:1">
      <c r="A423" s="11" t="s">
        <v>240</v>
      </c>
    </row>
    <row r="424" spans="1:1">
      <c r="A424" s="11" t="s">
        <v>105</v>
      </c>
    </row>
    <row r="425" spans="1:1">
      <c r="A425" s="11" t="s">
        <v>149</v>
      </c>
    </row>
    <row r="426" spans="1:1">
      <c r="A426" s="11" t="s">
        <v>83</v>
      </c>
    </row>
    <row r="427" spans="1:1">
      <c r="A427" s="11" t="s">
        <v>111</v>
      </c>
    </row>
    <row r="428" spans="1:1">
      <c r="A428" s="11" t="s">
        <v>241</v>
      </c>
    </row>
    <row r="429" spans="1:1">
      <c r="A429" s="11" t="s">
        <v>242</v>
      </c>
    </row>
    <row r="430" spans="1:1">
      <c r="A430" s="11" t="s">
        <v>88</v>
      </c>
    </row>
    <row r="431" spans="1:1">
      <c r="A431" s="11" t="s">
        <v>120</v>
      </c>
    </row>
    <row r="432" spans="1:1">
      <c r="A432" s="11" t="s">
        <v>243</v>
      </c>
    </row>
    <row r="433" spans="1:1">
      <c r="A433" s="11" t="s">
        <v>120</v>
      </c>
    </row>
    <row r="434" spans="1:1">
      <c r="A434" s="11" t="s">
        <v>104</v>
      </c>
    </row>
    <row r="435" spans="1:1" ht="45">
      <c r="A435" s="11" t="s">
        <v>244</v>
      </c>
    </row>
    <row r="436" spans="1:1">
      <c r="A436" s="11" t="s">
        <v>245</v>
      </c>
    </row>
    <row r="437" spans="1:1">
      <c r="A437" s="11" t="s">
        <v>219</v>
      </c>
    </row>
    <row r="438" spans="1:1">
      <c r="A438" s="11" t="s">
        <v>100</v>
      </c>
    </row>
    <row r="439" spans="1:1">
      <c r="A439" s="11" t="s">
        <v>240</v>
      </c>
    </row>
    <row r="440" spans="1:1">
      <c r="A440" s="11" t="s">
        <v>240</v>
      </c>
    </row>
    <row r="441" spans="1:1">
      <c r="A441" s="11" t="s">
        <v>102</v>
      </c>
    </row>
    <row r="442" spans="1:1" ht="30">
      <c r="A442" s="11" t="s">
        <v>246</v>
      </c>
    </row>
    <row r="443" spans="1:1">
      <c r="A443" s="11" t="s">
        <v>100</v>
      </c>
    </row>
    <row r="444" spans="1:1">
      <c r="A444" s="11" t="s">
        <v>124</v>
      </c>
    </row>
    <row r="445" spans="1:1">
      <c r="A445" s="11" t="s">
        <v>247</v>
      </c>
    </row>
    <row r="446" spans="1:1">
      <c r="A446" s="11" t="s">
        <v>116</v>
      </c>
    </row>
    <row r="447" spans="1:1">
      <c r="A447" s="11" t="s">
        <v>248</v>
      </c>
    </row>
    <row r="448" spans="1:1">
      <c r="A448" s="11" t="s">
        <v>116</v>
      </c>
    </row>
    <row r="449" spans="1:1">
      <c r="A449" s="11" t="s">
        <v>83</v>
      </c>
    </row>
    <row r="450" spans="1:1">
      <c r="A450" s="11" t="s">
        <v>94</v>
      </c>
    </row>
    <row r="451" spans="1:1">
      <c r="A451" s="11" t="s">
        <v>94</v>
      </c>
    </row>
    <row r="452" spans="1:1">
      <c r="A452" s="11" t="s">
        <v>211</v>
      </c>
    </row>
    <row r="453" spans="1:1">
      <c r="A453" s="11" t="s">
        <v>186</v>
      </c>
    </row>
    <row r="454" spans="1:1">
      <c r="A454" s="11" t="s">
        <v>186</v>
      </c>
    </row>
    <row r="455" spans="1:1">
      <c r="A455" s="11" t="s">
        <v>224</v>
      </c>
    </row>
    <row r="456" spans="1:1">
      <c r="A456" s="11" t="s">
        <v>116</v>
      </c>
    </row>
    <row r="457" spans="1:1">
      <c r="A457" s="11" t="s">
        <v>157</v>
      </c>
    </row>
    <row r="458" spans="1:1">
      <c r="A458" s="11" t="s">
        <v>71</v>
      </c>
    </row>
    <row r="459" spans="1:1">
      <c r="A459" s="11" t="s">
        <v>249</v>
      </c>
    </row>
    <row r="460" spans="1:1">
      <c r="A460" s="11" t="s">
        <v>92</v>
      </c>
    </row>
    <row r="461" spans="1:1">
      <c r="A461" s="11" t="s">
        <v>232</v>
      </c>
    </row>
    <row r="462" spans="1:1" ht="30">
      <c r="A462" s="11" t="s">
        <v>227</v>
      </c>
    </row>
    <row r="463" spans="1:1">
      <c r="A463" s="11" t="s">
        <v>77</v>
      </c>
    </row>
    <row r="464" spans="1:1">
      <c r="A464" s="11" t="s">
        <v>211</v>
      </c>
    </row>
    <row r="465" spans="1:1">
      <c r="A465" s="11" t="s">
        <v>84</v>
      </c>
    </row>
    <row r="466" spans="1:1">
      <c r="A466" s="11" t="s">
        <v>250</v>
      </c>
    </row>
    <row r="467" spans="1:1">
      <c r="A467" s="11" t="s">
        <v>251</v>
      </c>
    </row>
    <row r="468" spans="1:1">
      <c r="A468" s="11" t="s">
        <v>63</v>
      </c>
    </row>
    <row r="469" spans="1:1">
      <c r="A469" s="11" t="s">
        <v>68</v>
      </c>
    </row>
    <row r="470" spans="1:1">
      <c r="A470" s="11" t="s">
        <v>108</v>
      </c>
    </row>
    <row r="471" spans="1:1">
      <c r="A471" s="11" t="s">
        <v>83</v>
      </c>
    </row>
    <row r="472" spans="1:1">
      <c r="A472" s="11" t="s">
        <v>63</v>
      </c>
    </row>
    <row r="473" spans="1:1">
      <c r="A473" s="11" t="s">
        <v>71</v>
      </c>
    </row>
    <row r="474" spans="1:1">
      <c r="A474" s="11" t="s">
        <v>63</v>
      </c>
    </row>
    <row r="475" spans="1:1">
      <c r="A475" s="11" t="s">
        <v>252</v>
      </c>
    </row>
    <row r="476" spans="1:1">
      <c r="A476" s="11" t="s">
        <v>253</v>
      </c>
    </row>
    <row r="477" spans="1:1">
      <c r="A477" s="11" t="s">
        <v>254</v>
      </c>
    </row>
    <row r="478" spans="1:1">
      <c r="A478" s="11" t="s">
        <v>84</v>
      </c>
    </row>
    <row r="479" spans="1:1">
      <c r="A479" s="11" t="s">
        <v>125</v>
      </c>
    </row>
    <row r="480" spans="1:1">
      <c r="A480" s="11" t="s">
        <v>255</v>
      </c>
    </row>
    <row r="481" spans="1:1">
      <c r="A481" s="11" t="s">
        <v>159</v>
      </c>
    </row>
    <row r="482" spans="1:1" ht="30">
      <c r="A482" s="11" t="s">
        <v>256</v>
      </c>
    </row>
    <row r="483" spans="1:1">
      <c r="A483" s="11" t="s">
        <v>116</v>
      </c>
    </row>
    <row r="484" spans="1:1">
      <c r="A484" s="11" t="s">
        <v>250</v>
      </c>
    </row>
    <row r="485" spans="1:1" ht="30">
      <c r="A485" s="11" t="s">
        <v>208</v>
      </c>
    </row>
    <row r="486" spans="1:1">
      <c r="A486" s="11" t="s">
        <v>215</v>
      </c>
    </row>
    <row r="487" spans="1:1">
      <c r="A487" s="11" t="s">
        <v>163</v>
      </c>
    </row>
    <row r="488" spans="1:1">
      <c r="A488" s="11" t="s">
        <v>89</v>
      </c>
    </row>
    <row r="489" spans="1:1">
      <c r="A489" s="11" t="s">
        <v>115</v>
      </c>
    </row>
    <row r="490" spans="1:1">
      <c r="A490" s="11" t="s">
        <v>190</v>
      </c>
    </row>
    <row r="491" spans="1:1" ht="30">
      <c r="A491" s="11" t="s">
        <v>187</v>
      </c>
    </row>
    <row r="492" spans="1:1">
      <c r="A492" s="11" t="s">
        <v>73</v>
      </c>
    </row>
    <row r="493" spans="1:1">
      <c r="A493" s="11" t="s">
        <v>257</v>
      </c>
    </row>
    <row r="494" spans="1:1">
      <c r="A494" s="11" t="s">
        <v>83</v>
      </c>
    </row>
    <row r="495" spans="1:1">
      <c r="A495" s="11" t="s">
        <v>118</v>
      </c>
    </row>
    <row r="496" spans="1:1">
      <c r="A496" s="11" t="s">
        <v>116</v>
      </c>
    </row>
    <row r="497" spans="1:1">
      <c r="A497" s="11" t="s">
        <v>77</v>
      </c>
    </row>
    <row r="498" spans="1:1">
      <c r="A498" s="11" t="s">
        <v>63</v>
      </c>
    </row>
    <row r="499" spans="1:1">
      <c r="A499" s="11" t="s">
        <v>240</v>
      </c>
    </row>
    <row r="500" spans="1:1">
      <c r="A500" s="11" t="s">
        <v>116</v>
      </c>
    </row>
    <row r="501" spans="1:1">
      <c r="A501" s="11" t="s">
        <v>258</v>
      </c>
    </row>
    <row r="502" spans="1:1">
      <c r="A502" s="11" t="s">
        <v>152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213"/>
  <sheetViews>
    <sheetView zoomScale="80" zoomScaleNormal="80" workbookViewId="0">
      <selection activeCell="F6" sqref="F6"/>
    </sheetView>
  </sheetViews>
  <sheetFormatPr defaultColWidth="10.75" defaultRowHeight="15.95" customHeight="1"/>
  <cols>
    <col min="1" max="1" width="10" style="58" customWidth="1"/>
    <col min="2" max="2" width="13.625" style="58" customWidth="1"/>
    <col min="3" max="3" width="9.25" style="58" customWidth="1"/>
    <col min="4" max="4" width="39.75" style="58" customWidth="1"/>
    <col min="5" max="5" width="18.25" style="58" customWidth="1"/>
    <col min="6" max="6" width="8.25" style="58" customWidth="1"/>
    <col min="7" max="7" width="12.5" style="58" customWidth="1"/>
    <col min="8" max="8" width="9.875" style="58" customWidth="1"/>
    <col min="9" max="9" width="11.625" style="58" customWidth="1"/>
    <col min="10" max="10" width="13" style="127" customWidth="1"/>
    <col min="11" max="11" width="25.5" style="58" customWidth="1"/>
    <col min="12" max="12" width="12.625" style="58" customWidth="1"/>
    <col min="13" max="13" width="15.25" style="58" customWidth="1"/>
    <col min="14" max="14" width="13.625" style="127" customWidth="1"/>
    <col min="15" max="15" width="11" style="58" customWidth="1"/>
    <col min="16" max="16" width="9.25" style="58" customWidth="1"/>
    <col min="17" max="17" width="8" style="58" customWidth="1"/>
    <col min="18" max="18" width="8.5" style="58" customWidth="1"/>
    <col min="19" max="19" width="9.5" style="58" customWidth="1"/>
    <col min="20" max="20" width="16.125" style="58" customWidth="1"/>
    <col min="21" max="21" width="12" style="58" customWidth="1"/>
    <col min="22" max="22" width="11.625" style="73" customWidth="1"/>
    <col min="23" max="23" width="10.625" style="58" customWidth="1"/>
    <col min="24" max="24" width="35.75" style="58" customWidth="1"/>
    <col min="25" max="25" width="28.75" style="58" customWidth="1"/>
    <col min="26" max="26" width="31.25" style="58" customWidth="1"/>
    <col min="27" max="27" width="25.25" style="58" customWidth="1"/>
    <col min="28" max="28" width="35.5" style="58" customWidth="1"/>
    <col min="29" max="29" width="10.75" style="58"/>
    <col min="30" max="30" width="31.75" style="58" customWidth="1"/>
    <col min="31" max="31" width="28.5" style="58" customWidth="1"/>
    <col min="32" max="32" width="25.25" style="58" customWidth="1"/>
    <col min="33" max="33" width="26" style="58" customWidth="1"/>
    <col min="34" max="35" width="10.75" style="58"/>
    <col min="36" max="36" width="24.25" style="58" customWidth="1"/>
    <col min="37" max="37" width="26" style="58" customWidth="1"/>
    <col min="38" max="38" width="37" style="58" customWidth="1"/>
    <col min="39" max="16384" width="10.75" style="58"/>
  </cols>
  <sheetData>
    <row r="1" spans="1:38" ht="60" customHeight="1" thickBot="1">
      <c r="A1" s="110" t="s">
        <v>8</v>
      </c>
      <c r="B1" s="20" t="s">
        <v>0</v>
      </c>
      <c r="C1" s="20" t="s">
        <v>1</v>
      </c>
      <c r="D1" s="20" t="s">
        <v>3</v>
      </c>
      <c r="E1" s="20" t="s">
        <v>2</v>
      </c>
      <c r="F1" s="20" t="s">
        <v>6</v>
      </c>
      <c r="G1" s="20" t="s">
        <v>4</v>
      </c>
      <c r="H1" s="20" t="s">
        <v>9</v>
      </c>
      <c r="I1" s="20" t="s">
        <v>10</v>
      </c>
      <c r="J1" s="124" t="s">
        <v>11</v>
      </c>
      <c r="K1" s="21" t="s">
        <v>13</v>
      </c>
      <c r="L1" s="21" t="s">
        <v>14</v>
      </c>
      <c r="M1" s="21" t="s">
        <v>15</v>
      </c>
      <c r="N1" s="128" t="s">
        <v>16</v>
      </c>
      <c r="O1" s="21" t="s">
        <v>17</v>
      </c>
      <c r="P1" s="20" t="s">
        <v>18</v>
      </c>
      <c r="Q1" s="20" t="s">
        <v>19</v>
      </c>
      <c r="R1" s="20" t="s">
        <v>20</v>
      </c>
      <c r="S1" s="20" t="s">
        <v>744</v>
      </c>
      <c r="T1" s="20" t="s">
        <v>745</v>
      </c>
      <c r="U1" s="68" t="s">
        <v>22</v>
      </c>
      <c r="V1" s="111" t="s">
        <v>23</v>
      </c>
      <c r="W1" s="20" t="s">
        <v>24</v>
      </c>
      <c r="X1" s="20" t="s">
        <v>25</v>
      </c>
      <c r="Y1" s="20" t="s">
        <v>26</v>
      </c>
      <c r="Z1" s="20" t="s">
        <v>27</v>
      </c>
      <c r="AA1" s="20" t="s">
        <v>28</v>
      </c>
      <c r="AB1" s="20" t="s">
        <v>29</v>
      </c>
      <c r="AD1" s="48"/>
      <c r="AE1" s="48"/>
      <c r="AF1" s="49" t="s">
        <v>742</v>
      </c>
      <c r="AG1" s="49">
        <v>210</v>
      </c>
    </row>
    <row r="2" spans="1:38" s="9" customFormat="1" ht="15.95" customHeight="1">
      <c r="A2" s="52" t="s">
        <v>577</v>
      </c>
      <c r="B2" s="53" t="s">
        <v>565</v>
      </c>
      <c r="C2" s="54" t="s">
        <v>259</v>
      </c>
      <c r="D2" s="53" t="s">
        <v>260</v>
      </c>
      <c r="E2" s="54" t="s">
        <v>261</v>
      </c>
      <c r="F2" s="55" t="s">
        <v>7</v>
      </c>
      <c r="G2" s="55" t="s">
        <v>746</v>
      </c>
      <c r="H2" s="55" t="s">
        <v>12</v>
      </c>
      <c r="I2" s="56" t="s">
        <v>767</v>
      </c>
      <c r="J2" s="125">
        <v>43921</v>
      </c>
      <c r="K2" s="56"/>
      <c r="L2" s="56"/>
      <c r="M2" s="81"/>
      <c r="N2" s="125"/>
      <c r="O2" s="56"/>
      <c r="P2" s="56" t="s">
        <v>769</v>
      </c>
      <c r="Q2" s="56" t="s">
        <v>769</v>
      </c>
      <c r="R2" s="56" t="s">
        <v>769</v>
      </c>
      <c r="S2" s="56" t="s">
        <v>769</v>
      </c>
      <c r="T2" s="56"/>
      <c r="U2" s="69"/>
      <c r="V2" s="72" t="s">
        <v>768</v>
      </c>
      <c r="W2" s="57"/>
      <c r="X2" s="56"/>
      <c r="Y2" s="56"/>
      <c r="Z2" s="59"/>
      <c r="AA2" s="56"/>
      <c r="AB2" s="56"/>
      <c r="AD2" s="60"/>
      <c r="AE2" s="61" t="s">
        <v>734</v>
      </c>
      <c r="AF2" s="61"/>
      <c r="AG2" s="62"/>
      <c r="AJ2" s="116" t="s">
        <v>30</v>
      </c>
      <c r="AK2" s="117"/>
      <c r="AL2" s="118"/>
    </row>
    <row r="3" spans="1:38" s="9" customFormat="1" ht="15.95" customHeight="1" thickBot="1">
      <c r="A3" s="50" t="s">
        <v>577</v>
      </c>
      <c r="B3" s="12" t="s">
        <v>565</v>
      </c>
      <c r="C3" s="51" t="s">
        <v>262</v>
      </c>
      <c r="D3" s="12" t="s">
        <v>263</v>
      </c>
      <c r="E3" s="51" t="s">
        <v>264</v>
      </c>
      <c r="F3" s="1" t="s">
        <v>7</v>
      </c>
      <c r="G3" s="1" t="s">
        <v>746</v>
      </c>
      <c r="H3" s="1" t="s">
        <v>12</v>
      </c>
      <c r="I3" s="25" t="s">
        <v>767</v>
      </c>
      <c r="J3" s="125">
        <v>43921</v>
      </c>
      <c r="K3" s="25"/>
      <c r="L3" s="25"/>
      <c r="M3" s="82"/>
      <c r="N3" s="125"/>
      <c r="O3" s="25"/>
      <c r="P3" s="56" t="s">
        <v>769</v>
      </c>
      <c r="Q3" s="56" t="s">
        <v>769</v>
      </c>
      <c r="R3" s="56" t="s">
        <v>769</v>
      </c>
      <c r="S3" s="56" t="s">
        <v>769</v>
      </c>
      <c r="T3" s="25"/>
      <c r="U3" s="70"/>
      <c r="V3" s="72" t="s">
        <v>768</v>
      </c>
      <c r="W3" s="27"/>
      <c r="X3" s="25"/>
      <c r="Y3" s="25"/>
      <c r="Z3" s="63"/>
      <c r="AA3" s="25"/>
      <c r="AB3" s="25"/>
      <c r="AD3" s="64"/>
      <c r="AE3" s="64"/>
      <c r="AF3" s="58"/>
      <c r="AG3" s="58"/>
      <c r="AJ3" s="3"/>
      <c r="AK3" s="3"/>
      <c r="AL3" s="3"/>
    </row>
    <row r="4" spans="1:38" s="9" customFormat="1" ht="15.95" customHeight="1" thickBot="1">
      <c r="A4" s="50" t="s">
        <v>577</v>
      </c>
      <c r="B4" s="12" t="s">
        <v>565</v>
      </c>
      <c r="C4" s="51" t="s">
        <v>265</v>
      </c>
      <c r="D4" s="12" t="s">
        <v>266</v>
      </c>
      <c r="E4" s="51" t="s">
        <v>267</v>
      </c>
      <c r="F4" s="1" t="s">
        <v>7</v>
      </c>
      <c r="G4" s="1" t="s">
        <v>746</v>
      </c>
      <c r="H4" s="1" t="s">
        <v>12</v>
      </c>
      <c r="I4" s="25" t="s">
        <v>769</v>
      </c>
      <c r="J4" s="125">
        <v>43921</v>
      </c>
      <c r="K4" s="25" t="s">
        <v>765</v>
      </c>
      <c r="L4" s="85" t="s">
        <v>750</v>
      </c>
      <c r="M4" s="82" t="s">
        <v>827</v>
      </c>
      <c r="N4" s="125">
        <v>44077</v>
      </c>
      <c r="O4" s="25" t="s">
        <v>767</v>
      </c>
      <c r="P4" s="25" t="s">
        <v>768</v>
      </c>
      <c r="Q4" s="25" t="s">
        <v>768</v>
      </c>
      <c r="R4" s="25" t="s">
        <v>769</v>
      </c>
      <c r="S4" s="25" t="s">
        <v>769</v>
      </c>
      <c r="T4" s="25" t="s">
        <v>936</v>
      </c>
      <c r="U4" s="70"/>
      <c r="V4" s="72" t="s">
        <v>768</v>
      </c>
      <c r="W4" s="27" t="s">
        <v>39</v>
      </c>
      <c r="X4" s="25" t="s">
        <v>929</v>
      </c>
      <c r="Y4" s="25"/>
      <c r="Z4" s="63"/>
      <c r="AA4" s="25"/>
      <c r="AB4" s="25"/>
      <c r="AD4" s="40" t="s">
        <v>735</v>
      </c>
      <c r="AE4" s="40" t="s">
        <v>736</v>
      </c>
      <c r="AF4" s="40" t="s">
        <v>737</v>
      </c>
      <c r="AG4" s="40" t="s">
        <v>738</v>
      </c>
      <c r="AJ4" s="65" t="s">
        <v>31</v>
      </c>
      <c r="AK4" s="65" t="s">
        <v>32</v>
      </c>
      <c r="AL4" s="65" t="s">
        <v>33</v>
      </c>
    </row>
    <row r="5" spans="1:38" s="9" customFormat="1" ht="15.95" customHeight="1">
      <c r="A5" s="50" t="s">
        <v>577</v>
      </c>
      <c r="B5" s="12" t="s">
        <v>565</v>
      </c>
      <c r="C5" s="51" t="s">
        <v>268</v>
      </c>
      <c r="D5" s="12" t="s">
        <v>269</v>
      </c>
      <c r="E5" s="51" t="s">
        <v>270</v>
      </c>
      <c r="F5" s="1" t="s">
        <v>7</v>
      </c>
      <c r="G5" s="1" t="s">
        <v>746</v>
      </c>
      <c r="H5" s="1" t="s">
        <v>12</v>
      </c>
      <c r="I5" s="25" t="s">
        <v>769</v>
      </c>
      <c r="J5" s="125">
        <v>43921</v>
      </c>
      <c r="K5" s="25" t="s">
        <v>765</v>
      </c>
      <c r="L5" s="85" t="s">
        <v>750</v>
      </c>
      <c r="M5" s="82" t="s">
        <v>938</v>
      </c>
      <c r="N5" s="125">
        <v>44077</v>
      </c>
      <c r="O5" s="25" t="s">
        <v>767</v>
      </c>
      <c r="P5" s="25" t="s">
        <v>768</v>
      </c>
      <c r="Q5" s="25" t="s">
        <v>768</v>
      </c>
      <c r="R5" s="25" t="s">
        <v>769</v>
      </c>
      <c r="S5" s="25" t="s">
        <v>769</v>
      </c>
      <c r="T5" s="25" t="s">
        <v>940</v>
      </c>
      <c r="U5" s="70"/>
      <c r="V5" s="72" t="s">
        <v>768</v>
      </c>
      <c r="W5" s="27" t="s">
        <v>50</v>
      </c>
      <c r="X5" s="58" t="s">
        <v>927</v>
      </c>
      <c r="Y5" s="25"/>
      <c r="Z5" s="63"/>
      <c r="AA5" s="25"/>
      <c r="AB5" s="25"/>
      <c r="AD5" s="66" t="s">
        <v>35</v>
      </c>
      <c r="AE5" s="42">
        <f>COUNTIF(W:W,AD5)</f>
        <v>0</v>
      </c>
      <c r="AF5" s="43">
        <f>AE5/$AG$1</f>
        <v>0</v>
      </c>
      <c r="AG5" s="44">
        <f>COUNTIFS(Z:Z, "Error accepted", W:W,AD5)/$AE$16</f>
        <v>0</v>
      </c>
      <c r="AJ5" s="4" t="s">
        <v>34</v>
      </c>
      <c r="AK5" s="4" t="s">
        <v>35</v>
      </c>
      <c r="AL5" s="4" t="s">
        <v>36</v>
      </c>
    </row>
    <row r="6" spans="1:38" s="9" customFormat="1" ht="15.95" customHeight="1">
      <c r="A6" s="50" t="s">
        <v>577</v>
      </c>
      <c r="B6" s="12" t="s">
        <v>565</v>
      </c>
      <c r="C6" s="51" t="s">
        <v>271</v>
      </c>
      <c r="D6" s="12" t="s">
        <v>272</v>
      </c>
      <c r="E6" s="51" t="s">
        <v>273</v>
      </c>
      <c r="F6" s="1" t="s">
        <v>7</v>
      </c>
      <c r="G6" s="1" t="s">
        <v>746</v>
      </c>
      <c r="H6" s="1" t="s">
        <v>12</v>
      </c>
      <c r="I6" s="25" t="s">
        <v>769</v>
      </c>
      <c r="J6" s="125">
        <v>43921</v>
      </c>
      <c r="K6" s="25" t="s">
        <v>765</v>
      </c>
      <c r="L6" s="85" t="s">
        <v>750</v>
      </c>
      <c r="M6" s="82" t="s">
        <v>827</v>
      </c>
      <c r="N6" s="125">
        <v>44077</v>
      </c>
      <c r="O6" s="25" t="s">
        <v>767</v>
      </c>
      <c r="P6" s="25" t="s">
        <v>768</v>
      </c>
      <c r="Q6" s="25" t="s">
        <v>768</v>
      </c>
      <c r="R6" s="25" t="s">
        <v>769</v>
      </c>
      <c r="S6" s="25" t="s">
        <v>769</v>
      </c>
      <c r="T6" s="25" t="s">
        <v>936</v>
      </c>
      <c r="U6" s="70"/>
      <c r="V6" s="72" t="s">
        <v>768</v>
      </c>
      <c r="W6" s="27"/>
      <c r="X6" s="25"/>
      <c r="Y6" s="25"/>
      <c r="Z6" s="63"/>
      <c r="AA6" s="25"/>
      <c r="AB6" s="25"/>
      <c r="AD6" s="66" t="s">
        <v>37</v>
      </c>
      <c r="AE6" s="42">
        <f>COUNTIF(W2:W62,AD6)</f>
        <v>1</v>
      </c>
      <c r="AF6" s="43">
        <f>AE6/$AG$1</f>
        <v>4.7619047619047623E-3</v>
      </c>
      <c r="AG6" s="44">
        <f t="shared" ref="AG6:AG15" si="0">COUNTIFS(Z:Z, "Error accepted", W:W,AD6)/$AE$16</f>
        <v>0</v>
      </c>
      <c r="AJ6" s="4" t="s">
        <v>34</v>
      </c>
      <c r="AK6" s="5" t="s">
        <v>37</v>
      </c>
      <c r="AL6" s="6" t="s">
        <v>38</v>
      </c>
    </row>
    <row r="7" spans="1:38" s="9" customFormat="1" ht="15.95" customHeight="1">
      <c r="A7" s="50" t="s">
        <v>577</v>
      </c>
      <c r="B7" s="12" t="s">
        <v>565</v>
      </c>
      <c r="C7" s="51" t="s">
        <v>274</v>
      </c>
      <c r="D7" s="12" t="s">
        <v>275</v>
      </c>
      <c r="E7" s="51" t="s">
        <v>276</v>
      </c>
      <c r="F7" s="1" t="s">
        <v>7</v>
      </c>
      <c r="G7" s="1" t="s">
        <v>746</v>
      </c>
      <c r="H7" s="1" t="s">
        <v>12</v>
      </c>
      <c r="I7" s="25" t="s">
        <v>767</v>
      </c>
      <c r="J7" s="125">
        <v>43921</v>
      </c>
      <c r="K7" s="25"/>
      <c r="L7" s="25"/>
      <c r="M7" s="82"/>
      <c r="N7" s="125"/>
      <c r="O7" s="25"/>
      <c r="P7" s="56" t="s">
        <v>769</v>
      </c>
      <c r="Q7" s="56" t="s">
        <v>769</v>
      </c>
      <c r="R7" s="56" t="s">
        <v>769</v>
      </c>
      <c r="S7" s="56" t="s">
        <v>769</v>
      </c>
      <c r="T7" s="25"/>
      <c r="U7" s="70"/>
      <c r="V7" s="72" t="s">
        <v>768</v>
      </c>
      <c r="W7" s="27"/>
      <c r="X7" s="25"/>
      <c r="Y7" s="25"/>
      <c r="Z7" s="63"/>
      <c r="AA7" s="25"/>
      <c r="AB7" s="25"/>
      <c r="AD7" s="66" t="s">
        <v>39</v>
      </c>
      <c r="AE7" s="42">
        <f>COUNTIF(W:W,AD7)</f>
        <v>9</v>
      </c>
      <c r="AF7" s="43">
        <f t="shared" ref="AF7:AF15" si="1">AE7/$AG$1</f>
        <v>4.2857142857142858E-2</v>
      </c>
      <c r="AG7" s="44">
        <f t="shared" si="0"/>
        <v>0</v>
      </c>
      <c r="AJ7" s="4" t="s">
        <v>34</v>
      </c>
      <c r="AK7" s="6" t="s">
        <v>39</v>
      </c>
      <c r="AL7" s="6" t="s">
        <v>40</v>
      </c>
    </row>
    <row r="8" spans="1:38" s="9" customFormat="1" ht="15.95" customHeight="1">
      <c r="A8" s="50" t="s">
        <v>577</v>
      </c>
      <c r="B8" s="12" t="s">
        <v>565</v>
      </c>
      <c r="C8" s="51" t="s">
        <v>277</v>
      </c>
      <c r="D8" s="12" t="s">
        <v>278</v>
      </c>
      <c r="E8" s="51" t="s">
        <v>279</v>
      </c>
      <c r="F8" s="1" t="s">
        <v>7</v>
      </c>
      <c r="G8" s="1" t="s">
        <v>746</v>
      </c>
      <c r="H8" s="1" t="s">
        <v>12</v>
      </c>
      <c r="I8" s="25" t="s">
        <v>767</v>
      </c>
      <c r="J8" s="125">
        <v>43921</v>
      </c>
      <c r="K8" s="25"/>
      <c r="L8" s="25"/>
      <c r="M8" s="82"/>
      <c r="N8" s="125"/>
      <c r="O8" s="25"/>
      <c r="P8" s="56" t="s">
        <v>769</v>
      </c>
      <c r="Q8" s="56" t="s">
        <v>769</v>
      </c>
      <c r="R8" s="56" t="s">
        <v>769</v>
      </c>
      <c r="S8" s="56" t="s">
        <v>769</v>
      </c>
      <c r="T8" s="25"/>
      <c r="U8" s="70"/>
      <c r="V8" s="72" t="s">
        <v>768</v>
      </c>
      <c r="W8" s="27"/>
      <c r="X8" s="25"/>
      <c r="Y8" s="25"/>
      <c r="Z8" s="63"/>
      <c r="AA8" s="25"/>
      <c r="AB8" s="25"/>
      <c r="AD8" s="66" t="s">
        <v>41</v>
      </c>
      <c r="AE8" s="42">
        <f>COUNTIF(W:W,AD8)</f>
        <v>0</v>
      </c>
      <c r="AF8" s="43">
        <f t="shared" si="1"/>
        <v>0</v>
      </c>
      <c r="AG8" s="44">
        <f t="shared" si="0"/>
        <v>0</v>
      </c>
      <c r="AJ8" s="4" t="s">
        <v>34</v>
      </c>
      <c r="AK8" s="6" t="s">
        <v>41</v>
      </c>
      <c r="AL8" s="6" t="s">
        <v>42</v>
      </c>
    </row>
    <row r="9" spans="1:38" s="9" customFormat="1" ht="15.95" customHeight="1">
      <c r="A9" s="50" t="s">
        <v>577</v>
      </c>
      <c r="B9" s="12" t="s">
        <v>566</v>
      </c>
      <c r="C9" s="51" t="s">
        <v>280</v>
      </c>
      <c r="D9" s="12" t="s">
        <v>281</v>
      </c>
      <c r="E9" s="51" t="s">
        <v>282</v>
      </c>
      <c r="F9" s="1" t="s">
        <v>7</v>
      </c>
      <c r="G9" s="1" t="s">
        <v>746</v>
      </c>
      <c r="H9" s="1" t="s">
        <v>12</v>
      </c>
      <c r="I9" s="25" t="s">
        <v>768</v>
      </c>
      <c r="J9" s="125">
        <v>43921</v>
      </c>
      <c r="K9" s="25" t="s">
        <v>765</v>
      </c>
      <c r="L9" s="85" t="s">
        <v>750</v>
      </c>
      <c r="M9" s="82">
        <v>42</v>
      </c>
      <c r="N9" s="125">
        <v>44077</v>
      </c>
      <c r="O9" s="25" t="s">
        <v>830</v>
      </c>
      <c r="P9" s="25" t="s">
        <v>769</v>
      </c>
      <c r="Q9" s="25" t="s">
        <v>768</v>
      </c>
      <c r="R9" s="25" t="s">
        <v>769</v>
      </c>
      <c r="S9" s="25" t="s">
        <v>769</v>
      </c>
      <c r="T9" s="25" t="s">
        <v>914</v>
      </c>
      <c r="U9" s="70"/>
      <c r="V9" s="72" t="s">
        <v>768</v>
      </c>
      <c r="W9" s="27"/>
      <c r="X9" s="25"/>
      <c r="Y9" s="25"/>
      <c r="Z9" s="63"/>
      <c r="AA9" s="25"/>
      <c r="AB9" s="25"/>
      <c r="AD9" s="66" t="s">
        <v>43</v>
      </c>
      <c r="AE9" s="42">
        <f t="shared" ref="AE9:AE15" si="2">COUNTIF(W:W,AD9)</f>
        <v>0</v>
      </c>
      <c r="AF9" s="43">
        <f t="shared" si="1"/>
        <v>0</v>
      </c>
      <c r="AG9" s="44">
        <f t="shared" si="0"/>
        <v>0</v>
      </c>
      <c r="AJ9" s="4" t="s">
        <v>34</v>
      </c>
      <c r="AK9" s="6" t="s">
        <v>43</v>
      </c>
      <c r="AL9" s="6" t="s">
        <v>44</v>
      </c>
    </row>
    <row r="10" spans="1:38" s="9" customFormat="1" ht="15.95" customHeight="1">
      <c r="A10" s="50" t="s">
        <v>577</v>
      </c>
      <c r="B10" s="51" t="s">
        <v>566</v>
      </c>
      <c r="C10" s="51" t="s">
        <v>283</v>
      </c>
      <c r="D10" s="12" t="s">
        <v>284</v>
      </c>
      <c r="E10" s="51" t="s">
        <v>285</v>
      </c>
      <c r="F10" s="1" t="s">
        <v>7</v>
      </c>
      <c r="G10" s="1" t="s">
        <v>746</v>
      </c>
      <c r="H10" s="1" t="s">
        <v>12</v>
      </c>
      <c r="I10" s="25" t="s">
        <v>767</v>
      </c>
      <c r="J10" s="125">
        <v>43921</v>
      </c>
      <c r="K10" s="25"/>
      <c r="L10" s="25"/>
      <c r="M10" s="82"/>
      <c r="N10" s="125"/>
      <c r="O10" s="25"/>
      <c r="P10" s="56" t="s">
        <v>769</v>
      </c>
      <c r="Q10" s="56" t="s">
        <v>769</v>
      </c>
      <c r="R10" s="56" t="s">
        <v>769</v>
      </c>
      <c r="S10" s="56" t="s">
        <v>769</v>
      </c>
      <c r="T10" s="25"/>
      <c r="U10" s="70"/>
      <c r="V10" s="72" t="s">
        <v>768</v>
      </c>
      <c r="W10" s="27"/>
      <c r="X10" s="25"/>
      <c r="Y10" s="25"/>
      <c r="Z10" s="63"/>
      <c r="AA10" s="25"/>
      <c r="AB10" s="25"/>
      <c r="AD10" s="66" t="s">
        <v>45</v>
      </c>
      <c r="AE10" s="42">
        <f t="shared" si="2"/>
        <v>0</v>
      </c>
      <c r="AF10" s="43">
        <f t="shared" si="1"/>
        <v>0</v>
      </c>
      <c r="AG10" s="44">
        <f t="shared" si="0"/>
        <v>0</v>
      </c>
      <c r="AJ10" s="4" t="s">
        <v>34</v>
      </c>
      <c r="AK10" s="6" t="s">
        <v>45</v>
      </c>
      <c r="AL10" s="6" t="s">
        <v>46</v>
      </c>
    </row>
    <row r="11" spans="1:38" s="9" customFormat="1" ht="15.95" customHeight="1">
      <c r="A11" s="50" t="s">
        <v>577</v>
      </c>
      <c r="B11" s="51" t="s">
        <v>566</v>
      </c>
      <c r="C11" s="51" t="s">
        <v>286</v>
      </c>
      <c r="D11" s="109" t="s">
        <v>287</v>
      </c>
      <c r="E11" s="51" t="s">
        <v>288</v>
      </c>
      <c r="F11" s="1" t="s">
        <v>7</v>
      </c>
      <c r="G11" s="1" t="s">
        <v>746</v>
      </c>
      <c r="H11" s="1" t="s">
        <v>12</v>
      </c>
      <c r="I11" s="25" t="s">
        <v>767</v>
      </c>
      <c r="J11" s="125">
        <v>43921</v>
      </c>
      <c r="K11" s="25"/>
      <c r="L11" s="25"/>
      <c r="M11" s="82"/>
      <c r="N11" s="125"/>
      <c r="O11" s="25"/>
      <c r="P11" s="56" t="s">
        <v>769</v>
      </c>
      <c r="Q11" s="56" t="s">
        <v>769</v>
      </c>
      <c r="R11" s="56" t="s">
        <v>769</v>
      </c>
      <c r="S11" s="56" t="s">
        <v>769</v>
      </c>
      <c r="T11" s="25"/>
      <c r="U11" s="70"/>
      <c r="V11" s="72" t="s">
        <v>768</v>
      </c>
      <c r="W11" s="27"/>
      <c r="X11" s="25"/>
      <c r="Y11" s="25"/>
      <c r="Z11" s="63"/>
      <c r="AA11" s="25"/>
      <c r="AB11" s="25"/>
      <c r="AD11" s="66" t="s">
        <v>47</v>
      </c>
      <c r="AE11" s="42">
        <f t="shared" si="2"/>
        <v>1</v>
      </c>
      <c r="AF11" s="43">
        <f t="shared" si="1"/>
        <v>4.7619047619047623E-3</v>
      </c>
      <c r="AG11" s="44">
        <f t="shared" si="0"/>
        <v>0</v>
      </c>
      <c r="AJ11" s="4" t="s">
        <v>34</v>
      </c>
      <c r="AK11" s="6" t="s">
        <v>47</v>
      </c>
      <c r="AL11" s="6" t="s">
        <v>48</v>
      </c>
    </row>
    <row r="12" spans="1:38" s="9" customFormat="1" ht="15.95" customHeight="1">
      <c r="A12" s="50" t="s">
        <v>577</v>
      </c>
      <c r="B12" s="51" t="s">
        <v>566</v>
      </c>
      <c r="C12" s="51" t="s">
        <v>289</v>
      </c>
      <c r="D12" s="12" t="s">
        <v>290</v>
      </c>
      <c r="E12" s="51" t="s">
        <v>291</v>
      </c>
      <c r="F12" s="1" t="s">
        <v>7</v>
      </c>
      <c r="G12" s="1" t="s">
        <v>746</v>
      </c>
      <c r="H12" s="1" t="s">
        <v>12</v>
      </c>
      <c r="I12" s="25" t="s">
        <v>768</v>
      </c>
      <c r="J12" s="125">
        <v>43921</v>
      </c>
      <c r="K12" s="17" t="s">
        <v>765</v>
      </c>
      <c r="L12" s="85" t="s">
        <v>750</v>
      </c>
      <c r="M12" s="79" t="s">
        <v>834</v>
      </c>
      <c r="N12" s="125">
        <v>44077</v>
      </c>
      <c r="O12" s="17" t="s">
        <v>767</v>
      </c>
      <c r="P12" s="25" t="s">
        <v>768</v>
      </c>
      <c r="Q12" s="25" t="s">
        <v>768</v>
      </c>
      <c r="R12" s="25" t="s">
        <v>769</v>
      </c>
      <c r="S12" s="25" t="s">
        <v>769</v>
      </c>
      <c r="T12" s="26" t="s">
        <v>832</v>
      </c>
      <c r="U12" s="70"/>
      <c r="V12" s="72" t="s">
        <v>768</v>
      </c>
      <c r="W12" s="27"/>
      <c r="X12" s="25"/>
      <c r="Y12" s="25"/>
      <c r="Z12" s="63"/>
      <c r="AA12" s="25"/>
      <c r="AB12" s="25"/>
      <c r="AD12" s="66" t="s">
        <v>50</v>
      </c>
      <c r="AE12" s="42">
        <f t="shared" si="2"/>
        <v>1</v>
      </c>
      <c r="AF12" s="43">
        <f t="shared" si="1"/>
        <v>4.7619047619047623E-3</v>
      </c>
      <c r="AG12" s="44">
        <f t="shared" si="0"/>
        <v>0</v>
      </c>
      <c r="AJ12" s="6" t="s">
        <v>49</v>
      </c>
      <c r="AK12" s="6" t="s">
        <v>50</v>
      </c>
      <c r="AL12" s="6" t="s">
        <v>51</v>
      </c>
    </row>
    <row r="13" spans="1:38" s="9" customFormat="1" ht="15.95" customHeight="1">
      <c r="A13" s="50" t="s">
        <v>577</v>
      </c>
      <c r="B13" s="51" t="s">
        <v>566</v>
      </c>
      <c r="C13" s="51" t="s">
        <v>292</v>
      </c>
      <c r="D13" s="12" t="s">
        <v>293</v>
      </c>
      <c r="E13" s="51" t="s">
        <v>294</v>
      </c>
      <c r="F13" s="1" t="s">
        <v>7</v>
      </c>
      <c r="G13" s="1" t="s">
        <v>746</v>
      </c>
      <c r="H13" s="1" t="s">
        <v>12</v>
      </c>
      <c r="I13" s="25" t="s">
        <v>768</v>
      </c>
      <c r="J13" s="125">
        <v>43921</v>
      </c>
      <c r="K13" s="17" t="s">
        <v>765</v>
      </c>
      <c r="L13" s="85" t="s">
        <v>750</v>
      </c>
      <c r="M13" s="79" t="s">
        <v>834</v>
      </c>
      <c r="N13" s="125">
        <v>44077</v>
      </c>
      <c r="O13" s="17" t="s">
        <v>767</v>
      </c>
      <c r="P13" s="25" t="s">
        <v>768</v>
      </c>
      <c r="Q13" s="25" t="s">
        <v>768</v>
      </c>
      <c r="R13" s="25" t="s">
        <v>769</v>
      </c>
      <c r="S13" s="25" t="s">
        <v>769</v>
      </c>
      <c r="T13" s="26" t="s">
        <v>832</v>
      </c>
      <c r="U13" s="70"/>
      <c r="V13" s="72" t="s">
        <v>768</v>
      </c>
      <c r="W13" s="27"/>
      <c r="X13" s="25"/>
      <c r="Y13" s="25"/>
      <c r="Z13" s="63"/>
      <c r="AA13" s="25"/>
      <c r="AB13" s="25"/>
      <c r="AD13" s="66" t="s">
        <v>52</v>
      </c>
      <c r="AE13" s="42">
        <f t="shared" si="2"/>
        <v>1</v>
      </c>
      <c r="AF13" s="43">
        <f t="shared" si="1"/>
        <v>4.7619047619047623E-3</v>
      </c>
      <c r="AG13" s="44">
        <f t="shared" si="0"/>
        <v>0</v>
      </c>
      <c r="AJ13" s="6" t="s">
        <v>49</v>
      </c>
      <c r="AK13" s="6" t="s">
        <v>52</v>
      </c>
      <c r="AL13" s="6" t="s">
        <v>53</v>
      </c>
    </row>
    <row r="14" spans="1:38" s="9" customFormat="1" ht="15.95" customHeight="1">
      <c r="A14" s="50" t="s">
        <v>577</v>
      </c>
      <c r="B14" s="51" t="s">
        <v>566</v>
      </c>
      <c r="C14" s="51" t="s">
        <v>295</v>
      </c>
      <c r="D14" s="12" t="s">
        <v>296</v>
      </c>
      <c r="E14" s="51" t="s">
        <v>297</v>
      </c>
      <c r="F14" s="1" t="s">
        <v>7</v>
      </c>
      <c r="G14" s="1" t="s">
        <v>746</v>
      </c>
      <c r="H14" s="1" t="s">
        <v>12</v>
      </c>
      <c r="I14" s="25" t="s">
        <v>768</v>
      </c>
      <c r="J14" s="125">
        <v>43921</v>
      </c>
      <c r="K14" s="17" t="s">
        <v>765</v>
      </c>
      <c r="L14" s="85" t="s">
        <v>750</v>
      </c>
      <c r="M14" s="79">
        <v>42</v>
      </c>
      <c r="N14" s="125">
        <v>44077</v>
      </c>
      <c r="O14" s="26" t="s">
        <v>917</v>
      </c>
      <c r="P14" s="25" t="s">
        <v>769</v>
      </c>
      <c r="Q14" s="25" t="s">
        <v>768</v>
      </c>
      <c r="R14" s="25" t="s">
        <v>769</v>
      </c>
      <c r="S14" s="25" t="s">
        <v>769</v>
      </c>
      <c r="T14" s="25" t="s">
        <v>914</v>
      </c>
      <c r="U14" s="70"/>
      <c r="V14" s="72" t="s">
        <v>768</v>
      </c>
      <c r="W14" s="27" t="s">
        <v>52</v>
      </c>
      <c r="X14" t="s">
        <v>917</v>
      </c>
      <c r="Y14" s="25"/>
      <c r="Z14" s="63"/>
      <c r="AA14" s="25"/>
      <c r="AB14" s="25"/>
      <c r="AD14" s="66" t="s">
        <v>54</v>
      </c>
      <c r="AE14" s="42">
        <f t="shared" si="2"/>
        <v>0</v>
      </c>
      <c r="AF14" s="43">
        <f t="shared" si="1"/>
        <v>0</v>
      </c>
      <c r="AG14" s="44">
        <f t="shared" si="0"/>
        <v>0</v>
      </c>
      <c r="AJ14" s="6" t="s">
        <v>49</v>
      </c>
      <c r="AK14" s="6" t="s">
        <v>54</v>
      </c>
      <c r="AL14" s="6" t="s">
        <v>55</v>
      </c>
    </row>
    <row r="15" spans="1:38" s="9" customFormat="1" ht="15.95" customHeight="1" thickBot="1">
      <c r="A15" s="50" t="s">
        <v>577</v>
      </c>
      <c r="B15" s="51" t="s">
        <v>566</v>
      </c>
      <c r="C15" s="51" t="s">
        <v>298</v>
      </c>
      <c r="D15" s="12" t="s">
        <v>299</v>
      </c>
      <c r="E15" s="51" t="s">
        <v>300</v>
      </c>
      <c r="F15" s="1" t="s">
        <v>7</v>
      </c>
      <c r="G15" s="1" t="s">
        <v>746</v>
      </c>
      <c r="H15" s="1" t="s">
        <v>12</v>
      </c>
      <c r="I15" s="25" t="s">
        <v>768</v>
      </c>
      <c r="J15" s="125">
        <v>43921</v>
      </c>
      <c r="K15" s="25" t="s">
        <v>765</v>
      </c>
      <c r="L15" s="85" t="s">
        <v>750</v>
      </c>
      <c r="M15" s="82">
        <v>44</v>
      </c>
      <c r="N15" s="125">
        <v>44077</v>
      </c>
      <c r="O15" s="25" t="s">
        <v>837</v>
      </c>
      <c r="P15" s="25" t="s">
        <v>769</v>
      </c>
      <c r="Q15" s="25" t="s">
        <v>768</v>
      </c>
      <c r="R15" s="25" t="s">
        <v>769</v>
      </c>
      <c r="S15" s="25" t="s">
        <v>769</v>
      </c>
      <c r="T15" s="25" t="s">
        <v>914</v>
      </c>
      <c r="U15" s="70"/>
      <c r="V15" s="72" t="s">
        <v>768</v>
      </c>
      <c r="W15" s="27"/>
      <c r="X15" s="25"/>
      <c r="Y15" s="25"/>
      <c r="Z15" s="63"/>
      <c r="AA15" s="25"/>
      <c r="AB15" s="25"/>
      <c r="AD15" s="66" t="s">
        <v>56</v>
      </c>
      <c r="AE15" s="42">
        <f t="shared" si="2"/>
        <v>1</v>
      </c>
      <c r="AF15" s="43">
        <f t="shared" si="1"/>
        <v>4.7619047619047623E-3</v>
      </c>
      <c r="AG15" s="44">
        <f t="shared" si="0"/>
        <v>0</v>
      </c>
      <c r="AJ15" s="6" t="s">
        <v>49</v>
      </c>
      <c r="AK15" s="6" t="s">
        <v>56</v>
      </c>
      <c r="AL15" s="6" t="s">
        <v>57</v>
      </c>
    </row>
    <row r="16" spans="1:38" s="9" customFormat="1" ht="15.95" customHeight="1" thickBot="1">
      <c r="A16" s="50" t="s">
        <v>577</v>
      </c>
      <c r="B16" s="51" t="s">
        <v>567</v>
      </c>
      <c r="C16" s="51" t="s">
        <v>301</v>
      </c>
      <c r="D16" s="12" t="s">
        <v>302</v>
      </c>
      <c r="E16" s="51" t="s">
        <v>713</v>
      </c>
      <c r="F16" s="1" t="s">
        <v>7</v>
      </c>
      <c r="G16" s="1" t="s">
        <v>746</v>
      </c>
      <c r="H16" s="1" t="s">
        <v>12</v>
      </c>
      <c r="I16" s="25" t="s">
        <v>768</v>
      </c>
      <c r="J16" s="125">
        <v>43921</v>
      </c>
      <c r="K16" s="25" t="s">
        <v>943</v>
      </c>
      <c r="L16" s="85" t="s">
        <v>942</v>
      </c>
      <c r="M16" s="82">
        <v>5</v>
      </c>
      <c r="N16" s="125">
        <v>43621</v>
      </c>
      <c r="O16" s="25" t="s">
        <v>944</v>
      </c>
      <c r="P16" s="56" t="s">
        <v>769</v>
      </c>
      <c r="Q16" s="56" t="s">
        <v>768</v>
      </c>
      <c r="R16" s="56" t="s">
        <v>769</v>
      </c>
      <c r="S16" s="56" t="s">
        <v>769</v>
      </c>
      <c r="T16" s="25" t="s">
        <v>914</v>
      </c>
      <c r="U16" s="70"/>
      <c r="V16" s="72" t="s">
        <v>768</v>
      </c>
      <c r="W16" s="27" t="s">
        <v>37</v>
      </c>
      <c r="X16" s="94" t="s">
        <v>923</v>
      </c>
      <c r="Y16" s="25"/>
      <c r="Z16" s="63"/>
      <c r="AA16" s="25"/>
      <c r="AB16" s="25"/>
      <c r="AD16" s="45" t="s">
        <v>739</v>
      </c>
      <c r="AE16" s="45">
        <f>SUM(AE5:AE15)</f>
        <v>14</v>
      </c>
      <c r="AF16" s="46">
        <f>SUM(AF5:AF15)</f>
        <v>6.6666666666666652E-2</v>
      </c>
      <c r="AG16" s="46">
        <f>SUM(AG5:AG15)</f>
        <v>0</v>
      </c>
    </row>
    <row r="17" spans="1:33" s="9" customFormat="1" ht="15.95" customHeight="1" thickBot="1">
      <c r="A17" s="50" t="s">
        <v>577</v>
      </c>
      <c r="B17" s="51" t="s">
        <v>568</v>
      </c>
      <c r="C17" s="51" t="s">
        <v>303</v>
      </c>
      <c r="D17" s="12" t="s">
        <v>304</v>
      </c>
      <c r="E17" s="51" t="s">
        <v>305</v>
      </c>
      <c r="F17" s="1" t="s">
        <v>7</v>
      </c>
      <c r="G17" s="1" t="s">
        <v>746</v>
      </c>
      <c r="H17" s="1" t="s">
        <v>12</v>
      </c>
      <c r="I17" s="25" t="s">
        <v>767</v>
      </c>
      <c r="J17" s="125">
        <v>43921</v>
      </c>
      <c r="K17" s="25"/>
      <c r="L17" s="25"/>
      <c r="M17" s="82"/>
      <c r="N17" s="125"/>
      <c r="O17" s="25"/>
      <c r="P17" s="56" t="s">
        <v>769</v>
      </c>
      <c r="Q17" s="56" t="s">
        <v>769</v>
      </c>
      <c r="R17" s="56" t="s">
        <v>769</v>
      </c>
      <c r="S17" s="56" t="s">
        <v>769</v>
      </c>
      <c r="T17" s="25"/>
      <c r="U17" s="70"/>
      <c r="V17" s="72" t="s">
        <v>768</v>
      </c>
      <c r="W17" s="27"/>
      <c r="X17" s="25"/>
      <c r="Y17" s="25"/>
      <c r="Z17" s="63"/>
      <c r="AA17" s="25"/>
      <c r="AB17" s="25"/>
      <c r="AD17" s="40" t="s">
        <v>740</v>
      </c>
      <c r="AE17" s="47">
        <f>1-AF16</f>
        <v>0.93333333333333335</v>
      </c>
      <c r="AF17" s="40" t="s">
        <v>741</v>
      </c>
      <c r="AG17" s="47">
        <f>1-AG16</f>
        <v>1</v>
      </c>
    </row>
    <row r="18" spans="1:33" s="9" customFormat="1" ht="15.95" customHeight="1">
      <c r="A18" s="50" t="s">
        <v>577</v>
      </c>
      <c r="B18" s="51" t="s">
        <v>568</v>
      </c>
      <c r="C18" s="51" t="s">
        <v>306</v>
      </c>
      <c r="D18" s="12" t="s">
        <v>307</v>
      </c>
      <c r="E18" s="51" t="s">
        <v>308</v>
      </c>
      <c r="F18" s="1" t="s">
        <v>7</v>
      </c>
      <c r="G18" s="1" t="s">
        <v>746</v>
      </c>
      <c r="H18" s="1" t="s">
        <v>12</v>
      </c>
      <c r="I18" s="25" t="s">
        <v>767</v>
      </c>
      <c r="J18" s="125">
        <v>43921</v>
      </c>
      <c r="K18" s="25"/>
      <c r="L18" s="25"/>
      <c r="M18" s="82"/>
      <c r="N18" s="125"/>
      <c r="O18" s="25"/>
      <c r="P18" s="56" t="s">
        <v>769</v>
      </c>
      <c r="Q18" s="56" t="s">
        <v>769</v>
      </c>
      <c r="R18" s="56" t="s">
        <v>769</v>
      </c>
      <c r="S18" s="56" t="s">
        <v>769</v>
      </c>
      <c r="T18" s="25"/>
      <c r="U18" s="70"/>
      <c r="V18" s="72" t="s">
        <v>768</v>
      </c>
      <c r="W18" s="27"/>
      <c r="X18" s="25"/>
      <c r="Y18" s="25"/>
      <c r="Z18" s="63"/>
      <c r="AA18" s="25"/>
      <c r="AB18" s="25"/>
    </row>
    <row r="19" spans="1:33" s="9" customFormat="1" ht="15.95" customHeight="1">
      <c r="A19" s="50" t="s">
        <v>577</v>
      </c>
      <c r="B19" s="51" t="s">
        <v>568</v>
      </c>
      <c r="C19" s="51" t="s">
        <v>309</v>
      </c>
      <c r="D19" s="12" t="s">
        <v>310</v>
      </c>
      <c r="E19" s="51" t="s">
        <v>311</v>
      </c>
      <c r="F19" s="1" t="s">
        <v>7</v>
      </c>
      <c r="G19" s="1" t="s">
        <v>746</v>
      </c>
      <c r="H19" s="1" t="s">
        <v>12</v>
      </c>
      <c r="I19" s="25" t="s">
        <v>768</v>
      </c>
      <c r="J19" s="125">
        <v>43921</v>
      </c>
      <c r="K19" s="17" t="s">
        <v>765</v>
      </c>
      <c r="L19" s="87" t="s">
        <v>750</v>
      </c>
      <c r="M19" s="79" t="s">
        <v>803</v>
      </c>
      <c r="N19" s="129">
        <v>44077</v>
      </c>
      <c r="O19" s="17" t="s">
        <v>767</v>
      </c>
      <c r="P19" s="25" t="s">
        <v>768</v>
      </c>
      <c r="Q19" s="25" t="s">
        <v>768</v>
      </c>
      <c r="R19" s="25" t="s">
        <v>769</v>
      </c>
      <c r="S19" s="25" t="s">
        <v>769</v>
      </c>
      <c r="T19" s="26" t="s">
        <v>804</v>
      </c>
      <c r="U19" s="70"/>
      <c r="V19" s="72" t="s">
        <v>768</v>
      </c>
      <c r="W19" s="27" t="s">
        <v>39</v>
      </c>
      <c r="X19" s="58" t="s">
        <v>918</v>
      </c>
      <c r="Y19" s="25"/>
      <c r="Z19" s="63"/>
      <c r="AA19" s="25"/>
      <c r="AB19" s="25"/>
    </row>
    <row r="20" spans="1:33" s="9" customFormat="1" ht="15.95" customHeight="1">
      <c r="A20" s="50" t="s">
        <v>577</v>
      </c>
      <c r="B20" s="51" t="s">
        <v>569</v>
      </c>
      <c r="C20" s="51" t="s">
        <v>312</v>
      </c>
      <c r="D20" s="12" t="s">
        <v>313</v>
      </c>
      <c r="E20" s="51" t="s">
        <v>314</v>
      </c>
      <c r="F20" s="1" t="s">
        <v>7</v>
      </c>
      <c r="G20" s="1" t="s">
        <v>746</v>
      </c>
      <c r="H20" s="1" t="s">
        <v>12</v>
      </c>
      <c r="I20" s="25" t="s">
        <v>768</v>
      </c>
      <c r="J20" s="125">
        <v>43921</v>
      </c>
      <c r="K20" s="25" t="s">
        <v>765</v>
      </c>
      <c r="L20" s="85" t="s">
        <v>750</v>
      </c>
      <c r="M20" s="82">
        <v>39</v>
      </c>
      <c r="N20" s="125">
        <v>44077</v>
      </c>
      <c r="O20" s="25" t="s">
        <v>838</v>
      </c>
      <c r="P20" s="25" t="s">
        <v>769</v>
      </c>
      <c r="Q20" s="25" t="s">
        <v>768</v>
      </c>
      <c r="R20" s="25" t="s">
        <v>769</v>
      </c>
      <c r="S20" s="25" t="s">
        <v>769</v>
      </c>
      <c r="T20" s="25" t="s">
        <v>914</v>
      </c>
      <c r="U20" s="70"/>
      <c r="V20" s="72" t="s">
        <v>768</v>
      </c>
      <c r="W20" s="27"/>
      <c r="X20" s="25"/>
      <c r="Y20" s="25"/>
      <c r="Z20" s="63"/>
      <c r="AA20" s="25"/>
      <c r="AB20" s="25"/>
    </row>
    <row r="21" spans="1:33" s="9" customFormat="1" ht="15.95" customHeight="1">
      <c r="A21" s="50" t="s">
        <v>577</v>
      </c>
      <c r="B21" s="51" t="s">
        <v>569</v>
      </c>
      <c r="C21" s="51" t="s">
        <v>315</v>
      </c>
      <c r="D21" s="12" t="s">
        <v>316</v>
      </c>
      <c r="E21" s="51" t="s">
        <v>317</v>
      </c>
      <c r="F21" s="1" t="s">
        <v>7</v>
      </c>
      <c r="G21" s="1" t="s">
        <v>746</v>
      </c>
      <c r="H21" s="1" t="s">
        <v>12</v>
      </c>
      <c r="I21" s="25" t="s">
        <v>768</v>
      </c>
      <c r="J21" s="125">
        <v>43921</v>
      </c>
      <c r="K21" s="25" t="s">
        <v>765</v>
      </c>
      <c r="L21" s="85" t="s">
        <v>750</v>
      </c>
      <c r="M21" s="82">
        <v>39</v>
      </c>
      <c r="N21" s="125">
        <v>44077</v>
      </c>
      <c r="O21" s="25" t="s">
        <v>838</v>
      </c>
      <c r="P21" s="25" t="s">
        <v>769</v>
      </c>
      <c r="Q21" s="25" t="s">
        <v>768</v>
      </c>
      <c r="R21" s="25" t="s">
        <v>769</v>
      </c>
      <c r="S21" s="25" t="s">
        <v>769</v>
      </c>
      <c r="T21" s="25" t="s">
        <v>914</v>
      </c>
      <c r="U21" s="70"/>
      <c r="V21" s="72" t="s">
        <v>768</v>
      </c>
      <c r="W21" s="27"/>
      <c r="X21" s="25"/>
      <c r="Y21" s="25"/>
      <c r="Z21" s="63"/>
      <c r="AA21" s="25"/>
      <c r="AB21" s="25"/>
    </row>
    <row r="22" spans="1:33" s="9" customFormat="1" ht="15.95" customHeight="1">
      <c r="A22" s="50" t="s">
        <v>577</v>
      </c>
      <c r="B22" s="51" t="s">
        <v>569</v>
      </c>
      <c r="C22" s="51" t="s">
        <v>318</v>
      </c>
      <c r="D22" s="12" t="s">
        <v>319</v>
      </c>
      <c r="E22" s="51" t="s">
        <v>320</v>
      </c>
      <c r="F22" s="1" t="s">
        <v>7</v>
      </c>
      <c r="G22" s="1" t="s">
        <v>746</v>
      </c>
      <c r="H22" s="1" t="s">
        <v>12</v>
      </c>
      <c r="I22" s="25" t="s">
        <v>769</v>
      </c>
      <c r="J22" s="125">
        <v>43921</v>
      </c>
      <c r="K22" s="25" t="s">
        <v>765</v>
      </c>
      <c r="L22" s="85" t="s">
        <v>750</v>
      </c>
      <c r="M22" s="82">
        <v>53</v>
      </c>
      <c r="N22" s="125">
        <v>44077</v>
      </c>
      <c r="O22" s="25" t="s">
        <v>840</v>
      </c>
      <c r="P22" s="25" t="s">
        <v>769</v>
      </c>
      <c r="Q22" s="25" t="s">
        <v>768</v>
      </c>
      <c r="R22" s="25" t="s">
        <v>769</v>
      </c>
      <c r="S22" s="25" t="s">
        <v>769</v>
      </c>
      <c r="T22" s="25" t="s">
        <v>914</v>
      </c>
      <c r="U22" s="70"/>
      <c r="V22" s="72" t="s">
        <v>768</v>
      </c>
      <c r="W22" s="27"/>
      <c r="X22" s="25"/>
      <c r="Y22" s="25"/>
      <c r="Z22" s="63"/>
      <c r="AA22" s="25"/>
      <c r="AB22" s="25"/>
    </row>
    <row r="23" spans="1:33" s="9" customFormat="1" ht="15.95" customHeight="1">
      <c r="A23" s="50" t="s">
        <v>577</v>
      </c>
      <c r="B23" s="51" t="s">
        <v>569</v>
      </c>
      <c r="C23" s="51" t="s">
        <v>321</v>
      </c>
      <c r="D23" s="109" t="s">
        <v>322</v>
      </c>
      <c r="E23" s="51" t="s">
        <v>323</v>
      </c>
      <c r="F23" s="1" t="s">
        <v>7</v>
      </c>
      <c r="G23" s="1" t="s">
        <v>746</v>
      </c>
      <c r="H23" s="1" t="s">
        <v>12</v>
      </c>
      <c r="I23" s="25" t="s">
        <v>767</v>
      </c>
      <c r="J23" s="125">
        <v>43921</v>
      </c>
      <c r="K23" s="25"/>
      <c r="L23" s="25"/>
      <c r="M23" s="82"/>
      <c r="N23" s="125"/>
      <c r="O23" s="25"/>
      <c r="P23" s="56" t="s">
        <v>769</v>
      </c>
      <c r="Q23" s="56" t="s">
        <v>769</v>
      </c>
      <c r="R23" s="56" t="s">
        <v>769</v>
      </c>
      <c r="S23" s="56" t="s">
        <v>769</v>
      </c>
      <c r="T23" s="25"/>
      <c r="U23" s="70"/>
      <c r="V23" s="72" t="s">
        <v>768</v>
      </c>
      <c r="W23" s="27"/>
      <c r="X23" s="25"/>
      <c r="Y23" s="25"/>
      <c r="Z23" s="63"/>
      <c r="AA23" s="25"/>
      <c r="AB23" s="25"/>
    </row>
    <row r="24" spans="1:33" s="9" customFormat="1" ht="15.95" customHeight="1">
      <c r="A24" s="50" t="s">
        <v>577</v>
      </c>
      <c r="B24" s="51" t="s">
        <v>569</v>
      </c>
      <c r="C24" s="51" t="s">
        <v>324</v>
      </c>
      <c r="D24" s="12" t="s">
        <v>325</v>
      </c>
      <c r="E24" s="51" t="s">
        <v>326</v>
      </c>
      <c r="F24" s="13" t="s">
        <v>5</v>
      </c>
      <c r="G24" s="13" t="s">
        <v>579</v>
      </c>
      <c r="H24" s="1" t="s">
        <v>12</v>
      </c>
      <c r="I24" s="25">
        <v>309896926</v>
      </c>
      <c r="J24" s="125">
        <v>43921</v>
      </c>
      <c r="K24" s="25" t="s">
        <v>765</v>
      </c>
      <c r="L24" s="85" t="s">
        <v>750</v>
      </c>
      <c r="M24" s="82">
        <v>133</v>
      </c>
      <c r="N24" s="125">
        <v>44077</v>
      </c>
      <c r="O24" s="25" t="s">
        <v>767</v>
      </c>
      <c r="P24" s="25" t="s">
        <v>768</v>
      </c>
      <c r="Q24" s="25" t="s">
        <v>768</v>
      </c>
      <c r="R24" s="25" t="s">
        <v>769</v>
      </c>
      <c r="S24" s="25" t="s">
        <v>769</v>
      </c>
      <c r="T24" s="25" t="s">
        <v>842</v>
      </c>
      <c r="U24" s="70"/>
      <c r="V24" s="72" t="s">
        <v>768</v>
      </c>
      <c r="W24" s="27"/>
      <c r="X24" s="25"/>
      <c r="Y24" s="25"/>
      <c r="Z24" s="63"/>
      <c r="AA24" s="25"/>
      <c r="AB24" s="25"/>
    </row>
    <row r="25" spans="1:33" s="9" customFormat="1" ht="15.95" customHeight="1">
      <c r="A25" s="50" t="s">
        <v>577</v>
      </c>
      <c r="B25" s="51" t="s">
        <v>570</v>
      </c>
      <c r="C25" s="51" t="s">
        <v>327</v>
      </c>
      <c r="D25" s="12" t="s">
        <v>328</v>
      </c>
      <c r="E25" s="51" t="s">
        <v>329</v>
      </c>
      <c r="F25" s="1" t="s">
        <v>7</v>
      </c>
      <c r="G25" s="1" t="s">
        <v>746</v>
      </c>
      <c r="H25" s="1" t="s">
        <v>12</v>
      </c>
      <c r="I25" s="25" t="s">
        <v>768</v>
      </c>
      <c r="J25" s="125">
        <v>43921</v>
      </c>
      <c r="K25" s="25" t="s">
        <v>765</v>
      </c>
      <c r="L25" s="85" t="s">
        <v>750</v>
      </c>
      <c r="M25" s="82">
        <v>42</v>
      </c>
      <c r="N25" s="125">
        <v>44077</v>
      </c>
      <c r="O25" s="25" t="s">
        <v>843</v>
      </c>
      <c r="P25" s="25" t="s">
        <v>769</v>
      </c>
      <c r="Q25" s="25" t="s">
        <v>768</v>
      </c>
      <c r="R25" s="25" t="s">
        <v>769</v>
      </c>
      <c r="S25" s="25" t="s">
        <v>769</v>
      </c>
      <c r="T25" s="25" t="s">
        <v>914</v>
      </c>
      <c r="U25" s="70"/>
      <c r="V25" s="72" t="s">
        <v>768</v>
      </c>
      <c r="W25" s="27"/>
      <c r="X25" s="25"/>
      <c r="Y25" s="25"/>
      <c r="Z25" s="63"/>
      <c r="AA25" s="25"/>
      <c r="AB25" s="25"/>
    </row>
    <row r="26" spans="1:33" s="9" customFormat="1" ht="15.95" customHeight="1">
      <c r="A26" s="50" t="s">
        <v>577</v>
      </c>
      <c r="B26" s="51" t="s">
        <v>570</v>
      </c>
      <c r="C26" s="51" t="s">
        <v>330</v>
      </c>
      <c r="D26" s="12" t="s">
        <v>331</v>
      </c>
      <c r="E26" s="51" t="s">
        <v>332</v>
      </c>
      <c r="F26" s="1" t="s">
        <v>7</v>
      </c>
      <c r="G26" s="1" t="s">
        <v>746</v>
      </c>
      <c r="H26" s="1" t="s">
        <v>12</v>
      </c>
      <c r="I26" s="25" t="s">
        <v>768</v>
      </c>
      <c r="J26" s="125">
        <v>43921</v>
      </c>
      <c r="K26" s="25" t="s">
        <v>765</v>
      </c>
      <c r="L26" s="85" t="s">
        <v>750</v>
      </c>
      <c r="M26" s="82" t="s">
        <v>849</v>
      </c>
      <c r="N26" s="125">
        <v>44077</v>
      </c>
      <c r="O26" s="25" t="s">
        <v>838</v>
      </c>
      <c r="P26" s="25" t="s">
        <v>768</v>
      </c>
      <c r="Q26" s="25" t="s">
        <v>768</v>
      </c>
      <c r="R26" s="25" t="s">
        <v>769</v>
      </c>
      <c r="S26" s="25" t="s">
        <v>769</v>
      </c>
      <c r="T26" s="26" t="s">
        <v>804</v>
      </c>
      <c r="U26" s="70"/>
      <c r="V26" s="72" t="s">
        <v>768</v>
      </c>
      <c r="W26" s="27"/>
      <c r="X26" s="25"/>
      <c r="Y26" s="25"/>
      <c r="Z26" s="63"/>
      <c r="AA26" s="25"/>
      <c r="AB26" s="25"/>
    </row>
    <row r="27" spans="1:33" s="9" customFormat="1" ht="15.95" customHeight="1">
      <c r="A27" s="50" t="s">
        <v>577</v>
      </c>
      <c r="B27" s="51" t="s">
        <v>570</v>
      </c>
      <c r="C27" s="51" t="s">
        <v>333</v>
      </c>
      <c r="D27" s="12" t="s">
        <v>334</v>
      </c>
      <c r="E27" s="51" t="s">
        <v>335</v>
      </c>
      <c r="F27" s="1" t="s">
        <v>7</v>
      </c>
      <c r="G27" s="1" t="s">
        <v>746</v>
      </c>
      <c r="H27" s="1" t="s">
        <v>12</v>
      </c>
      <c r="I27" s="25" t="s">
        <v>768</v>
      </c>
      <c r="J27" s="125">
        <v>43921</v>
      </c>
      <c r="K27" s="25" t="s">
        <v>765</v>
      </c>
      <c r="L27" s="85" t="s">
        <v>750</v>
      </c>
      <c r="M27" s="82">
        <v>41</v>
      </c>
      <c r="N27" s="125">
        <v>44077</v>
      </c>
      <c r="O27" s="25" t="s">
        <v>767</v>
      </c>
      <c r="P27" s="25" t="s">
        <v>768</v>
      </c>
      <c r="Q27" s="25" t="s">
        <v>768</v>
      </c>
      <c r="R27" s="25" t="s">
        <v>769</v>
      </c>
      <c r="S27" s="25" t="s">
        <v>769</v>
      </c>
      <c r="T27" s="25" t="s">
        <v>851</v>
      </c>
      <c r="U27" s="70"/>
      <c r="V27" s="72" t="s">
        <v>768</v>
      </c>
      <c r="W27" s="27"/>
      <c r="X27" s="25"/>
      <c r="Y27" s="25"/>
      <c r="Z27" s="63"/>
      <c r="AA27" s="25"/>
      <c r="AB27" s="25"/>
    </row>
    <row r="28" spans="1:33" s="9" customFormat="1" ht="15.95" customHeight="1">
      <c r="A28" s="50" t="s">
        <v>577</v>
      </c>
      <c r="B28" s="51" t="s">
        <v>570</v>
      </c>
      <c r="C28" s="51" t="s">
        <v>336</v>
      </c>
      <c r="D28" s="12" t="s">
        <v>337</v>
      </c>
      <c r="E28" s="51" t="s">
        <v>338</v>
      </c>
      <c r="F28" s="1" t="s">
        <v>7</v>
      </c>
      <c r="G28" s="1" t="s">
        <v>746</v>
      </c>
      <c r="H28" s="1" t="s">
        <v>12</v>
      </c>
      <c r="I28" s="25" t="s">
        <v>768</v>
      </c>
      <c r="J28" s="125">
        <v>43921</v>
      </c>
      <c r="K28" s="17" t="s">
        <v>765</v>
      </c>
      <c r="L28" s="85" t="s">
        <v>750</v>
      </c>
      <c r="M28" s="79">
        <v>39</v>
      </c>
      <c r="N28" s="125">
        <v>44077</v>
      </c>
      <c r="O28" s="17" t="s">
        <v>820</v>
      </c>
      <c r="P28" s="25" t="s">
        <v>769</v>
      </c>
      <c r="Q28" s="25" t="s">
        <v>768</v>
      </c>
      <c r="R28" s="25" t="s">
        <v>769</v>
      </c>
      <c r="S28" s="25" t="s">
        <v>769</v>
      </c>
      <c r="T28" s="25" t="s">
        <v>914</v>
      </c>
      <c r="U28" s="70"/>
      <c r="V28" s="72" t="s">
        <v>768</v>
      </c>
      <c r="W28" s="27"/>
      <c r="X28" s="25"/>
      <c r="Y28" s="25"/>
      <c r="Z28" s="63"/>
      <c r="AA28" s="25"/>
      <c r="AB28" s="25"/>
    </row>
    <row r="29" spans="1:33" s="9" customFormat="1" ht="15.95" customHeight="1">
      <c r="A29" s="50" t="s">
        <v>577</v>
      </c>
      <c r="B29" s="51" t="s">
        <v>570</v>
      </c>
      <c r="C29" s="51" t="s">
        <v>339</v>
      </c>
      <c r="D29" s="12" t="s">
        <v>340</v>
      </c>
      <c r="E29" s="51" t="s">
        <v>341</v>
      </c>
      <c r="F29" s="1" t="s">
        <v>7</v>
      </c>
      <c r="G29" s="1" t="s">
        <v>746</v>
      </c>
      <c r="H29" s="1" t="s">
        <v>12</v>
      </c>
      <c r="I29" s="25" t="s">
        <v>768</v>
      </c>
      <c r="J29" s="125">
        <v>43921</v>
      </c>
      <c r="K29" s="17" t="s">
        <v>765</v>
      </c>
      <c r="L29" s="85" t="s">
        <v>750</v>
      </c>
      <c r="M29" s="79" t="s">
        <v>803</v>
      </c>
      <c r="N29" s="125">
        <v>44077</v>
      </c>
      <c r="O29" s="17" t="s">
        <v>767</v>
      </c>
      <c r="P29" s="25" t="s">
        <v>768</v>
      </c>
      <c r="Q29" s="25" t="s">
        <v>768</v>
      </c>
      <c r="R29" s="25" t="s">
        <v>769</v>
      </c>
      <c r="S29" s="25" t="s">
        <v>769</v>
      </c>
      <c r="T29" s="26" t="s">
        <v>847</v>
      </c>
      <c r="U29" s="70"/>
      <c r="V29" s="72" t="s">
        <v>768</v>
      </c>
      <c r="W29" s="27"/>
      <c r="X29" s="25"/>
      <c r="Y29" s="25"/>
      <c r="Z29" s="63"/>
      <c r="AA29" s="25"/>
      <c r="AB29" s="25"/>
    </row>
    <row r="30" spans="1:33" s="9" customFormat="1" ht="15.95" customHeight="1">
      <c r="A30" s="50" t="s">
        <v>577</v>
      </c>
      <c r="B30" s="51" t="s">
        <v>570</v>
      </c>
      <c r="C30" s="51" t="s">
        <v>342</v>
      </c>
      <c r="D30" s="12" t="s">
        <v>343</v>
      </c>
      <c r="E30" s="51" t="s">
        <v>344</v>
      </c>
      <c r="F30" s="1" t="s">
        <v>7</v>
      </c>
      <c r="G30" s="1" t="s">
        <v>746</v>
      </c>
      <c r="H30" s="1" t="s">
        <v>12</v>
      </c>
      <c r="I30" s="25" t="s">
        <v>768</v>
      </c>
      <c r="J30" s="125">
        <v>43921</v>
      </c>
      <c r="K30" s="25" t="s">
        <v>855</v>
      </c>
      <c r="L30" s="85" t="s">
        <v>756</v>
      </c>
      <c r="M30" s="82">
        <v>1</v>
      </c>
      <c r="N30" s="125">
        <v>43621</v>
      </c>
      <c r="O30" s="25" t="s">
        <v>853</v>
      </c>
      <c r="P30" s="25" t="s">
        <v>769</v>
      </c>
      <c r="Q30" s="25" t="s">
        <v>768</v>
      </c>
      <c r="R30" s="25" t="s">
        <v>769</v>
      </c>
      <c r="S30" s="25" t="s">
        <v>769</v>
      </c>
      <c r="T30" s="25" t="s">
        <v>914</v>
      </c>
      <c r="U30" s="70"/>
      <c r="V30" s="72" t="s">
        <v>768</v>
      </c>
      <c r="W30" s="27"/>
      <c r="X30" s="25"/>
      <c r="Y30" s="25"/>
      <c r="Z30" s="63"/>
      <c r="AA30" s="25"/>
      <c r="AB30" s="25"/>
    </row>
    <row r="31" spans="1:33" s="9" customFormat="1" ht="15.95" customHeight="1">
      <c r="A31" s="50" t="s">
        <v>577</v>
      </c>
      <c r="B31" s="51" t="s">
        <v>570</v>
      </c>
      <c r="C31" s="51" t="s">
        <v>345</v>
      </c>
      <c r="D31" s="12" t="s">
        <v>346</v>
      </c>
      <c r="E31" s="51" t="s">
        <v>347</v>
      </c>
      <c r="F31" s="1" t="s">
        <v>7</v>
      </c>
      <c r="G31" s="1" t="s">
        <v>746</v>
      </c>
      <c r="H31" s="1" t="s">
        <v>12</v>
      </c>
      <c r="I31" s="25" t="s">
        <v>768</v>
      </c>
      <c r="J31" s="125">
        <v>43921</v>
      </c>
      <c r="K31" s="25" t="s">
        <v>765</v>
      </c>
      <c r="L31" s="85" t="s">
        <v>750</v>
      </c>
      <c r="M31" s="82">
        <v>41</v>
      </c>
      <c r="N31" s="125">
        <v>44077</v>
      </c>
      <c r="O31" s="25" t="s">
        <v>845</v>
      </c>
      <c r="P31" s="25" t="s">
        <v>769</v>
      </c>
      <c r="Q31" s="25" t="s">
        <v>768</v>
      </c>
      <c r="R31" s="25" t="s">
        <v>769</v>
      </c>
      <c r="S31" s="25" t="s">
        <v>769</v>
      </c>
      <c r="T31" s="25" t="s">
        <v>914</v>
      </c>
      <c r="U31" s="70"/>
      <c r="V31" s="72" t="s">
        <v>768</v>
      </c>
      <c r="W31" s="27"/>
      <c r="X31" s="25"/>
      <c r="Y31" s="25"/>
      <c r="Z31" s="63"/>
      <c r="AA31" s="25"/>
      <c r="AB31" s="25"/>
    </row>
    <row r="32" spans="1:33" s="9" customFormat="1" ht="15.95" customHeight="1">
      <c r="A32" s="50" t="s">
        <v>577</v>
      </c>
      <c r="B32" s="51" t="s">
        <v>570</v>
      </c>
      <c r="C32" s="51" t="s">
        <v>348</v>
      </c>
      <c r="D32" s="12" t="s">
        <v>349</v>
      </c>
      <c r="E32" s="51" t="s">
        <v>350</v>
      </c>
      <c r="F32" s="13" t="s">
        <v>5</v>
      </c>
      <c r="G32" s="13" t="s">
        <v>580</v>
      </c>
      <c r="H32" s="1" t="s">
        <v>12</v>
      </c>
      <c r="I32" s="25">
        <v>5</v>
      </c>
      <c r="J32" s="125">
        <v>43921</v>
      </c>
      <c r="K32" s="17" t="s">
        <v>765</v>
      </c>
      <c r="L32" s="85" t="s">
        <v>750</v>
      </c>
      <c r="M32" s="79">
        <v>39</v>
      </c>
      <c r="N32" s="125">
        <v>44077</v>
      </c>
      <c r="O32" s="17" t="s">
        <v>820</v>
      </c>
      <c r="P32" s="25" t="s">
        <v>769</v>
      </c>
      <c r="Q32" s="25" t="s">
        <v>768</v>
      </c>
      <c r="R32" s="25" t="s">
        <v>769</v>
      </c>
      <c r="S32" s="25" t="s">
        <v>769</v>
      </c>
      <c r="T32" s="25" t="s">
        <v>914</v>
      </c>
      <c r="U32" s="70"/>
      <c r="V32" s="72" t="s">
        <v>768</v>
      </c>
      <c r="W32" s="27"/>
      <c r="X32" s="25"/>
      <c r="Y32" s="25"/>
      <c r="Z32" s="63"/>
      <c r="AA32" s="25"/>
      <c r="AB32" s="25"/>
    </row>
    <row r="33" spans="1:28" s="9" customFormat="1" ht="15.95" customHeight="1">
      <c r="A33" s="50" t="s">
        <v>577</v>
      </c>
      <c r="B33" s="51" t="s">
        <v>571</v>
      </c>
      <c r="C33" s="51" t="s">
        <v>351</v>
      </c>
      <c r="D33" s="12" t="s">
        <v>352</v>
      </c>
      <c r="E33" s="51" t="s">
        <v>353</v>
      </c>
      <c r="F33" s="1" t="s">
        <v>7</v>
      </c>
      <c r="G33" s="1" t="s">
        <v>746</v>
      </c>
      <c r="H33" s="1" t="s">
        <v>12</v>
      </c>
      <c r="I33" s="25" t="s">
        <v>768</v>
      </c>
      <c r="J33" s="125">
        <v>43921</v>
      </c>
      <c r="K33" s="25" t="s">
        <v>765</v>
      </c>
      <c r="L33" s="85" t="s">
        <v>750</v>
      </c>
      <c r="M33" s="82">
        <v>42</v>
      </c>
      <c r="N33" s="125">
        <v>44077</v>
      </c>
      <c r="O33" s="25" t="s">
        <v>878</v>
      </c>
      <c r="P33" s="25" t="s">
        <v>769</v>
      </c>
      <c r="Q33" s="25" t="s">
        <v>768</v>
      </c>
      <c r="R33" s="25" t="s">
        <v>769</v>
      </c>
      <c r="S33" s="25" t="s">
        <v>769</v>
      </c>
      <c r="T33" s="25" t="s">
        <v>914</v>
      </c>
      <c r="U33" s="70"/>
      <c r="V33" s="72" t="s">
        <v>768</v>
      </c>
      <c r="W33" s="27"/>
      <c r="X33" s="25"/>
      <c r="Y33" s="25"/>
      <c r="Z33" s="63"/>
      <c r="AA33" s="25"/>
      <c r="AB33" s="25"/>
    </row>
    <row r="34" spans="1:28" s="9" customFormat="1" ht="15.95" customHeight="1">
      <c r="A34" s="50" t="s">
        <v>577</v>
      </c>
      <c r="B34" s="51" t="s">
        <v>571</v>
      </c>
      <c r="C34" s="51" t="s">
        <v>354</v>
      </c>
      <c r="D34" s="12" t="s">
        <v>355</v>
      </c>
      <c r="E34" s="51" t="s">
        <v>356</v>
      </c>
      <c r="F34" s="1" t="s">
        <v>7</v>
      </c>
      <c r="G34" s="1" t="s">
        <v>746</v>
      </c>
      <c r="H34" s="1" t="s">
        <v>12</v>
      </c>
      <c r="I34" s="25" t="s">
        <v>768</v>
      </c>
      <c r="J34" s="125">
        <v>43921</v>
      </c>
      <c r="K34" s="17" t="s">
        <v>765</v>
      </c>
      <c r="L34" s="85" t="s">
        <v>750</v>
      </c>
      <c r="M34" s="79" t="s">
        <v>834</v>
      </c>
      <c r="N34" s="125">
        <v>44077</v>
      </c>
      <c r="O34" s="17" t="s">
        <v>767</v>
      </c>
      <c r="P34" s="25" t="s">
        <v>768</v>
      </c>
      <c r="Q34" s="25" t="s">
        <v>768</v>
      </c>
      <c r="R34" s="25" t="s">
        <v>769</v>
      </c>
      <c r="S34" s="25" t="s">
        <v>769</v>
      </c>
      <c r="T34" s="26" t="s">
        <v>873</v>
      </c>
      <c r="U34" s="70"/>
      <c r="V34" s="72" t="s">
        <v>768</v>
      </c>
      <c r="W34" s="27"/>
      <c r="X34" s="25"/>
      <c r="Y34" s="25"/>
      <c r="Z34" s="63"/>
      <c r="AA34" s="25"/>
      <c r="AB34" s="25"/>
    </row>
    <row r="35" spans="1:28" s="9" customFormat="1" ht="15.95" customHeight="1">
      <c r="A35" s="50" t="s">
        <v>577</v>
      </c>
      <c r="B35" s="51" t="s">
        <v>571</v>
      </c>
      <c r="C35" s="51" t="s">
        <v>357</v>
      </c>
      <c r="D35" s="12" t="s">
        <v>358</v>
      </c>
      <c r="E35" s="51" t="s">
        <v>359</v>
      </c>
      <c r="F35" s="1" t="s">
        <v>7</v>
      </c>
      <c r="G35" s="1" t="s">
        <v>746</v>
      </c>
      <c r="H35" s="1" t="s">
        <v>12</v>
      </c>
      <c r="I35" s="25" t="s">
        <v>768</v>
      </c>
      <c r="J35" s="125">
        <v>43921</v>
      </c>
      <c r="K35" s="17" t="s">
        <v>765</v>
      </c>
      <c r="L35" s="85" t="s">
        <v>750</v>
      </c>
      <c r="M35" s="79" t="s">
        <v>834</v>
      </c>
      <c r="N35" s="125">
        <v>44077</v>
      </c>
      <c r="O35" s="17" t="s">
        <v>767</v>
      </c>
      <c r="P35" s="25" t="s">
        <v>768</v>
      </c>
      <c r="Q35" s="25" t="s">
        <v>768</v>
      </c>
      <c r="R35" s="25" t="s">
        <v>769</v>
      </c>
      <c r="S35" s="25" t="s">
        <v>769</v>
      </c>
      <c r="T35" s="26" t="s">
        <v>873</v>
      </c>
      <c r="U35" s="70"/>
      <c r="V35" s="72" t="s">
        <v>768</v>
      </c>
      <c r="W35" s="27"/>
      <c r="X35" s="25"/>
      <c r="Y35" s="25"/>
      <c r="Z35" s="63"/>
      <c r="AA35" s="25"/>
      <c r="AB35" s="25"/>
    </row>
    <row r="36" spans="1:28" s="9" customFormat="1" ht="15.95" customHeight="1">
      <c r="A36" s="50" t="s">
        <v>577</v>
      </c>
      <c r="B36" s="51" t="s">
        <v>571</v>
      </c>
      <c r="C36" s="51" t="s">
        <v>360</v>
      </c>
      <c r="D36" s="12" t="s">
        <v>361</v>
      </c>
      <c r="E36" s="51" t="s">
        <v>362</v>
      </c>
      <c r="F36" s="1" t="s">
        <v>7</v>
      </c>
      <c r="G36" s="1" t="s">
        <v>746</v>
      </c>
      <c r="H36" s="1" t="s">
        <v>12</v>
      </c>
      <c r="I36" s="25" t="s">
        <v>768</v>
      </c>
      <c r="J36" s="125">
        <v>43921</v>
      </c>
      <c r="K36" s="17" t="s">
        <v>765</v>
      </c>
      <c r="L36" s="85" t="s">
        <v>750</v>
      </c>
      <c r="M36" s="79" t="s">
        <v>834</v>
      </c>
      <c r="N36" s="125">
        <v>44077</v>
      </c>
      <c r="O36" s="17" t="s">
        <v>767</v>
      </c>
      <c r="P36" s="25" t="s">
        <v>768</v>
      </c>
      <c r="Q36" s="25" t="s">
        <v>768</v>
      </c>
      <c r="R36" s="25" t="s">
        <v>769</v>
      </c>
      <c r="S36" s="25" t="s">
        <v>769</v>
      </c>
      <c r="T36" s="26" t="s">
        <v>873</v>
      </c>
      <c r="U36" s="70"/>
      <c r="V36" s="72" t="s">
        <v>768</v>
      </c>
      <c r="W36" s="27"/>
      <c r="X36" s="25"/>
      <c r="Y36" s="25"/>
      <c r="Z36" s="63"/>
      <c r="AA36" s="25"/>
      <c r="AB36" s="25"/>
    </row>
    <row r="37" spans="1:28" s="9" customFormat="1" ht="15.95" customHeight="1">
      <c r="A37" s="50" t="s">
        <v>577</v>
      </c>
      <c r="B37" s="51" t="s">
        <v>571</v>
      </c>
      <c r="C37" s="51" t="s">
        <v>363</v>
      </c>
      <c r="D37" s="12" t="s">
        <v>364</v>
      </c>
      <c r="E37" s="51" t="s">
        <v>365</v>
      </c>
      <c r="F37" s="1" t="s">
        <v>7</v>
      </c>
      <c r="G37" s="1" t="s">
        <v>746</v>
      </c>
      <c r="H37" s="1" t="s">
        <v>12</v>
      </c>
      <c r="I37" s="25" t="s">
        <v>768</v>
      </c>
      <c r="J37" s="125">
        <v>43921</v>
      </c>
      <c r="K37" s="25" t="s">
        <v>765</v>
      </c>
      <c r="L37" s="85" t="s">
        <v>750</v>
      </c>
      <c r="M37" s="82">
        <v>42</v>
      </c>
      <c r="N37" s="125">
        <v>44077</v>
      </c>
      <c r="O37" s="25" t="s">
        <v>878</v>
      </c>
      <c r="P37" s="25" t="s">
        <v>769</v>
      </c>
      <c r="Q37" s="25" t="s">
        <v>768</v>
      </c>
      <c r="R37" s="25" t="s">
        <v>769</v>
      </c>
      <c r="S37" s="25" t="s">
        <v>769</v>
      </c>
      <c r="T37" s="25" t="s">
        <v>914</v>
      </c>
      <c r="U37" s="70"/>
      <c r="V37" s="72" t="s">
        <v>768</v>
      </c>
      <c r="W37" s="27"/>
      <c r="X37" s="25"/>
      <c r="Y37" s="25"/>
      <c r="Z37" s="63"/>
      <c r="AA37" s="25"/>
      <c r="AB37" s="25"/>
    </row>
    <row r="38" spans="1:28" s="9" customFormat="1" ht="15.95" customHeight="1">
      <c r="A38" s="50" t="s">
        <v>577</v>
      </c>
      <c r="B38" s="51" t="s">
        <v>571</v>
      </c>
      <c r="C38" s="51" t="s">
        <v>366</v>
      </c>
      <c r="D38" s="12" t="s">
        <v>367</v>
      </c>
      <c r="E38" s="51" t="s">
        <v>368</v>
      </c>
      <c r="F38" s="1" t="s">
        <v>7</v>
      </c>
      <c r="G38" s="1" t="s">
        <v>746</v>
      </c>
      <c r="H38" s="1" t="s">
        <v>12</v>
      </c>
      <c r="I38" s="25" t="s">
        <v>768</v>
      </c>
      <c r="J38" s="125">
        <v>43921</v>
      </c>
      <c r="K38" s="17" t="s">
        <v>765</v>
      </c>
      <c r="L38" s="85" t="s">
        <v>750</v>
      </c>
      <c r="M38" s="79" t="s">
        <v>834</v>
      </c>
      <c r="N38" s="125">
        <v>44077</v>
      </c>
      <c r="O38" s="17" t="s">
        <v>767</v>
      </c>
      <c r="P38" s="25" t="s">
        <v>768</v>
      </c>
      <c r="Q38" s="25" t="s">
        <v>768</v>
      </c>
      <c r="R38" s="25" t="s">
        <v>769</v>
      </c>
      <c r="S38" s="25" t="s">
        <v>769</v>
      </c>
      <c r="T38" s="26" t="s">
        <v>873</v>
      </c>
      <c r="U38" s="70"/>
      <c r="V38" s="72" t="s">
        <v>768</v>
      </c>
      <c r="W38" s="27"/>
      <c r="X38" s="25"/>
      <c r="Y38" s="25"/>
      <c r="Z38" s="63"/>
      <c r="AA38" s="25"/>
      <c r="AB38" s="25"/>
    </row>
    <row r="39" spans="1:28" s="9" customFormat="1" ht="15.95" customHeight="1">
      <c r="A39" s="50" t="s">
        <v>577</v>
      </c>
      <c r="B39" s="51" t="s">
        <v>571</v>
      </c>
      <c r="C39" s="51" t="s">
        <v>369</v>
      </c>
      <c r="D39" s="12" t="s">
        <v>370</v>
      </c>
      <c r="E39" s="51" t="s">
        <v>371</v>
      </c>
      <c r="F39" s="1" t="s">
        <v>7</v>
      </c>
      <c r="G39" s="1" t="s">
        <v>746</v>
      </c>
      <c r="H39" s="1" t="s">
        <v>12</v>
      </c>
      <c r="I39" s="25" t="s">
        <v>768</v>
      </c>
      <c r="J39" s="125">
        <v>43921</v>
      </c>
      <c r="K39" s="17" t="s">
        <v>765</v>
      </c>
      <c r="L39" s="85" t="s">
        <v>750</v>
      </c>
      <c r="M39" s="79" t="s">
        <v>834</v>
      </c>
      <c r="N39" s="125">
        <v>44077</v>
      </c>
      <c r="O39" s="17" t="s">
        <v>767</v>
      </c>
      <c r="P39" s="25" t="s">
        <v>768</v>
      </c>
      <c r="Q39" s="25" t="s">
        <v>768</v>
      </c>
      <c r="R39" s="25" t="s">
        <v>769</v>
      </c>
      <c r="S39" s="25" t="s">
        <v>769</v>
      </c>
      <c r="T39" s="26" t="s">
        <v>873</v>
      </c>
      <c r="U39" s="70"/>
      <c r="V39" s="72" t="s">
        <v>768</v>
      </c>
      <c r="W39" s="27"/>
      <c r="X39" s="25"/>
      <c r="Y39" s="25"/>
      <c r="Z39" s="63"/>
      <c r="AA39" s="25"/>
      <c r="AB39" s="25"/>
    </row>
    <row r="40" spans="1:28" s="9" customFormat="1" ht="15.95" customHeight="1">
      <c r="A40" s="50" t="s">
        <v>577</v>
      </c>
      <c r="B40" s="51" t="s">
        <v>571</v>
      </c>
      <c r="C40" s="51" t="s">
        <v>372</v>
      </c>
      <c r="D40" s="12" t="s">
        <v>373</v>
      </c>
      <c r="E40" s="51" t="s">
        <v>374</v>
      </c>
      <c r="F40" s="1" t="s">
        <v>7</v>
      </c>
      <c r="G40" s="1" t="s">
        <v>746</v>
      </c>
      <c r="H40" s="1" t="s">
        <v>12</v>
      </c>
      <c r="I40" s="25" t="s">
        <v>768</v>
      </c>
      <c r="J40" s="125">
        <v>43921</v>
      </c>
      <c r="K40" s="17" t="s">
        <v>765</v>
      </c>
      <c r="L40" s="85" t="s">
        <v>750</v>
      </c>
      <c r="M40" s="79" t="s">
        <v>834</v>
      </c>
      <c r="N40" s="125">
        <v>44077</v>
      </c>
      <c r="O40" s="17" t="s">
        <v>767</v>
      </c>
      <c r="P40" s="25" t="s">
        <v>768</v>
      </c>
      <c r="Q40" s="25" t="s">
        <v>768</v>
      </c>
      <c r="R40" s="25" t="s">
        <v>769</v>
      </c>
      <c r="S40" s="25" t="s">
        <v>769</v>
      </c>
      <c r="T40" s="26" t="s">
        <v>873</v>
      </c>
      <c r="U40" s="70"/>
      <c r="V40" s="72" t="s">
        <v>768</v>
      </c>
      <c r="W40" s="27"/>
      <c r="X40" s="25"/>
      <c r="Y40" s="25"/>
      <c r="Z40" s="63"/>
      <c r="AA40" s="25"/>
      <c r="AB40" s="25"/>
    </row>
    <row r="41" spans="1:28" s="9" customFormat="1" ht="15.95" customHeight="1">
      <c r="A41" s="50" t="s">
        <v>577</v>
      </c>
      <c r="B41" s="51" t="s">
        <v>571</v>
      </c>
      <c r="C41" s="51" t="s">
        <v>375</v>
      </c>
      <c r="D41" s="12" t="s">
        <v>376</v>
      </c>
      <c r="E41" s="51" t="s">
        <v>377</v>
      </c>
      <c r="F41" s="1" t="s">
        <v>7</v>
      </c>
      <c r="G41" s="1" t="s">
        <v>746</v>
      </c>
      <c r="H41" s="1" t="s">
        <v>12</v>
      </c>
      <c r="I41" s="25" t="s">
        <v>768</v>
      </c>
      <c r="J41" s="125">
        <v>43921</v>
      </c>
      <c r="K41" s="25" t="s">
        <v>765</v>
      </c>
      <c r="L41" s="85" t="s">
        <v>750</v>
      </c>
      <c r="M41" s="82">
        <v>44</v>
      </c>
      <c r="N41" s="125">
        <v>44077</v>
      </c>
      <c r="O41" s="25" t="s">
        <v>876</v>
      </c>
      <c r="P41" s="25" t="s">
        <v>769</v>
      </c>
      <c r="Q41" s="25" t="s">
        <v>768</v>
      </c>
      <c r="R41" s="25" t="s">
        <v>769</v>
      </c>
      <c r="S41" s="25" t="s">
        <v>769</v>
      </c>
      <c r="T41" s="25" t="s">
        <v>914</v>
      </c>
      <c r="U41" s="70"/>
      <c r="V41" s="72" t="s">
        <v>768</v>
      </c>
      <c r="W41" s="27"/>
      <c r="X41" s="25"/>
      <c r="Y41" s="25"/>
      <c r="Z41" s="63"/>
      <c r="AA41" s="25"/>
      <c r="AB41" s="25"/>
    </row>
    <row r="42" spans="1:28" s="9" customFormat="1" ht="15.95" customHeight="1">
      <c r="A42" s="50" t="s">
        <v>577</v>
      </c>
      <c r="B42" s="51" t="s">
        <v>571</v>
      </c>
      <c r="C42" s="51" t="s">
        <v>378</v>
      </c>
      <c r="D42" s="12" t="s">
        <v>379</v>
      </c>
      <c r="E42" s="51" t="s">
        <v>380</v>
      </c>
      <c r="F42" s="1" t="s">
        <v>7</v>
      </c>
      <c r="G42" s="1" t="s">
        <v>746</v>
      </c>
      <c r="H42" s="1" t="s">
        <v>12</v>
      </c>
      <c r="I42" s="25" t="s">
        <v>767</v>
      </c>
      <c r="J42" s="125">
        <v>43921</v>
      </c>
      <c r="K42" s="25"/>
      <c r="L42" s="25"/>
      <c r="M42" s="82"/>
      <c r="N42" s="125"/>
      <c r="O42" s="25"/>
      <c r="P42" s="56" t="s">
        <v>769</v>
      </c>
      <c r="Q42" s="56" t="s">
        <v>769</v>
      </c>
      <c r="R42" s="56" t="s">
        <v>769</v>
      </c>
      <c r="S42" s="56" t="s">
        <v>769</v>
      </c>
      <c r="T42" s="25"/>
      <c r="U42" s="70"/>
      <c r="V42" s="72" t="s">
        <v>768</v>
      </c>
      <c r="W42" s="27"/>
      <c r="X42" s="25"/>
      <c r="Y42" s="25"/>
      <c r="Z42" s="63"/>
      <c r="AA42" s="25"/>
      <c r="AB42" s="25"/>
    </row>
    <row r="43" spans="1:28" s="9" customFormat="1" ht="15.95" customHeight="1">
      <c r="A43" s="50" t="s">
        <v>577</v>
      </c>
      <c r="B43" s="51" t="s">
        <v>571</v>
      </c>
      <c r="C43" s="51" t="s">
        <v>381</v>
      </c>
      <c r="D43" s="12" t="s">
        <v>382</v>
      </c>
      <c r="E43" s="51" t="s">
        <v>383</v>
      </c>
      <c r="F43" s="1" t="s">
        <v>7</v>
      </c>
      <c r="G43" s="1" t="s">
        <v>746</v>
      </c>
      <c r="H43" s="1" t="s">
        <v>12</v>
      </c>
      <c r="I43" s="25" t="s">
        <v>767</v>
      </c>
      <c r="J43" s="125">
        <v>43921</v>
      </c>
      <c r="K43" s="25"/>
      <c r="L43" s="25"/>
      <c r="M43" s="82"/>
      <c r="N43" s="125"/>
      <c r="O43" s="25"/>
      <c r="P43" s="56" t="s">
        <v>769</v>
      </c>
      <c r="Q43" s="56" t="s">
        <v>769</v>
      </c>
      <c r="R43" s="56" t="s">
        <v>769</v>
      </c>
      <c r="S43" s="56" t="s">
        <v>769</v>
      </c>
      <c r="T43" s="25"/>
      <c r="U43" s="70"/>
      <c r="V43" s="72" t="s">
        <v>768</v>
      </c>
      <c r="W43" s="27"/>
      <c r="X43" s="25"/>
      <c r="Y43" s="25"/>
      <c r="Z43" s="63"/>
      <c r="AA43" s="25"/>
      <c r="AB43" s="25"/>
    </row>
    <row r="44" spans="1:28" s="9" customFormat="1" ht="15.95" customHeight="1">
      <c r="A44" s="50" t="s">
        <v>577</v>
      </c>
      <c r="B44" s="51" t="s">
        <v>571</v>
      </c>
      <c r="C44" s="51" t="s">
        <v>384</v>
      </c>
      <c r="D44" s="12" t="s">
        <v>385</v>
      </c>
      <c r="E44" s="51" t="s">
        <v>714</v>
      </c>
      <c r="F44" s="1" t="s">
        <v>7</v>
      </c>
      <c r="G44" s="1" t="s">
        <v>746</v>
      </c>
      <c r="H44" s="1" t="s">
        <v>12</v>
      </c>
      <c r="I44" s="25" t="s">
        <v>768</v>
      </c>
      <c r="J44" s="125">
        <v>43921</v>
      </c>
      <c r="K44" s="25" t="s">
        <v>765</v>
      </c>
      <c r="L44" s="85" t="s">
        <v>750</v>
      </c>
      <c r="M44" s="82">
        <v>39</v>
      </c>
      <c r="N44" s="125">
        <v>44077</v>
      </c>
      <c r="O44" s="25" t="s">
        <v>948</v>
      </c>
      <c r="P44" s="56" t="s">
        <v>769</v>
      </c>
      <c r="Q44" s="56" t="s">
        <v>768</v>
      </c>
      <c r="R44" s="56" t="s">
        <v>769</v>
      </c>
      <c r="S44" s="56" t="s">
        <v>769</v>
      </c>
      <c r="T44" s="25" t="s">
        <v>914</v>
      </c>
      <c r="U44" s="70"/>
      <c r="V44" s="72" t="s">
        <v>768</v>
      </c>
      <c r="W44" s="27" t="s">
        <v>39</v>
      </c>
      <c r="X44" s="90" t="s">
        <v>922</v>
      </c>
      <c r="Y44" s="25"/>
      <c r="Z44" s="63"/>
      <c r="AA44" s="25"/>
      <c r="AB44" s="25"/>
    </row>
    <row r="45" spans="1:28" s="9" customFormat="1" ht="15.95" customHeight="1">
      <c r="A45" s="50" t="s">
        <v>577</v>
      </c>
      <c r="B45" s="51" t="s">
        <v>572</v>
      </c>
      <c r="C45" s="51" t="s">
        <v>386</v>
      </c>
      <c r="D45" s="12" t="s">
        <v>387</v>
      </c>
      <c r="E45" s="51" t="s">
        <v>388</v>
      </c>
      <c r="F45" s="1" t="s">
        <v>7</v>
      </c>
      <c r="G45" s="1" t="s">
        <v>746</v>
      </c>
      <c r="H45" s="1" t="s">
        <v>12</v>
      </c>
      <c r="I45" s="25" t="s">
        <v>768</v>
      </c>
      <c r="J45" s="125">
        <v>43921</v>
      </c>
      <c r="K45" s="25" t="s">
        <v>758</v>
      </c>
      <c r="L45" s="85" t="s">
        <v>759</v>
      </c>
      <c r="M45" s="82">
        <v>2</v>
      </c>
      <c r="N45" s="125">
        <v>42429</v>
      </c>
      <c r="O45" s="25" t="s">
        <v>945</v>
      </c>
      <c r="P45" s="56" t="s">
        <v>769</v>
      </c>
      <c r="Q45" s="56" t="s">
        <v>768</v>
      </c>
      <c r="R45" s="56" t="s">
        <v>769</v>
      </c>
      <c r="S45" s="56" t="s">
        <v>769</v>
      </c>
      <c r="T45" s="25" t="s">
        <v>914</v>
      </c>
      <c r="U45" s="70"/>
      <c r="V45" s="72" t="s">
        <v>768</v>
      </c>
      <c r="W45" s="27" t="s">
        <v>39</v>
      </c>
      <c r="X45" s="90" t="s">
        <v>920</v>
      </c>
      <c r="Y45" s="25"/>
      <c r="Z45" s="63"/>
      <c r="AA45" s="25"/>
      <c r="AB45" s="25"/>
    </row>
    <row r="46" spans="1:28" s="9" customFormat="1" ht="15.95" customHeight="1">
      <c r="A46" s="50" t="s">
        <v>577</v>
      </c>
      <c r="B46" s="51" t="s">
        <v>572</v>
      </c>
      <c r="C46" s="51" t="s">
        <v>389</v>
      </c>
      <c r="D46" s="12" t="s">
        <v>390</v>
      </c>
      <c r="E46" s="51" t="s">
        <v>391</v>
      </c>
      <c r="F46" s="1" t="s">
        <v>7</v>
      </c>
      <c r="G46" s="1" t="s">
        <v>746</v>
      </c>
      <c r="H46" s="1" t="s">
        <v>12</v>
      </c>
      <c r="I46" s="25" t="s">
        <v>768</v>
      </c>
      <c r="J46" s="125">
        <v>43921</v>
      </c>
      <c r="K46" s="25" t="s">
        <v>765</v>
      </c>
      <c r="L46" s="85" t="s">
        <v>750</v>
      </c>
      <c r="M46" s="82">
        <v>60</v>
      </c>
      <c r="N46" s="125">
        <v>44077</v>
      </c>
      <c r="O46" s="25" t="s">
        <v>946</v>
      </c>
      <c r="P46" s="56" t="s">
        <v>769</v>
      </c>
      <c r="Q46" s="56" t="s">
        <v>768</v>
      </c>
      <c r="R46" s="56" t="s">
        <v>769</v>
      </c>
      <c r="S46" s="56" t="s">
        <v>769</v>
      </c>
      <c r="T46" s="25" t="s">
        <v>914</v>
      </c>
      <c r="U46" s="70"/>
      <c r="V46" s="72" t="s">
        <v>768</v>
      </c>
      <c r="W46" s="27" t="s">
        <v>39</v>
      </c>
      <c r="X46" s="93" t="s">
        <v>915</v>
      </c>
      <c r="Y46" s="25"/>
      <c r="Z46" s="63"/>
      <c r="AA46" s="25"/>
      <c r="AB46" s="25"/>
    </row>
    <row r="47" spans="1:28" s="9" customFormat="1" ht="15.95" customHeight="1">
      <c r="A47" s="50" t="s">
        <v>577</v>
      </c>
      <c r="B47" s="51" t="s">
        <v>572</v>
      </c>
      <c r="C47" s="51" t="s">
        <v>392</v>
      </c>
      <c r="D47" s="12" t="s">
        <v>393</v>
      </c>
      <c r="E47" s="51" t="s">
        <v>394</v>
      </c>
      <c r="F47" s="1" t="s">
        <v>7</v>
      </c>
      <c r="G47" s="1" t="s">
        <v>746</v>
      </c>
      <c r="H47" s="1" t="s">
        <v>12</v>
      </c>
      <c r="I47" s="25" t="s">
        <v>767</v>
      </c>
      <c r="J47" s="125">
        <v>43921</v>
      </c>
      <c r="K47" s="25"/>
      <c r="L47" s="25"/>
      <c r="M47" s="82"/>
      <c r="N47" s="125"/>
      <c r="O47" s="25"/>
      <c r="P47" s="56" t="s">
        <v>769</v>
      </c>
      <c r="Q47" s="56" t="s">
        <v>769</v>
      </c>
      <c r="R47" s="56" t="s">
        <v>769</v>
      </c>
      <c r="S47" s="56" t="s">
        <v>769</v>
      </c>
      <c r="T47" s="25"/>
      <c r="U47" s="70"/>
      <c r="V47" s="72" t="s">
        <v>768</v>
      </c>
      <c r="W47" s="27"/>
      <c r="X47" s="25"/>
      <c r="Y47" s="25"/>
      <c r="Z47" s="63"/>
      <c r="AA47" s="25"/>
      <c r="AB47" s="25"/>
    </row>
    <row r="48" spans="1:28" s="9" customFormat="1" ht="15.95" customHeight="1">
      <c r="A48" s="50" t="s">
        <v>577</v>
      </c>
      <c r="B48" s="51" t="s">
        <v>572</v>
      </c>
      <c r="C48" s="51" t="s">
        <v>395</v>
      </c>
      <c r="D48" s="12" t="s">
        <v>396</v>
      </c>
      <c r="E48" s="51" t="s">
        <v>397</v>
      </c>
      <c r="F48" s="1" t="s">
        <v>7</v>
      </c>
      <c r="G48" s="1" t="s">
        <v>746</v>
      </c>
      <c r="H48" s="1" t="s">
        <v>12</v>
      </c>
      <c r="I48" s="25" t="s">
        <v>768</v>
      </c>
      <c r="J48" s="125">
        <v>43921</v>
      </c>
      <c r="K48" s="25" t="s">
        <v>863</v>
      </c>
      <c r="L48" s="85" t="s">
        <v>754</v>
      </c>
      <c r="M48" s="82">
        <v>1</v>
      </c>
      <c r="N48" s="125">
        <v>43621</v>
      </c>
      <c r="O48" s="25" t="s">
        <v>870</v>
      </c>
      <c r="P48" s="25" t="s">
        <v>769</v>
      </c>
      <c r="Q48" s="25" t="s">
        <v>768</v>
      </c>
      <c r="R48" s="25" t="s">
        <v>769</v>
      </c>
      <c r="S48" s="25" t="s">
        <v>769</v>
      </c>
      <c r="T48" s="25" t="s">
        <v>914</v>
      </c>
      <c r="U48" s="70"/>
      <c r="V48" s="72" t="s">
        <v>768</v>
      </c>
      <c r="W48" s="27"/>
      <c r="X48" s="25"/>
      <c r="Y48" s="25"/>
      <c r="Z48" s="63"/>
      <c r="AA48" s="25"/>
      <c r="AB48" s="25"/>
    </row>
    <row r="49" spans="1:28" s="9" customFormat="1" ht="15.95" customHeight="1">
      <c r="A49" s="50" t="s">
        <v>577</v>
      </c>
      <c r="B49" s="51" t="s">
        <v>572</v>
      </c>
      <c r="C49" s="51" t="s">
        <v>398</v>
      </c>
      <c r="D49" s="12" t="s">
        <v>399</v>
      </c>
      <c r="E49" s="51" t="s">
        <v>400</v>
      </c>
      <c r="F49" s="1" t="s">
        <v>7</v>
      </c>
      <c r="G49" s="1" t="s">
        <v>746</v>
      </c>
      <c r="H49" s="1" t="s">
        <v>12</v>
      </c>
      <c r="I49" s="25" t="s">
        <v>768</v>
      </c>
      <c r="J49" s="125">
        <v>43921</v>
      </c>
      <c r="K49" s="25" t="s">
        <v>863</v>
      </c>
      <c r="L49" s="85" t="s">
        <v>754</v>
      </c>
      <c r="M49" s="82">
        <v>5</v>
      </c>
      <c r="N49" s="125">
        <v>43621</v>
      </c>
      <c r="O49" s="25" t="s">
        <v>871</v>
      </c>
      <c r="P49" s="25" t="s">
        <v>769</v>
      </c>
      <c r="Q49" s="25" t="s">
        <v>768</v>
      </c>
      <c r="R49" s="25" t="s">
        <v>769</v>
      </c>
      <c r="S49" s="25" t="s">
        <v>769</v>
      </c>
      <c r="T49" s="25" t="s">
        <v>914</v>
      </c>
      <c r="U49" s="70"/>
      <c r="V49" s="72" t="s">
        <v>768</v>
      </c>
      <c r="W49" s="27"/>
      <c r="X49" s="25"/>
      <c r="Y49" s="25"/>
      <c r="Z49" s="63"/>
      <c r="AA49" s="25"/>
      <c r="AB49" s="25"/>
    </row>
    <row r="50" spans="1:28" s="9" customFormat="1" ht="15.95" customHeight="1">
      <c r="A50" s="50" t="s">
        <v>577</v>
      </c>
      <c r="B50" s="51" t="s">
        <v>572</v>
      </c>
      <c r="C50" s="51" t="s">
        <v>401</v>
      </c>
      <c r="D50" s="12" t="s">
        <v>402</v>
      </c>
      <c r="E50" s="51" t="s">
        <v>403</v>
      </c>
      <c r="F50" s="1" t="s">
        <v>7</v>
      </c>
      <c r="G50" s="1" t="s">
        <v>746</v>
      </c>
      <c r="H50" s="1" t="s">
        <v>12</v>
      </c>
      <c r="I50" s="25" t="s">
        <v>768</v>
      </c>
      <c r="J50" s="125">
        <v>43921</v>
      </c>
      <c r="K50" s="25" t="s">
        <v>863</v>
      </c>
      <c r="L50" s="85" t="s">
        <v>754</v>
      </c>
      <c r="M50" s="82">
        <v>3</v>
      </c>
      <c r="N50" s="125">
        <v>43621</v>
      </c>
      <c r="O50" s="25" t="s">
        <v>861</v>
      </c>
      <c r="P50" s="25" t="s">
        <v>769</v>
      </c>
      <c r="Q50" s="25" t="s">
        <v>768</v>
      </c>
      <c r="R50" s="25" t="s">
        <v>769</v>
      </c>
      <c r="S50" s="25" t="s">
        <v>769</v>
      </c>
      <c r="T50" s="25" t="s">
        <v>914</v>
      </c>
      <c r="U50" s="70"/>
      <c r="V50" s="72" t="s">
        <v>768</v>
      </c>
      <c r="W50" s="27"/>
      <c r="X50" s="25"/>
      <c r="Y50" s="25"/>
      <c r="Z50" s="63"/>
      <c r="AA50" s="25"/>
      <c r="AB50" s="25"/>
    </row>
    <row r="51" spans="1:28" s="9" customFormat="1" ht="15.95" customHeight="1">
      <c r="A51" s="50" t="s">
        <v>577</v>
      </c>
      <c r="B51" s="51" t="s">
        <v>572</v>
      </c>
      <c r="C51" s="51" t="s">
        <v>404</v>
      </c>
      <c r="D51" s="12" t="s">
        <v>405</v>
      </c>
      <c r="E51" s="51" t="s">
        <v>406</v>
      </c>
      <c r="F51" s="1" t="s">
        <v>7</v>
      </c>
      <c r="G51" s="1" t="s">
        <v>746</v>
      </c>
      <c r="H51" s="1" t="s">
        <v>12</v>
      </c>
      <c r="I51" s="25" t="s">
        <v>768</v>
      </c>
      <c r="J51" s="125">
        <v>43921</v>
      </c>
      <c r="K51" s="25" t="s">
        <v>869</v>
      </c>
      <c r="L51" s="85" t="s">
        <v>760</v>
      </c>
      <c r="M51" s="82">
        <v>1</v>
      </c>
      <c r="N51" s="125">
        <v>42212</v>
      </c>
      <c r="O51" s="25" t="s">
        <v>868</v>
      </c>
      <c r="P51" s="25" t="s">
        <v>769</v>
      </c>
      <c r="Q51" s="25" t="s">
        <v>768</v>
      </c>
      <c r="R51" s="25" t="s">
        <v>769</v>
      </c>
      <c r="S51" s="25" t="s">
        <v>769</v>
      </c>
      <c r="T51" s="25" t="s">
        <v>914</v>
      </c>
      <c r="U51" s="70"/>
      <c r="V51" s="72" t="s">
        <v>768</v>
      </c>
      <c r="W51" s="27"/>
      <c r="X51" s="25"/>
      <c r="Y51" s="25"/>
      <c r="Z51" s="63"/>
      <c r="AA51" s="25"/>
      <c r="AB51" s="25"/>
    </row>
    <row r="52" spans="1:28" s="9" customFormat="1" ht="15.95" customHeight="1">
      <c r="A52" s="50" t="s">
        <v>577</v>
      </c>
      <c r="B52" s="51" t="s">
        <v>572</v>
      </c>
      <c r="C52" s="51" t="s">
        <v>407</v>
      </c>
      <c r="D52" s="12" t="s">
        <v>408</v>
      </c>
      <c r="E52" s="51" t="s">
        <v>409</v>
      </c>
      <c r="F52" s="1" t="s">
        <v>7</v>
      </c>
      <c r="G52" s="1" t="s">
        <v>746</v>
      </c>
      <c r="H52" s="1" t="s">
        <v>12</v>
      </c>
      <c r="I52" s="25" t="s">
        <v>768</v>
      </c>
      <c r="J52" s="125">
        <v>43921</v>
      </c>
      <c r="K52" s="25" t="s">
        <v>758</v>
      </c>
      <c r="L52" s="85" t="s">
        <v>759</v>
      </c>
      <c r="M52" s="82">
        <v>2</v>
      </c>
      <c r="N52" s="125">
        <v>42429</v>
      </c>
      <c r="O52" s="25" t="s">
        <v>945</v>
      </c>
      <c r="P52" s="56" t="s">
        <v>769</v>
      </c>
      <c r="Q52" s="56" t="s">
        <v>768</v>
      </c>
      <c r="R52" s="56" t="s">
        <v>769</v>
      </c>
      <c r="S52" s="56" t="s">
        <v>769</v>
      </c>
      <c r="T52" s="25" t="s">
        <v>914</v>
      </c>
      <c r="U52" s="70"/>
      <c r="V52" s="72" t="s">
        <v>768</v>
      </c>
      <c r="W52" s="27" t="s">
        <v>39</v>
      </c>
      <c r="X52" s="90" t="s">
        <v>920</v>
      </c>
      <c r="Y52" s="25"/>
      <c r="Z52" s="63"/>
      <c r="AA52" s="25"/>
      <c r="AB52" s="25"/>
    </row>
    <row r="53" spans="1:28" s="9" customFormat="1" ht="15.95" customHeight="1">
      <c r="A53" s="50" t="s">
        <v>577</v>
      </c>
      <c r="B53" s="51" t="s">
        <v>572</v>
      </c>
      <c r="C53" s="51" t="s">
        <v>410</v>
      </c>
      <c r="D53" s="12" t="s">
        <v>411</v>
      </c>
      <c r="E53" s="51" t="s">
        <v>412</v>
      </c>
      <c r="F53" s="1" t="s">
        <v>7</v>
      </c>
      <c r="G53" s="1" t="s">
        <v>746</v>
      </c>
      <c r="H53" s="1" t="s">
        <v>12</v>
      </c>
      <c r="I53" s="25" t="s">
        <v>768</v>
      </c>
      <c r="J53" s="125">
        <v>43921</v>
      </c>
      <c r="K53" s="25" t="s">
        <v>765</v>
      </c>
      <c r="L53" s="85" t="s">
        <v>750</v>
      </c>
      <c r="M53" s="82">
        <v>60</v>
      </c>
      <c r="N53" s="125">
        <v>44077</v>
      </c>
      <c r="O53" t="s">
        <v>954</v>
      </c>
      <c r="P53" s="56" t="s">
        <v>769</v>
      </c>
      <c r="Q53" s="56" t="s">
        <v>768</v>
      </c>
      <c r="R53" s="56" t="s">
        <v>769</v>
      </c>
      <c r="S53" s="56" t="s">
        <v>769</v>
      </c>
      <c r="T53" s="25" t="s">
        <v>914</v>
      </c>
      <c r="U53" s="70"/>
      <c r="V53" s="72" t="s">
        <v>768</v>
      </c>
      <c r="W53" s="27"/>
      <c r="X53" s="25"/>
      <c r="Y53" s="25"/>
      <c r="Z53" s="63"/>
      <c r="AA53" s="25"/>
      <c r="AB53" s="25"/>
    </row>
    <row r="54" spans="1:28" s="9" customFormat="1" ht="15.95" customHeight="1">
      <c r="A54" s="50" t="s">
        <v>577</v>
      </c>
      <c r="B54" s="51" t="s">
        <v>572</v>
      </c>
      <c r="C54" s="51" t="s">
        <v>413</v>
      </c>
      <c r="D54" s="12" t="s">
        <v>414</v>
      </c>
      <c r="E54" s="51" t="s">
        <v>415</v>
      </c>
      <c r="F54" s="1" t="s">
        <v>7</v>
      </c>
      <c r="G54" s="1" t="s">
        <v>746</v>
      </c>
      <c r="H54" s="1" t="s">
        <v>12</v>
      </c>
      <c r="I54" s="25" t="s">
        <v>767</v>
      </c>
      <c r="J54" s="125">
        <v>43921</v>
      </c>
      <c r="K54" s="25"/>
      <c r="L54" s="25"/>
      <c r="M54" s="82"/>
      <c r="N54" s="125"/>
      <c r="O54" s="25"/>
      <c r="P54" s="56" t="s">
        <v>769</v>
      </c>
      <c r="Q54" s="56" t="s">
        <v>769</v>
      </c>
      <c r="R54" s="56" t="s">
        <v>769</v>
      </c>
      <c r="S54" s="56" t="s">
        <v>769</v>
      </c>
      <c r="T54" s="25"/>
      <c r="U54" s="70"/>
      <c r="V54" s="72" t="s">
        <v>768</v>
      </c>
      <c r="W54" s="27"/>
      <c r="X54" s="25"/>
      <c r="Y54" s="25"/>
      <c r="Z54" s="63"/>
      <c r="AA54" s="25"/>
      <c r="AB54" s="25"/>
    </row>
    <row r="55" spans="1:28" s="9" customFormat="1" ht="15.95" customHeight="1">
      <c r="A55" s="50" t="s">
        <v>577</v>
      </c>
      <c r="B55" s="51" t="s">
        <v>572</v>
      </c>
      <c r="C55" s="51" t="s">
        <v>416</v>
      </c>
      <c r="D55" s="12" t="s">
        <v>417</v>
      </c>
      <c r="E55" s="51" t="s">
        <v>418</v>
      </c>
      <c r="F55" s="1" t="s">
        <v>7</v>
      </c>
      <c r="G55" s="1" t="s">
        <v>746</v>
      </c>
      <c r="H55" s="1" t="s">
        <v>12</v>
      </c>
      <c r="I55" s="25" t="s">
        <v>767</v>
      </c>
      <c r="J55" s="125">
        <v>43921</v>
      </c>
      <c r="K55" s="25"/>
      <c r="L55" s="25"/>
      <c r="M55" s="82"/>
      <c r="N55" s="125"/>
      <c r="O55" s="25"/>
      <c r="P55" s="56" t="s">
        <v>769</v>
      </c>
      <c r="Q55" s="56" t="s">
        <v>769</v>
      </c>
      <c r="R55" s="56" t="s">
        <v>769</v>
      </c>
      <c r="S55" s="56" t="s">
        <v>769</v>
      </c>
      <c r="T55" s="25"/>
      <c r="U55" s="70"/>
      <c r="V55" s="72" t="s">
        <v>768</v>
      </c>
      <c r="W55" s="27"/>
      <c r="X55" s="25"/>
      <c r="Y55" s="25"/>
      <c r="Z55" s="63"/>
      <c r="AA55" s="25"/>
      <c r="AB55" s="25"/>
    </row>
    <row r="56" spans="1:28" s="9" customFormat="1" ht="15.95" customHeight="1">
      <c r="A56" s="50" t="s">
        <v>577</v>
      </c>
      <c r="B56" s="51" t="s">
        <v>572</v>
      </c>
      <c r="C56" s="51" t="s">
        <v>419</v>
      </c>
      <c r="D56" s="12" t="s">
        <v>420</v>
      </c>
      <c r="E56" s="51" t="s">
        <v>421</v>
      </c>
      <c r="F56" s="1" t="s">
        <v>7</v>
      </c>
      <c r="G56" s="1" t="s">
        <v>746</v>
      </c>
      <c r="H56" s="1" t="s">
        <v>12</v>
      </c>
      <c r="I56" s="25" t="s">
        <v>767</v>
      </c>
      <c r="J56" s="125">
        <v>43921</v>
      </c>
      <c r="K56" s="25"/>
      <c r="L56" s="25"/>
      <c r="M56" s="82"/>
      <c r="N56" s="125"/>
      <c r="O56" s="25"/>
      <c r="P56" s="56" t="s">
        <v>769</v>
      </c>
      <c r="Q56" s="56" t="s">
        <v>769</v>
      </c>
      <c r="R56" s="56" t="s">
        <v>769</v>
      </c>
      <c r="S56" s="56" t="s">
        <v>769</v>
      </c>
      <c r="T56" s="25"/>
      <c r="U56" s="70"/>
      <c r="V56" s="72" t="s">
        <v>768</v>
      </c>
      <c r="W56" s="27"/>
      <c r="X56" s="25"/>
      <c r="Y56" s="25"/>
      <c r="Z56" s="63"/>
      <c r="AA56" s="25"/>
      <c r="AB56" s="25"/>
    </row>
    <row r="57" spans="1:28" s="9" customFormat="1" ht="15.95" customHeight="1">
      <c r="A57" s="50" t="s">
        <v>577</v>
      </c>
      <c r="B57" s="51" t="s">
        <v>572</v>
      </c>
      <c r="C57" s="51" t="s">
        <v>422</v>
      </c>
      <c r="D57" s="12" t="s">
        <v>423</v>
      </c>
      <c r="E57" s="51" t="s">
        <v>424</v>
      </c>
      <c r="F57" s="1" t="s">
        <v>7</v>
      </c>
      <c r="G57" s="1" t="s">
        <v>746</v>
      </c>
      <c r="H57" s="1" t="s">
        <v>12</v>
      </c>
      <c r="I57" s="25" t="s">
        <v>768</v>
      </c>
      <c r="J57" s="125">
        <v>43921</v>
      </c>
      <c r="K57" s="25" t="s">
        <v>758</v>
      </c>
      <c r="L57" s="85" t="s">
        <v>759</v>
      </c>
      <c r="M57" s="82">
        <v>1</v>
      </c>
      <c r="N57" s="125">
        <v>42429</v>
      </c>
      <c r="O57" s="25" t="s">
        <v>865</v>
      </c>
      <c r="P57" s="25" t="s">
        <v>769</v>
      </c>
      <c r="Q57" s="25" t="s">
        <v>768</v>
      </c>
      <c r="R57" s="25" t="s">
        <v>769</v>
      </c>
      <c r="S57" s="25" t="s">
        <v>769</v>
      </c>
      <c r="T57" s="25" t="s">
        <v>914</v>
      </c>
      <c r="U57" s="70"/>
      <c r="V57" s="72" t="s">
        <v>768</v>
      </c>
      <c r="W57" s="27"/>
      <c r="X57" s="25"/>
      <c r="Y57" s="25"/>
      <c r="Z57" s="63"/>
      <c r="AA57" s="25"/>
      <c r="AB57" s="25"/>
    </row>
    <row r="58" spans="1:28" s="9" customFormat="1" ht="15.95" customHeight="1">
      <c r="A58" s="50" t="s">
        <v>577</v>
      </c>
      <c r="B58" s="51" t="s">
        <v>572</v>
      </c>
      <c r="C58" s="51" t="s">
        <v>425</v>
      </c>
      <c r="D58" s="12" t="s">
        <v>426</v>
      </c>
      <c r="E58" s="51" t="s">
        <v>715</v>
      </c>
      <c r="F58" s="1" t="s">
        <v>7</v>
      </c>
      <c r="G58" s="1" t="s">
        <v>746</v>
      </c>
      <c r="H58" s="1" t="s">
        <v>12</v>
      </c>
      <c r="I58" s="25" t="s">
        <v>769</v>
      </c>
      <c r="J58" s="125">
        <v>43921</v>
      </c>
      <c r="K58" s="25" t="s">
        <v>765</v>
      </c>
      <c r="L58" s="85" t="s">
        <v>750</v>
      </c>
      <c r="M58" s="82">
        <v>23</v>
      </c>
      <c r="N58" s="125">
        <v>44077</v>
      </c>
      <c r="O58" s="25" t="s">
        <v>866</v>
      </c>
      <c r="P58" s="25" t="s">
        <v>769</v>
      </c>
      <c r="Q58" s="25" t="s">
        <v>768</v>
      </c>
      <c r="R58" s="25" t="s">
        <v>769</v>
      </c>
      <c r="S58" s="25" t="s">
        <v>769</v>
      </c>
      <c r="T58" s="25" t="s">
        <v>914</v>
      </c>
      <c r="U58" s="70"/>
      <c r="V58" s="72" t="s">
        <v>768</v>
      </c>
      <c r="W58" s="27"/>
      <c r="X58" s="25"/>
      <c r="Y58" s="25"/>
      <c r="Z58" s="63"/>
      <c r="AA58" s="25"/>
      <c r="AB58" s="25"/>
    </row>
    <row r="59" spans="1:28" s="9" customFormat="1" ht="15.95" customHeight="1">
      <c r="A59" s="50" t="s">
        <v>577</v>
      </c>
      <c r="B59" s="51" t="s">
        <v>572</v>
      </c>
      <c r="C59" s="51" t="s">
        <v>427</v>
      </c>
      <c r="D59" s="12" t="s">
        <v>428</v>
      </c>
      <c r="E59" s="51" t="s">
        <v>919</v>
      </c>
      <c r="F59" s="1" t="s">
        <v>7</v>
      </c>
      <c r="G59" s="1" t="s">
        <v>746</v>
      </c>
      <c r="H59" s="1" t="s">
        <v>12</v>
      </c>
      <c r="I59" s="25" t="s">
        <v>768</v>
      </c>
      <c r="J59" s="125">
        <v>43921</v>
      </c>
      <c r="K59" s="17" t="s">
        <v>765</v>
      </c>
      <c r="L59" s="85" t="s">
        <v>750</v>
      </c>
      <c r="M59" s="79">
        <v>133</v>
      </c>
      <c r="N59" s="125">
        <v>44077</v>
      </c>
      <c r="O59" s="67" t="s">
        <v>857</v>
      </c>
      <c r="P59" s="25" t="s">
        <v>769</v>
      </c>
      <c r="Q59" s="25" t="s">
        <v>768</v>
      </c>
      <c r="R59" s="25" t="s">
        <v>769</v>
      </c>
      <c r="S59" s="25" t="s">
        <v>769</v>
      </c>
      <c r="T59" s="25" t="s">
        <v>914</v>
      </c>
      <c r="U59" s="70"/>
      <c r="V59" s="72" t="s">
        <v>768</v>
      </c>
      <c r="W59" s="27"/>
      <c r="X59" s="25"/>
      <c r="Y59" s="25"/>
      <c r="Z59" s="63"/>
      <c r="AA59" s="25"/>
      <c r="AB59" s="25"/>
    </row>
    <row r="60" spans="1:28" s="9" customFormat="1" ht="15.95" customHeight="1">
      <c r="A60" s="50" t="s">
        <v>577</v>
      </c>
      <c r="B60" s="51" t="s">
        <v>572</v>
      </c>
      <c r="C60" s="51" t="s">
        <v>429</v>
      </c>
      <c r="D60" s="12" t="s">
        <v>430</v>
      </c>
      <c r="E60" s="51" t="s">
        <v>925</v>
      </c>
      <c r="F60" s="1" t="s">
        <v>7</v>
      </c>
      <c r="G60" s="1" t="s">
        <v>746</v>
      </c>
      <c r="H60" s="1" t="s">
        <v>12</v>
      </c>
      <c r="I60" s="25" t="s">
        <v>768</v>
      </c>
      <c r="J60" s="125">
        <v>43921</v>
      </c>
      <c r="K60" s="17" t="s">
        <v>765</v>
      </c>
      <c r="L60" s="85" t="s">
        <v>750</v>
      </c>
      <c r="M60" s="79">
        <v>133</v>
      </c>
      <c r="N60" s="125">
        <v>44077</v>
      </c>
      <c r="O60" s="67" t="s">
        <v>857</v>
      </c>
      <c r="P60" s="25" t="s">
        <v>769</v>
      </c>
      <c r="Q60" s="25" t="s">
        <v>768</v>
      </c>
      <c r="R60" s="25" t="s">
        <v>769</v>
      </c>
      <c r="S60" s="25" t="s">
        <v>769</v>
      </c>
      <c r="T60" s="25" t="s">
        <v>914</v>
      </c>
      <c r="U60" s="70"/>
      <c r="V60" s="72" t="s">
        <v>768</v>
      </c>
      <c r="W60" s="27"/>
      <c r="X60" s="25"/>
      <c r="Y60" s="25"/>
      <c r="Z60" s="63"/>
      <c r="AA60" s="25"/>
      <c r="AB60" s="25"/>
    </row>
    <row r="61" spans="1:28" s="9" customFormat="1" ht="15.95" customHeight="1">
      <c r="A61" s="50" t="s">
        <v>577</v>
      </c>
      <c r="B61" s="51" t="s">
        <v>572</v>
      </c>
      <c r="C61" s="51" t="s">
        <v>431</v>
      </c>
      <c r="D61" s="12" t="s">
        <v>432</v>
      </c>
      <c r="E61" s="51" t="s">
        <v>433</v>
      </c>
      <c r="F61" s="1" t="s">
        <v>7</v>
      </c>
      <c r="G61" s="1" t="s">
        <v>746</v>
      </c>
      <c r="H61" s="1" t="s">
        <v>12</v>
      </c>
      <c r="I61" s="25" t="s">
        <v>768</v>
      </c>
      <c r="J61" s="125">
        <v>43921</v>
      </c>
      <c r="K61" s="25" t="s">
        <v>855</v>
      </c>
      <c r="L61" s="85" t="s">
        <v>756</v>
      </c>
      <c r="M61" s="82">
        <v>5</v>
      </c>
      <c r="N61" s="125">
        <v>43621</v>
      </c>
      <c r="O61" s="25" t="s">
        <v>872</v>
      </c>
      <c r="P61" s="25" t="s">
        <v>769</v>
      </c>
      <c r="Q61" s="25" t="s">
        <v>768</v>
      </c>
      <c r="R61" s="25" t="s">
        <v>769</v>
      </c>
      <c r="S61" s="25" t="s">
        <v>769</v>
      </c>
      <c r="T61" s="25" t="s">
        <v>914</v>
      </c>
      <c r="U61" s="70"/>
      <c r="V61" s="72" t="s">
        <v>768</v>
      </c>
      <c r="W61" s="27"/>
      <c r="X61" s="25"/>
      <c r="Y61" s="25"/>
      <c r="Z61" s="63"/>
      <c r="AA61" s="25"/>
      <c r="AB61" s="25"/>
    </row>
    <row r="62" spans="1:28" s="9" customFormat="1" ht="15.95" customHeight="1">
      <c r="A62" s="50" t="s">
        <v>577</v>
      </c>
      <c r="B62" s="51" t="s">
        <v>572</v>
      </c>
      <c r="C62" s="51" t="s">
        <v>434</v>
      </c>
      <c r="D62" s="12" t="s">
        <v>435</v>
      </c>
      <c r="E62" s="51" t="s">
        <v>716</v>
      </c>
      <c r="F62" s="13" t="s">
        <v>5</v>
      </c>
      <c r="G62" s="13" t="s">
        <v>65</v>
      </c>
      <c r="H62" s="1" t="s">
        <v>12</v>
      </c>
      <c r="I62" s="25"/>
      <c r="J62" s="125">
        <v>43921</v>
      </c>
      <c r="K62" s="25"/>
      <c r="L62" s="25"/>
      <c r="M62" s="82"/>
      <c r="N62" s="125"/>
      <c r="O62" s="25"/>
      <c r="P62" s="56" t="s">
        <v>769</v>
      </c>
      <c r="Q62" s="56" t="s">
        <v>769</v>
      </c>
      <c r="R62" s="56" t="s">
        <v>769</v>
      </c>
      <c r="S62" s="56" t="s">
        <v>769</v>
      </c>
      <c r="T62" s="25"/>
      <c r="U62" s="70"/>
      <c r="V62" s="72" t="s">
        <v>768</v>
      </c>
      <c r="W62" s="27"/>
      <c r="X62" s="25"/>
      <c r="Y62" s="25"/>
      <c r="Z62" s="63"/>
      <c r="AA62" s="25"/>
      <c r="AB62" s="25"/>
    </row>
    <row r="63" spans="1:28" s="9" customFormat="1" ht="15.95" customHeight="1">
      <c r="A63" s="50" t="s">
        <v>577</v>
      </c>
      <c r="B63" s="51" t="s">
        <v>573</v>
      </c>
      <c r="C63" s="51" t="s">
        <v>436</v>
      </c>
      <c r="D63" s="12" t="s">
        <v>437</v>
      </c>
      <c r="E63" s="51" t="s">
        <v>438</v>
      </c>
      <c r="F63" s="1" t="s">
        <v>7</v>
      </c>
      <c r="G63" s="1" t="s">
        <v>746</v>
      </c>
      <c r="H63" s="1" t="s">
        <v>12</v>
      </c>
      <c r="I63" s="25" t="s">
        <v>768</v>
      </c>
      <c r="J63" s="125">
        <v>43921</v>
      </c>
      <c r="K63" s="25" t="s">
        <v>765</v>
      </c>
      <c r="L63" s="85" t="s">
        <v>750</v>
      </c>
      <c r="M63" s="82">
        <v>26</v>
      </c>
      <c r="N63" s="125">
        <v>44077</v>
      </c>
      <c r="O63" s="25" t="s">
        <v>880</v>
      </c>
      <c r="P63" s="25" t="s">
        <v>769</v>
      </c>
      <c r="Q63" s="25" t="s">
        <v>768</v>
      </c>
      <c r="R63" s="25" t="s">
        <v>769</v>
      </c>
      <c r="S63" s="25" t="s">
        <v>769</v>
      </c>
      <c r="T63" s="25" t="s">
        <v>914</v>
      </c>
      <c r="U63" s="70"/>
      <c r="V63" s="72" t="s">
        <v>768</v>
      </c>
      <c r="W63" s="27"/>
      <c r="X63" s="25"/>
      <c r="Y63" s="25"/>
      <c r="Z63" s="63"/>
      <c r="AA63" s="25"/>
      <c r="AB63" s="25"/>
    </row>
    <row r="64" spans="1:28" s="9" customFormat="1" ht="15.95" customHeight="1">
      <c r="A64" s="50" t="s">
        <v>577</v>
      </c>
      <c r="B64" s="51" t="s">
        <v>573</v>
      </c>
      <c r="C64" s="51" t="s">
        <v>439</v>
      </c>
      <c r="D64" s="12" t="s">
        <v>440</v>
      </c>
      <c r="E64" s="51" t="s">
        <v>441</v>
      </c>
      <c r="F64" s="1" t="s">
        <v>7</v>
      </c>
      <c r="G64" s="1" t="s">
        <v>746</v>
      </c>
      <c r="H64" s="1" t="s">
        <v>12</v>
      </c>
      <c r="I64" s="25" t="s">
        <v>768</v>
      </c>
      <c r="J64" s="125">
        <v>43921</v>
      </c>
      <c r="K64" s="25" t="s">
        <v>765</v>
      </c>
      <c r="L64" s="85" t="s">
        <v>750</v>
      </c>
      <c r="M64" s="82">
        <v>92</v>
      </c>
      <c r="N64" s="125">
        <v>44077</v>
      </c>
      <c r="O64" s="25" t="s">
        <v>887</v>
      </c>
      <c r="P64" s="25" t="s">
        <v>769</v>
      </c>
      <c r="Q64" s="25" t="s">
        <v>768</v>
      </c>
      <c r="R64" s="25" t="s">
        <v>769</v>
      </c>
      <c r="S64" s="25" t="s">
        <v>769</v>
      </c>
      <c r="T64" s="25" t="s">
        <v>914</v>
      </c>
      <c r="U64" s="70"/>
      <c r="V64" s="72" t="s">
        <v>768</v>
      </c>
      <c r="W64" s="27"/>
      <c r="X64" s="25"/>
      <c r="Y64" s="25"/>
      <c r="Z64" s="63"/>
      <c r="AA64" s="25"/>
      <c r="AB64" s="25"/>
    </row>
    <row r="65" spans="1:28" s="9" customFormat="1" ht="15.95" customHeight="1">
      <c r="A65" s="50" t="s">
        <v>577</v>
      </c>
      <c r="B65" s="51" t="s">
        <v>573</v>
      </c>
      <c r="C65" s="51" t="s">
        <v>442</v>
      </c>
      <c r="D65" s="12" t="s">
        <v>443</v>
      </c>
      <c r="E65" s="51" t="s">
        <v>444</v>
      </c>
      <c r="F65" s="1" t="s">
        <v>7</v>
      </c>
      <c r="G65" s="1" t="s">
        <v>746</v>
      </c>
      <c r="H65" s="1" t="s">
        <v>12</v>
      </c>
      <c r="I65" s="25" t="s">
        <v>768</v>
      </c>
      <c r="J65" s="125">
        <v>43921</v>
      </c>
      <c r="K65" s="25" t="s">
        <v>765</v>
      </c>
      <c r="L65" s="85" t="s">
        <v>750</v>
      </c>
      <c r="M65" s="82">
        <v>53</v>
      </c>
      <c r="N65" s="125">
        <v>44077</v>
      </c>
      <c r="O65" s="25" t="s">
        <v>886</v>
      </c>
      <c r="P65" s="25" t="s">
        <v>769</v>
      </c>
      <c r="Q65" s="25" t="s">
        <v>768</v>
      </c>
      <c r="R65" s="25" t="s">
        <v>769</v>
      </c>
      <c r="S65" s="25" t="s">
        <v>769</v>
      </c>
      <c r="T65" s="25" t="s">
        <v>914</v>
      </c>
      <c r="U65" s="70"/>
      <c r="V65" s="72" t="s">
        <v>768</v>
      </c>
      <c r="W65" s="27"/>
      <c r="X65" s="25"/>
      <c r="Y65" s="25"/>
      <c r="Z65" s="63"/>
      <c r="AA65" s="25"/>
      <c r="AB65" s="25"/>
    </row>
    <row r="66" spans="1:28" s="9" customFormat="1" ht="15.95" customHeight="1">
      <c r="A66" s="50" t="s">
        <v>577</v>
      </c>
      <c r="B66" s="51" t="s">
        <v>573</v>
      </c>
      <c r="C66" s="51" t="s">
        <v>445</v>
      </c>
      <c r="D66" s="12" t="s">
        <v>446</v>
      </c>
      <c r="E66" s="51" t="s">
        <v>447</v>
      </c>
      <c r="F66" s="13" t="s">
        <v>5</v>
      </c>
      <c r="G66" s="13" t="s">
        <v>65</v>
      </c>
      <c r="H66" s="1" t="s">
        <v>12</v>
      </c>
      <c r="I66" s="25">
        <v>7260000</v>
      </c>
      <c r="J66" s="125">
        <v>43921</v>
      </c>
      <c r="K66" s="25" t="s">
        <v>765</v>
      </c>
      <c r="L66" s="85" t="s">
        <v>750</v>
      </c>
      <c r="M66" s="82">
        <v>50</v>
      </c>
      <c r="N66" s="125">
        <v>44077</v>
      </c>
      <c r="O66" s="25" t="s">
        <v>767</v>
      </c>
      <c r="P66" s="25" t="s">
        <v>768</v>
      </c>
      <c r="Q66" s="25" t="s">
        <v>768</v>
      </c>
      <c r="R66" s="25" t="s">
        <v>769</v>
      </c>
      <c r="S66" s="25" t="s">
        <v>769</v>
      </c>
      <c r="T66" s="25" t="s">
        <v>882</v>
      </c>
      <c r="U66" s="70"/>
      <c r="V66" s="72" t="s">
        <v>768</v>
      </c>
      <c r="W66" s="27"/>
      <c r="X66" s="25"/>
      <c r="Y66" s="25"/>
      <c r="Z66" s="63"/>
      <c r="AA66" s="25"/>
      <c r="AB66" s="25"/>
    </row>
    <row r="67" spans="1:28" s="9" customFormat="1" ht="15.95" customHeight="1">
      <c r="A67" s="50" t="s">
        <v>577</v>
      </c>
      <c r="B67" s="51" t="s">
        <v>573</v>
      </c>
      <c r="C67" s="51" t="s">
        <v>448</v>
      </c>
      <c r="D67" s="12" t="s">
        <v>449</v>
      </c>
      <c r="E67" s="51" t="s">
        <v>450</v>
      </c>
      <c r="F67" s="13" t="s">
        <v>5</v>
      </c>
      <c r="G67" s="13" t="s">
        <v>65</v>
      </c>
      <c r="H67" s="1" t="s">
        <v>12</v>
      </c>
      <c r="I67" s="83">
        <v>2009000</v>
      </c>
      <c r="J67" s="125">
        <v>43921</v>
      </c>
      <c r="K67" s="25" t="s">
        <v>765</v>
      </c>
      <c r="L67" s="85" t="s">
        <v>750</v>
      </c>
      <c r="M67" s="82">
        <v>50</v>
      </c>
      <c r="N67" s="125">
        <v>44077</v>
      </c>
      <c r="O67" s="25" t="s">
        <v>767</v>
      </c>
      <c r="P67" s="25" t="s">
        <v>768</v>
      </c>
      <c r="Q67" s="25" t="s">
        <v>768</v>
      </c>
      <c r="R67" s="25" t="s">
        <v>769</v>
      </c>
      <c r="S67" s="25" t="s">
        <v>769</v>
      </c>
      <c r="T67" s="25" t="s">
        <v>882</v>
      </c>
      <c r="U67" s="70" t="s">
        <v>883</v>
      </c>
      <c r="V67" s="72" t="s">
        <v>768</v>
      </c>
      <c r="W67" s="27"/>
      <c r="X67" s="25"/>
      <c r="Y67" s="25"/>
      <c r="Z67" s="63"/>
      <c r="AA67" s="25"/>
      <c r="AB67" s="25"/>
    </row>
    <row r="68" spans="1:28" s="9" customFormat="1" ht="15.95" customHeight="1">
      <c r="A68" s="50" t="s">
        <v>577</v>
      </c>
      <c r="B68" s="51" t="s">
        <v>574</v>
      </c>
      <c r="C68" s="51" t="s">
        <v>451</v>
      </c>
      <c r="D68" s="109" t="s">
        <v>452</v>
      </c>
      <c r="E68" s="51" t="s">
        <v>453</v>
      </c>
      <c r="F68" s="1" t="s">
        <v>7</v>
      </c>
      <c r="G68" s="1" t="s">
        <v>746</v>
      </c>
      <c r="H68" s="1" t="s">
        <v>12</v>
      </c>
      <c r="I68" s="25" t="s">
        <v>767</v>
      </c>
      <c r="J68" s="125">
        <v>43921</v>
      </c>
      <c r="K68" s="25"/>
      <c r="L68" s="85"/>
      <c r="M68" s="82"/>
      <c r="N68" s="125"/>
      <c r="O68" s="25"/>
      <c r="P68" s="25" t="s">
        <v>769</v>
      </c>
      <c r="Q68" s="25" t="s">
        <v>769</v>
      </c>
      <c r="R68" s="25" t="s">
        <v>769</v>
      </c>
      <c r="S68" s="25" t="s">
        <v>769</v>
      </c>
      <c r="T68" s="25"/>
      <c r="U68" s="70"/>
      <c r="V68" s="72" t="s">
        <v>768</v>
      </c>
      <c r="W68" s="27" t="s">
        <v>47</v>
      </c>
      <c r="X68" s="25" t="s">
        <v>934</v>
      </c>
      <c r="Y68" s="25"/>
      <c r="Z68" s="63"/>
      <c r="AA68" s="25"/>
      <c r="AB68" s="25"/>
    </row>
    <row r="69" spans="1:28" s="9" customFormat="1" ht="15.95" customHeight="1">
      <c r="A69" s="50" t="s">
        <v>577</v>
      </c>
      <c r="B69" s="51" t="s">
        <v>574</v>
      </c>
      <c r="C69" s="51" t="s">
        <v>454</v>
      </c>
      <c r="D69" s="12" t="s">
        <v>455</v>
      </c>
      <c r="E69" s="51" t="s">
        <v>456</v>
      </c>
      <c r="F69" s="1" t="s">
        <v>7</v>
      </c>
      <c r="G69" s="1" t="s">
        <v>746</v>
      </c>
      <c r="H69" s="1" t="s">
        <v>12</v>
      </c>
      <c r="I69" s="25" t="s">
        <v>767</v>
      </c>
      <c r="J69" s="125">
        <v>43921</v>
      </c>
      <c r="K69" s="25"/>
      <c r="L69" s="25"/>
      <c r="M69" s="82"/>
      <c r="N69" s="125"/>
      <c r="O69" s="25"/>
      <c r="P69" s="56" t="s">
        <v>769</v>
      </c>
      <c r="Q69" s="56" t="s">
        <v>769</v>
      </c>
      <c r="R69" s="56" t="s">
        <v>769</v>
      </c>
      <c r="S69" s="56" t="s">
        <v>769</v>
      </c>
      <c r="T69" s="25"/>
      <c r="U69" s="70"/>
      <c r="V69" s="72" t="s">
        <v>768</v>
      </c>
      <c r="W69" s="27"/>
      <c r="X69" s="25"/>
      <c r="Y69" s="25"/>
      <c r="Z69" s="63"/>
      <c r="AA69" s="25"/>
      <c r="AB69" s="25"/>
    </row>
    <row r="70" spans="1:28" s="9" customFormat="1" ht="15.95" customHeight="1">
      <c r="A70" s="50" t="s">
        <v>577</v>
      </c>
      <c r="B70" s="51" t="s">
        <v>574</v>
      </c>
      <c r="C70" s="51" t="s">
        <v>457</v>
      </c>
      <c r="D70" s="12" t="s">
        <v>458</v>
      </c>
      <c r="E70" s="51" t="s">
        <v>459</v>
      </c>
      <c r="F70" s="1" t="s">
        <v>7</v>
      </c>
      <c r="G70" s="1" t="s">
        <v>746</v>
      </c>
      <c r="H70" s="1" t="s">
        <v>12</v>
      </c>
      <c r="I70" s="25" t="s">
        <v>767</v>
      </c>
      <c r="J70" s="125">
        <v>43921</v>
      </c>
      <c r="K70" s="25"/>
      <c r="L70" s="25"/>
      <c r="M70" s="82"/>
      <c r="N70" s="125"/>
      <c r="O70" s="25"/>
      <c r="P70" s="56" t="s">
        <v>769</v>
      </c>
      <c r="Q70" s="56" t="s">
        <v>769</v>
      </c>
      <c r="R70" s="56" t="s">
        <v>769</v>
      </c>
      <c r="S70" s="56" t="s">
        <v>769</v>
      </c>
      <c r="T70" s="25"/>
      <c r="U70" s="70"/>
      <c r="V70" s="72" t="s">
        <v>768</v>
      </c>
      <c r="W70" s="27"/>
      <c r="X70" s="25"/>
      <c r="Y70" s="25"/>
      <c r="Z70" s="63"/>
      <c r="AA70" s="25"/>
      <c r="AB70" s="25"/>
    </row>
    <row r="71" spans="1:28" s="9" customFormat="1" ht="15.95" customHeight="1">
      <c r="A71" s="50" t="s">
        <v>577</v>
      </c>
      <c r="B71" s="51" t="s">
        <v>574</v>
      </c>
      <c r="C71" s="51" t="s">
        <v>460</v>
      </c>
      <c r="D71" s="12" t="s">
        <v>461</v>
      </c>
      <c r="E71" s="51" t="s">
        <v>462</v>
      </c>
      <c r="F71" s="1" t="s">
        <v>7</v>
      </c>
      <c r="G71" s="1" t="s">
        <v>746</v>
      </c>
      <c r="H71" s="1" t="s">
        <v>12</v>
      </c>
      <c r="I71" s="25" t="s">
        <v>768</v>
      </c>
      <c r="J71" s="125">
        <v>43921</v>
      </c>
      <c r="K71" s="25" t="s">
        <v>943</v>
      </c>
      <c r="L71" s="85" t="s">
        <v>942</v>
      </c>
      <c r="M71" s="82">
        <v>3</v>
      </c>
      <c r="N71" s="125">
        <v>43621</v>
      </c>
      <c r="O71" s="25" t="s">
        <v>950</v>
      </c>
      <c r="P71" s="56" t="s">
        <v>769</v>
      </c>
      <c r="Q71" s="56" t="s">
        <v>768</v>
      </c>
      <c r="R71" s="56" t="s">
        <v>769</v>
      </c>
      <c r="S71" s="56" t="s">
        <v>769</v>
      </c>
      <c r="T71" s="25" t="s">
        <v>914</v>
      </c>
      <c r="U71" s="70"/>
      <c r="V71" s="72" t="s">
        <v>768</v>
      </c>
      <c r="W71" s="27" t="s">
        <v>37</v>
      </c>
      <c r="X71" s="94" t="s">
        <v>924</v>
      </c>
      <c r="Y71" s="25"/>
      <c r="Z71" s="63"/>
      <c r="AA71" s="25"/>
      <c r="AB71" s="25"/>
    </row>
    <row r="72" spans="1:28" s="9" customFormat="1" ht="15.95" customHeight="1">
      <c r="A72" s="50" t="s">
        <v>577</v>
      </c>
      <c r="B72" s="51" t="s">
        <v>574</v>
      </c>
      <c r="C72" s="51" t="s">
        <v>463</v>
      </c>
      <c r="D72" s="12" t="s">
        <v>464</v>
      </c>
      <c r="E72" s="51" t="s">
        <v>465</v>
      </c>
      <c r="F72" s="1" t="s">
        <v>7</v>
      </c>
      <c r="G72" s="1" t="s">
        <v>746</v>
      </c>
      <c r="H72" s="1" t="s">
        <v>12</v>
      </c>
      <c r="I72" s="25" t="s">
        <v>767</v>
      </c>
      <c r="J72" s="125">
        <v>43921</v>
      </c>
      <c r="K72" s="25"/>
      <c r="L72" s="25"/>
      <c r="M72" s="82"/>
      <c r="N72" s="125"/>
      <c r="O72" s="25"/>
      <c r="P72" s="56" t="s">
        <v>769</v>
      </c>
      <c r="Q72" s="56" t="s">
        <v>769</v>
      </c>
      <c r="R72" s="56" t="s">
        <v>769</v>
      </c>
      <c r="S72" s="56" t="s">
        <v>769</v>
      </c>
      <c r="T72" s="25"/>
      <c r="U72" s="70"/>
      <c r="V72" s="72" t="s">
        <v>768</v>
      </c>
      <c r="W72" s="27"/>
      <c r="X72" s="25"/>
      <c r="Y72" s="25"/>
      <c r="Z72" s="63"/>
      <c r="AA72" s="25"/>
      <c r="AB72" s="25"/>
    </row>
    <row r="73" spans="1:28" s="9" customFormat="1" ht="15.95" customHeight="1">
      <c r="A73" s="50" t="s">
        <v>577</v>
      </c>
      <c r="B73" s="51" t="s">
        <v>574</v>
      </c>
      <c r="C73" s="51" t="s">
        <v>466</v>
      </c>
      <c r="D73" s="12" t="s">
        <v>467</v>
      </c>
      <c r="E73" s="51" t="s">
        <v>468</v>
      </c>
      <c r="F73" s="1" t="s">
        <v>7</v>
      </c>
      <c r="G73" s="1" t="s">
        <v>746</v>
      </c>
      <c r="H73" s="1" t="s">
        <v>12</v>
      </c>
      <c r="I73" s="25" t="s">
        <v>767</v>
      </c>
      <c r="J73" s="125">
        <v>43921</v>
      </c>
      <c r="K73" s="25"/>
      <c r="L73" s="25"/>
      <c r="M73" s="82"/>
      <c r="N73" s="125"/>
      <c r="O73" s="25"/>
      <c r="P73" s="56" t="s">
        <v>769</v>
      </c>
      <c r="Q73" s="56" t="s">
        <v>769</v>
      </c>
      <c r="R73" s="56" t="s">
        <v>769</v>
      </c>
      <c r="S73" s="56" t="s">
        <v>769</v>
      </c>
      <c r="T73" s="25"/>
      <c r="U73" s="70"/>
      <c r="V73" s="72" t="s">
        <v>768</v>
      </c>
      <c r="W73" s="27"/>
      <c r="X73" s="25"/>
      <c r="Y73" s="25"/>
      <c r="Z73" s="63"/>
      <c r="AA73" s="25"/>
      <c r="AB73" s="25"/>
    </row>
    <row r="74" spans="1:28" s="9" customFormat="1" ht="15.95" customHeight="1">
      <c r="A74" s="50" t="s">
        <v>577</v>
      </c>
      <c r="B74" s="51" t="s">
        <v>574</v>
      </c>
      <c r="C74" s="51" t="s">
        <v>469</v>
      </c>
      <c r="D74" s="12" t="s">
        <v>470</v>
      </c>
      <c r="E74" s="51" t="s">
        <v>471</v>
      </c>
      <c r="F74" s="13" t="s">
        <v>5</v>
      </c>
      <c r="G74" s="13" t="s">
        <v>581</v>
      </c>
      <c r="H74" s="1" t="s">
        <v>12</v>
      </c>
      <c r="I74" s="25"/>
      <c r="J74" s="125">
        <v>43921</v>
      </c>
      <c r="K74" s="25"/>
      <c r="L74" s="25"/>
      <c r="M74" s="82"/>
      <c r="N74" s="125"/>
      <c r="O74" s="25"/>
      <c r="P74" s="56" t="s">
        <v>769</v>
      </c>
      <c r="Q74" s="56" t="s">
        <v>769</v>
      </c>
      <c r="R74" s="56" t="s">
        <v>769</v>
      </c>
      <c r="S74" s="56" t="s">
        <v>769</v>
      </c>
      <c r="T74" s="25"/>
      <c r="U74" s="70"/>
      <c r="V74" s="72" t="s">
        <v>768</v>
      </c>
      <c r="W74" s="27"/>
      <c r="X74" s="25"/>
      <c r="Y74" s="25"/>
      <c r="Z74" s="63"/>
      <c r="AA74" s="25"/>
      <c r="AB74" s="25"/>
    </row>
    <row r="75" spans="1:28" s="9" customFormat="1" ht="15.95" customHeight="1">
      <c r="A75" s="50" t="s">
        <v>577</v>
      </c>
      <c r="B75" s="51" t="s">
        <v>574</v>
      </c>
      <c r="C75" s="51" t="s">
        <v>472</v>
      </c>
      <c r="D75" s="12" t="s">
        <v>473</v>
      </c>
      <c r="E75" s="51" t="s">
        <v>474</v>
      </c>
      <c r="F75" s="1" t="s">
        <v>7</v>
      </c>
      <c r="G75" s="1" t="s">
        <v>746</v>
      </c>
      <c r="H75" s="1" t="s">
        <v>12</v>
      </c>
      <c r="I75" s="25" t="s">
        <v>767</v>
      </c>
      <c r="J75" s="125">
        <v>43921</v>
      </c>
      <c r="K75" s="25"/>
      <c r="L75" s="25"/>
      <c r="M75" s="82"/>
      <c r="N75" s="125"/>
      <c r="O75" s="25"/>
      <c r="P75" s="56" t="s">
        <v>769</v>
      </c>
      <c r="Q75" s="56" t="s">
        <v>769</v>
      </c>
      <c r="R75" s="56" t="s">
        <v>769</v>
      </c>
      <c r="S75" s="56" t="s">
        <v>769</v>
      </c>
      <c r="T75" s="25"/>
      <c r="U75" s="70"/>
      <c r="V75" s="72" t="s">
        <v>768</v>
      </c>
      <c r="W75" s="27"/>
      <c r="X75" s="25"/>
      <c r="Y75" s="25"/>
      <c r="Z75" s="63"/>
      <c r="AA75" s="25"/>
      <c r="AB75" s="25"/>
    </row>
    <row r="76" spans="1:28" s="9" customFormat="1" ht="15.95" customHeight="1">
      <c r="A76" s="50" t="s">
        <v>577</v>
      </c>
      <c r="B76" s="51" t="s">
        <v>574</v>
      </c>
      <c r="C76" s="51" t="s">
        <v>475</v>
      </c>
      <c r="D76" s="12" t="s">
        <v>476</v>
      </c>
      <c r="E76" s="51" t="s">
        <v>477</v>
      </c>
      <c r="F76" s="1" t="s">
        <v>7</v>
      </c>
      <c r="G76" s="1" t="s">
        <v>746</v>
      </c>
      <c r="H76" s="1" t="s">
        <v>12</v>
      </c>
      <c r="I76" s="25" t="s">
        <v>767</v>
      </c>
      <c r="J76" s="125">
        <v>43921</v>
      </c>
      <c r="K76" s="25"/>
      <c r="L76" s="25"/>
      <c r="M76" s="82"/>
      <c r="N76" s="125"/>
      <c r="O76" s="25"/>
      <c r="P76" s="56" t="s">
        <v>769</v>
      </c>
      <c r="Q76" s="56" t="s">
        <v>769</v>
      </c>
      <c r="R76" s="56" t="s">
        <v>769</v>
      </c>
      <c r="S76" s="56" t="s">
        <v>769</v>
      </c>
      <c r="T76" s="25"/>
      <c r="U76" s="70"/>
      <c r="V76" s="72" t="s">
        <v>768</v>
      </c>
      <c r="W76" s="27"/>
      <c r="X76" s="25"/>
      <c r="Y76" s="25"/>
      <c r="Z76" s="63"/>
      <c r="AA76" s="25"/>
      <c r="AB76" s="25"/>
    </row>
    <row r="77" spans="1:28" s="9" customFormat="1" ht="15.95" customHeight="1">
      <c r="A77" s="50" t="s">
        <v>577</v>
      </c>
      <c r="B77" s="51" t="s">
        <v>574</v>
      </c>
      <c r="C77" s="51" t="s">
        <v>478</v>
      </c>
      <c r="D77" s="12" t="s">
        <v>479</v>
      </c>
      <c r="E77" s="51" t="s">
        <v>480</v>
      </c>
      <c r="F77" s="1" t="s">
        <v>7</v>
      </c>
      <c r="G77" s="1" t="s">
        <v>746</v>
      </c>
      <c r="H77" s="1" t="s">
        <v>12</v>
      </c>
      <c r="I77" s="25" t="s">
        <v>768</v>
      </c>
      <c r="J77" s="125">
        <v>43921</v>
      </c>
      <c r="K77" s="25" t="s">
        <v>943</v>
      </c>
      <c r="L77" s="85" t="s">
        <v>942</v>
      </c>
      <c r="M77" s="82">
        <v>3</v>
      </c>
      <c r="N77" s="125">
        <v>43621</v>
      </c>
      <c r="O77" s="25" t="s">
        <v>950</v>
      </c>
      <c r="P77" s="56" t="s">
        <v>769</v>
      </c>
      <c r="Q77" s="56" t="s">
        <v>768</v>
      </c>
      <c r="R77" s="56" t="s">
        <v>769</v>
      </c>
      <c r="S77" s="56" t="s">
        <v>769</v>
      </c>
      <c r="T77" s="25" t="s">
        <v>914</v>
      </c>
      <c r="U77" s="70"/>
      <c r="V77" s="72" t="s">
        <v>768</v>
      </c>
      <c r="W77" s="27" t="s">
        <v>37</v>
      </c>
      <c r="X77" s="94" t="s">
        <v>924</v>
      </c>
      <c r="Y77" s="25"/>
      <c r="Z77" s="63"/>
      <c r="AA77" s="25"/>
      <c r="AB77" s="25"/>
    </row>
    <row r="78" spans="1:28" s="9" customFormat="1" ht="15.95" customHeight="1">
      <c r="A78" s="50" t="s">
        <v>577</v>
      </c>
      <c r="B78" s="51" t="s">
        <v>574</v>
      </c>
      <c r="C78" s="51" t="s">
        <v>481</v>
      </c>
      <c r="D78" s="12" t="s">
        <v>482</v>
      </c>
      <c r="E78" s="51" t="s">
        <v>483</v>
      </c>
      <c r="F78" s="1" t="s">
        <v>7</v>
      </c>
      <c r="G78" s="1" t="s">
        <v>746</v>
      </c>
      <c r="H78" s="1" t="s">
        <v>12</v>
      </c>
      <c r="I78" s="25" t="s">
        <v>769</v>
      </c>
      <c r="J78" s="125">
        <v>43921</v>
      </c>
      <c r="K78" s="25" t="s">
        <v>765</v>
      </c>
      <c r="L78" s="85" t="s">
        <v>750</v>
      </c>
      <c r="M78" s="82">
        <v>171</v>
      </c>
      <c r="N78" s="125">
        <v>44077</v>
      </c>
      <c r="O78" s="25" t="s">
        <v>893</v>
      </c>
      <c r="P78" s="25" t="s">
        <v>769</v>
      </c>
      <c r="Q78" s="25" t="s">
        <v>768</v>
      </c>
      <c r="R78" s="25" t="s">
        <v>769</v>
      </c>
      <c r="S78" s="25" t="s">
        <v>769</v>
      </c>
      <c r="T78" s="25" t="s">
        <v>914</v>
      </c>
      <c r="U78" s="70"/>
      <c r="V78" s="72" t="s">
        <v>768</v>
      </c>
      <c r="W78" s="27"/>
      <c r="X78" s="25"/>
      <c r="Y78" s="25"/>
      <c r="Z78" s="63"/>
      <c r="AA78" s="25"/>
      <c r="AB78" s="25"/>
    </row>
    <row r="79" spans="1:28" s="9" customFormat="1" ht="15.95" customHeight="1">
      <c r="A79" s="50" t="s">
        <v>577</v>
      </c>
      <c r="B79" s="51" t="s">
        <v>574</v>
      </c>
      <c r="C79" s="51" t="s">
        <v>484</v>
      </c>
      <c r="D79" s="12" t="s">
        <v>485</v>
      </c>
      <c r="E79" s="51" t="s">
        <v>485</v>
      </c>
      <c r="F79" s="13" t="s">
        <v>5</v>
      </c>
      <c r="G79" s="13" t="s">
        <v>578</v>
      </c>
      <c r="H79" s="1" t="s">
        <v>12</v>
      </c>
      <c r="I79" s="25">
        <v>2778287000</v>
      </c>
      <c r="J79" s="125">
        <v>43921</v>
      </c>
      <c r="K79" s="25" t="s">
        <v>765</v>
      </c>
      <c r="L79" s="85" t="s">
        <v>750</v>
      </c>
      <c r="M79" s="112">
        <v>124</v>
      </c>
      <c r="N79" s="125">
        <v>44077</v>
      </c>
      <c r="O79" s="25" t="s">
        <v>767</v>
      </c>
      <c r="P79" s="25" t="s">
        <v>768</v>
      </c>
      <c r="Q79" s="25" t="s">
        <v>768</v>
      </c>
      <c r="R79" s="25" t="s">
        <v>769</v>
      </c>
      <c r="S79" s="25" t="s">
        <v>769</v>
      </c>
      <c r="T79" s="25" t="s">
        <v>898</v>
      </c>
      <c r="U79" s="70"/>
      <c r="V79" s="72" t="s">
        <v>768</v>
      </c>
      <c r="W79" s="27" t="s">
        <v>56</v>
      </c>
      <c r="X79" s="25" t="s">
        <v>928</v>
      </c>
      <c r="Y79" s="25"/>
      <c r="Z79" s="63"/>
      <c r="AA79" s="25"/>
      <c r="AB79" s="25"/>
    </row>
    <row r="80" spans="1:28" s="9" customFormat="1" ht="15.95" customHeight="1">
      <c r="A80" s="50" t="s">
        <v>577</v>
      </c>
      <c r="B80" s="51" t="s">
        <v>574</v>
      </c>
      <c r="C80" s="51" t="s">
        <v>486</v>
      </c>
      <c r="D80" s="12" t="s">
        <v>487</v>
      </c>
      <c r="E80" s="51" t="s">
        <v>487</v>
      </c>
      <c r="F80" s="13" t="s">
        <v>5</v>
      </c>
      <c r="G80" s="13" t="s">
        <v>578</v>
      </c>
      <c r="H80" s="1" t="s">
        <v>12</v>
      </c>
      <c r="I80" s="25">
        <v>14737000</v>
      </c>
      <c r="J80" s="125">
        <v>43921</v>
      </c>
      <c r="K80" s="17" t="s">
        <v>765</v>
      </c>
      <c r="L80" s="85" t="s">
        <v>750</v>
      </c>
      <c r="M80" s="79">
        <v>85</v>
      </c>
      <c r="N80" s="125">
        <v>44077</v>
      </c>
      <c r="O80" s="17" t="s">
        <v>767</v>
      </c>
      <c r="P80" s="25" t="s">
        <v>768</v>
      </c>
      <c r="Q80" s="25" t="s">
        <v>768</v>
      </c>
      <c r="R80" s="25" t="s">
        <v>769</v>
      </c>
      <c r="S80" s="25" t="s">
        <v>769</v>
      </c>
      <c r="T80" s="26" t="s">
        <v>889</v>
      </c>
      <c r="U80" s="70"/>
      <c r="V80" s="72" t="s">
        <v>768</v>
      </c>
      <c r="W80" s="27"/>
      <c r="X80" s="25"/>
      <c r="Y80" s="25"/>
      <c r="Z80" s="63"/>
      <c r="AA80" s="25"/>
      <c r="AB80" s="25"/>
    </row>
    <row r="81" spans="1:28" s="9" customFormat="1" ht="15.95" customHeight="1">
      <c r="A81" s="50" t="s">
        <v>577</v>
      </c>
      <c r="B81" s="51" t="s">
        <v>574</v>
      </c>
      <c r="C81" s="51" t="s">
        <v>488</v>
      </c>
      <c r="D81" s="12" t="s">
        <v>489</v>
      </c>
      <c r="E81" s="51" t="s">
        <v>490</v>
      </c>
      <c r="F81" s="13" t="s">
        <v>5</v>
      </c>
      <c r="G81" s="13" t="s">
        <v>710</v>
      </c>
      <c r="H81" s="1" t="s">
        <v>12</v>
      </c>
      <c r="I81" s="84">
        <v>50852.752999999997</v>
      </c>
      <c r="J81" s="125">
        <v>43921</v>
      </c>
      <c r="K81" s="25" t="s">
        <v>765</v>
      </c>
      <c r="L81" s="85" t="s">
        <v>750</v>
      </c>
      <c r="M81" s="82">
        <v>103</v>
      </c>
      <c r="N81" s="125">
        <v>44077</v>
      </c>
      <c r="O81" s="25" t="s">
        <v>767</v>
      </c>
      <c r="P81" s="25" t="s">
        <v>768</v>
      </c>
      <c r="Q81" s="25" t="s">
        <v>768</v>
      </c>
      <c r="R81" s="25" t="s">
        <v>769</v>
      </c>
      <c r="S81" s="25" t="s">
        <v>769</v>
      </c>
      <c r="T81" s="25" t="s">
        <v>891</v>
      </c>
      <c r="U81" s="70"/>
      <c r="V81" s="72" t="s">
        <v>768</v>
      </c>
      <c r="W81" s="27"/>
      <c r="X81" s="25"/>
      <c r="Y81" s="25"/>
      <c r="Z81" s="63"/>
      <c r="AA81" s="25"/>
      <c r="AB81" s="25"/>
    </row>
    <row r="82" spans="1:28" s="9" customFormat="1" ht="15.95" customHeight="1">
      <c r="A82" s="50" t="s">
        <v>577</v>
      </c>
      <c r="B82" s="51" t="s">
        <v>574</v>
      </c>
      <c r="C82" s="51" t="s">
        <v>491</v>
      </c>
      <c r="D82" s="12" t="s">
        <v>492</v>
      </c>
      <c r="E82" s="51" t="s">
        <v>493</v>
      </c>
      <c r="F82" s="13" t="s">
        <v>5</v>
      </c>
      <c r="G82" s="13" t="s">
        <v>710</v>
      </c>
      <c r="H82" s="1" t="s">
        <v>12</v>
      </c>
      <c r="I82" s="84">
        <v>56589.580999999998</v>
      </c>
      <c r="J82" s="125">
        <v>43921</v>
      </c>
      <c r="K82" s="25" t="s">
        <v>766</v>
      </c>
      <c r="L82" s="86" t="s">
        <v>751</v>
      </c>
      <c r="M82" s="79">
        <v>99</v>
      </c>
      <c r="N82" s="125">
        <v>43688</v>
      </c>
      <c r="O82" s="67" t="s">
        <v>767</v>
      </c>
      <c r="P82" s="67" t="s">
        <v>768</v>
      </c>
      <c r="Q82" s="67" t="s">
        <v>768</v>
      </c>
      <c r="R82" s="67" t="s">
        <v>769</v>
      </c>
      <c r="S82" s="67" t="s">
        <v>769</v>
      </c>
      <c r="T82" s="25" t="s">
        <v>892</v>
      </c>
      <c r="U82" s="70"/>
      <c r="V82" s="72" t="s">
        <v>768</v>
      </c>
      <c r="W82" s="27"/>
      <c r="X82" s="25"/>
      <c r="Y82" s="25"/>
      <c r="Z82" s="63"/>
      <c r="AA82" s="25"/>
      <c r="AB82" s="25"/>
    </row>
    <row r="83" spans="1:28" s="9" customFormat="1" ht="15.95" customHeight="1">
      <c r="A83" s="50" t="s">
        <v>577</v>
      </c>
      <c r="B83" s="51" t="s">
        <v>574</v>
      </c>
      <c r="C83" s="51" t="s">
        <v>494</v>
      </c>
      <c r="D83" s="12" t="s">
        <v>495</v>
      </c>
      <c r="E83" s="51" t="s">
        <v>496</v>
      </c>
      <c r="F83" s="13" t="s">
        <v>5</v>
      </c>
      <c r="G83" s="13" t="s">
        <v>578</v>
      </c>
      <c r="H83" s="1" t="s">
        <v>12</v>
      </c>
      <c r="I83" s="25">
        <v>34191000</v>
      </c>
      <c r="J83" s="125">
        <v>43921</v>
      </c>
      <c r="K83" s="17" t="s">
        <v>765</v>
      </c>
      <c r="L83" s="85" t="s">
        <v>750</v>
      </c>
      <c r="M83" s="79">
        <v>85</v>
      </c>
      <c r="N83" s="125">
        <v>44077</v>
      </c>
      <c r="O83" s="17" t="s">
        <v>767</v>
      </c>
      <c r="P83" s="25" t="s">
        <v>768</v>
      </c>
      <c r="Q83" s="25" t="s">
        <v>768</v>
      </c>
      <c r="R83" s="25" t="s">
        <v>769</v>
      </c>
      <c r="S83" s="25" t="s">
        <v>769</v>
      </c>
      <c r="T83" s="26" t="s">
        <v>889</v>
      </c>
      <c r="U83" s="70"/>
      <c r="V83" s="72" t="s">
        <v>768</v>
      </c>
      <c r="W83" s="27"/>
      <c r="X83" s="25"/>
      <c r="Y83" s="25"/>
      <c r="Z83" s="63"/>
      <c r="AA83" s="25"/>
      <c r="AB83" s="25"/>
    </row>
    <row r="84" spans="1:28" s="9" customFormat="1" ht="15.95" customHeight="1">
      <c r="A84" s="50" t="s">
        <v>577</v>
      </c>
      <c r="B84" s="51" t="s">
        <v>574</v>
      </c>
      <c r="C84" s="51" t="s">
        <v>497</v>
      </c>
      <c r="D84" s="12" t="s">
        <v>498</v>
      </c>
      <c r="E84" s="51" t="s">
        <v>498</v>
      </c>
      <c r="F84" s="13" t="s">
        <v>5</v>
      </c>
      <c r="G84" s="13" t="s">
        <v>578</v>
      </c>
      <c r="H84" s="1" t="s">
        <v>12</v>
      </c>
      <c r="I84" s="25">
        <v>37633000</v>
      </c>
      <c r="J84" s="125">
        <v>43921</v>
      </c>
      <c r="K84" s="17" t="s">
        <v>766</v>
      </c>
      <c r="L84" s="86" t="s">
        <v>751</v>
      </c>
      <c r="M84" s="79">
        <v>81</v>
      </c>
      <c r="N84" s="125">
        <v>43688</v>
      </c>
      <c r="O84" s="17" t="s">
        <v>767</v>
      </c>
      <c r="P84" s="25" t="s">
        <v>768</v>
      </c>
      <c r="Q84" s="25" t="s">
        <v>768</v>
      </c>
      <c r="R84" s="25" t="s">
        <v>769</v>
      </c>
      <c r="S84" s="25" t="s">
        <v>769</v>
      </c>
      <c r="T84" s="26" t="s">
        <v>890</v>
      </c>
      <c r="U84" s="70"/>
      <c r="V84" s="72" t="s">
        <v>768</v>
      </c>
      <c r="W84" s="27"/>
      <c r="X84" s="25"/>
      <c r="Y84" s="25"/>
      <c r="Z84" s="63"/>
      <c r="AA84" s="25"/>
      <c r="AB84" s="25"/>
    </row>
    <row r="85" spans="1:28" s="9" customFormat="1" ht="15.95" customHeight="1">
      <c r="A85" s="50" t="s">
        <v>577</v>
      </c>
      <c r="B85" s="51" t="s">
        <v>575</v>
      </c>
      <c r="C85" s="51" t="s">
        <v>499</v>
      </c>
      <c r="D85" s="12" t="s">
        <v>500</v>
      </c>
      <c r="E85" s="51" t="s">
        <v>501</v>
      </c>
      <c r="F85" s="1" t="s">
        <v>7</v>
      </c>
      <c r="G85" s="1" t="s">
        <v>746</v>
      </c>
      <c r="H85" s="1" t="s">
        <v>12</v>
      </c>
      <c r="I85" s="25" t="s">
        <v>767</v>
      </c>
      <c r="J85" s="125">
        <v>43921</v>
      </c>
      <c r="K85" s="25"/>
      <c r="L85" s="25"/>
      <c r="M85" s="82"/>
      <c r="N85" s="125"/>
      <c r="O85" s="25"/>
      <c r="P85" s="56" t="s">
        <v>769</v>
      </c>
      <c r="Q85" s="56" t="s">
        <v>769</v>
      </c>
      <c r="R85" s="56" t="s">
        <v>769</v>
      </c>
      <c r="S85" s="56" t="s">
        <v>769</v>
      </c>
      <c r="T85" s="25"/>
      <c r="U85" s="70"/>
      <c r="V85" s="72" t="s">
        <v>768</v>
      </c>
      <c r="W85" s="27"/>
      <c r="X85" s="25"/>
      <c r="Y85" s="25"/>
      <c r="Z85" s="63"/>
      <c r="AA85" s="25"/>
      <c r="AB85" s="25"/>
    </row>
    <row r="86" spans="1:28" s="9" customFormat="1" ht="15.95" customHeight="1">
      <c r="A86" s="50" t="s">
        <v>577</v>
      </c>
      <c r="B86" s="51" t="s">
        <v>576</v>
      </c>
      <c r="C86" s="51" t="s">
        <v>502</v>
      </c>
      <c r="D86" s="12" t="s">
        <v>503</v>
      </c>
      <c r="E86" s="51" t="s">
        <v>504</v>
      </c>
      <c r="F86" s="1" t="s">
        <v>7</v>
      </c>
      <c r="G86" s="1" t="s">
        <v>746</v>
      </c>
      <c r="H86" s="1" t="s">
        <v>12</v>
      </c>
      <c r="I86" s="25" t="s">
        <v>768</v>
      </c>
      <c r="J86" s="125">
        <v>43921</v>
      </c>
      <c r="K86" s="25" t="s">
        <v>765</v>
      </c>
      <c r="L86" s="85" t="s">
        <v>750</v>
      </c>
      <c r="M86" s="82">
        <v>118</v>
      </c>
      <c r="N86" s="125">
        <v>44077</v>
      </c>
      <c r="O86" s="25" t="s">
        <v>903</v>
      </c>
      <c r="P86" s="25" t="s">
        <v>769</v>
      </c>
      <c r="Q86" s="25" t="s">
        <v>768</v>
      </c>
      <c r="R86" s="25" t="s">
        <v>769</v>
      </c>
      <c r="S86" s="25" t="s">
        <v>769</v>
      </c>
      <c r="T86" s="25" t="s">
        <v>914</v>
      </c>
      <c r="U86" s="70"/>
      <c r="V86" s="72" t="s">
        <v>768</v>
      </c>
      <c r="W86" s="27"/>
      <c r="X86" s="25"/>
      <c r="Y86" s="25"/>
      <c r="Z86" s="63"/>
      <c r="AA86" s="25"/>
      <c r="AB86" s="25"/>
    </row>
    <row r="87" spans="1:28" s="9" customFormat="1" ht="15.95" customHeight="1">
      <c r="A87" s="50" t="s">
        <v>577</v>
      </c>
      <c r="B87" s="51" t="s">
        <v>576</v>
      </c>
      <c r="C87" s="51" t="s">
        <v>505</v>
      </c>
      <c r="D87" s="12" t="s">
        <v>506</v>
      </c>
      <c r="E87" s="51" t="s">
        <v>507</v>
      </c>
      <c r="F87" s="1" t="s">
        <v>7</v>
      </c>
      <c r="G87" s="1" t="s">
        <v>746</v>
      </c>
      <c r="H87" s="1" t="s">
        <v>12</v>
      </c>
      <c r="I87" s="25" t="s">
        <v>767</v>
      </c>
      <c r="J87" s="125">
        <v>43921</v>
      </c>
      <c r="K87" s="25"/>
      <c r="L87" s="25"/>
      <c r="M87" s="82"/>
      <c r="N87" s="125"/>
      <c r="O87" s="25"/>
      <c r="P87" s="56" t="s">
        <v>769</v>
      </c>
      <c r="Q87" s="56" t="s">
        <v>769</v>
      </c>
      <c r="R87" s="56" t="s">
        <v>769</v>
      </c>
      <c r="S87" s="56" t="s">
        <v>769</v>
      </c>
      <c r="T87" s="25"/>
      <c r="U87" s="70"/>
      <c r="V87" s="72" t="s">
        <v>768</v>
      </c>
      <c r="W87" s="27"/>
      <c r="X87" s="25"/>
      <c r="Y87" s="25"/>
      <c r="Z87" s="63"/>
      <c r="AA87" s="25"/>
      <c r="AB87" s="25"/>
    </row>
    <row r="88" spans="1:28" s="9" customFormat="1" ht="15.95" customHeight="1">
      <c r="A88" s="50" t="s">
        <v>577</v>
      </c>
      <c r="B88" s="51" t="s">
        <v>576</v>
      </c>
      <c r="C88" s="51" t="s">
        <v>508</v>
      </c>
      <c r="D88" s="12" t="s">
        <v>509</v>
      </c>
      <c r="E88" s="51" t="s">
        <v>510</v>
      </c>
      <c r="F88" s="1" t="s">
        <v>7</v>
      </c>
      <c r="G88" s="1" t="s">
        <v>746</v>
      </c>
      <c r="H88" s="1" t="s">
        <v>12</v>
      </c>
      <c r="I88" s="25" t="s">
        <v>767</v>
      </c>
      <c r="J88" s="125">
        <v>43921</v>
      </c>
      <c r="K88" s="25"/>
      <c r="L88" s="25"/>
      <c r="M88" s="82"/>
      <c r="N88" s="125"/>
      <c r="O88" s="25"/>
      <c r="P88" s="56" t="s">
        <v>769</v>
      </c>
      <c r="Q88" s="56" t="s">
        <v>769</v>
      </c>
      <c r="R88" s="56" t="s">
        <v>769</v>
      </c>
      <c r="S88" s="56" t="s">
        <v>769</v>
      </c>
      <c r="T88" s="25"/>
      <c r="U88" s="70"/>
      <c r="V88" s="72" t="s">
        <v>768</v>
      </c>
      <c r="W88" s="27"/>
      <c r="X88" s="25"/>
      <c r="Y88" s="25"/>
      <c r="Z88" s="63"/>
      <c r="AA88" s="25"/>
      <c r="AB88" s="25"/>
    </row>
    <row r="89" spans="1:28" s="9" customFormat="1" ht="15.95" customHeight="1">
      <c r="A89" s="50" t="s">
        <v>577</v>
      </c>
      <c r="B89" s="51" t="s">
        <v>576</v>
      </c>
      <c r="C89" s="51" t="s">
        <v>511</v>
      </c>
      <c r="D89" s="12" t="s">
        <v>512</v>
      </c>
      <c r="E89" s="51" t="s">
        <v>513</v>
      </c>
      <c r="F89" s="1" t="s">
        <v>7</v>
      </c>
      <c r="G89" s="1" t="s">
        <v>746</v>
      </c>
      <c r="H89" s="1" t="s">
        <v>12</v>
      </c>
      <c r="I89" s="25" t="s">
        <v>767</v>
      </c>
      <c r="J89" s="125">
        <v>43921</v>
      </c>
      <c r="K89" s="25"/>
      <c r="L89" s="25"/>
      <c r="M89" s="82"/>
      <c r="N89" s="125"/>
      <c r="O89" s="25"/>
      <c r="P89" s="56" t="s">
        <v>769</v>
      </c>
      <c r="Q89" s="56" t="s">
        <v>769</v>
      </c>
      <c r="R89" s="56" t="s">
        <v>769</v>
      </c>
      <c r="S89" s="56" t="s">
        <v>769</v>
      </c>
      <c r="T89" s="25"/>
      <c r="U89" s="70"/>
      <c r="V89" s="72" t="s">
        <v>768</v>
      </c>
      <c r="W89" s="27"/>
      <c r="X89" s="25"/>
      <c r="Y89" s="25"/>
      <c r="Z89" s="63"/>
      <c r="AA89" s="25"/>
      <c r="AB89" s="25"/>
    </row>
    <row r="90" spans="1:28" s="9" customFormat="1" ht="15.95" customHeight="1">
      <c r="A90" s="50" t="s">
        <v>577</v>
      </c>
      <c r="B90" s="51" t="s">
        <v>576</v>
      </c>
      <c r="C90" s="51" t="s">
        <v>514</v>
      </c>
      <c r="D90" s="12" t="s">
        <v>515</v>
      </c>
      <c r="E90" s="51" t="s">
        <v>516</v>
      </c>
      <c r="F90" s="1" t="s">
        <v>7</v>
      </c>
      <c r="G90" s="1" t="s">
        <v>746</v>
      </c>
      <c r="H90" s="1" t="s">
        <v>12</v>
      </c>
      <c r="I90" s="25" t="s">
        <v>767</v>
      </c>
      <c r="J90" s="125">
        <v>43921</v>
      </c>
      <c r="K90" s="25"/>
      <c r="L90" s="25"/>
      <c r="M90" s="82"/>
      <c r="N90" s="125"/>
      <c r="O90" s="25"/>
      <c r="P90" s="56" t="s">
        <v>769</v>
      </c>
      <c r="Q90" s="56" t="s">
        <v>769</v>
      </c>
      <c r="R90" s="56" t="s">
        <v>769</v>
      </c>
      <c r="S90" s="56" t="s">
        <v>769</v>
      </c>
      <c r="T90" s="25"/>
      <c r="U90" s="70"/>
      <c r="V90" s="72" t="s">
        <v>768</v>
      </c>
      <c r="W90" s="27"/>
      <c r="X90" s="25"/>
      <c r="Y90" s="25"/>
      <c r="Z90" s="63"/>
      <c r="AA90" s="25"/>
      <c r="AB90" s="25"/>
    </row>
    <row r="91" spans="1:28" s="9" customFormat="1" ht="15.95" customHeight="1">
      <c r="A91" s="50" t="s">
        <v>577</v>
      </c>
      <c r="B91" s="51" t="s">
        <v>576</v>
      </c>
      <c r="C91" s="51" t="s">
        <v>517</v>
      </c>
      <c r="D91" s="12" t="s">
        <v>518</v>
      </c>
      <c r="E91" s="51" t="s">
        <v>519</v>
      </c>
      <c r="F91" s="1" t="s">
        <v>7</v>
      </c>
      <c r="G91" s="1" t="s">
        <v>746</v>
      </c>
      <c r="H91" s="1" t="s">
        <v>12</v>
      </c>
      <c r="I91" s="25" t="s">
        <v>767</v>
      </c>
      <c r="J91" s="125">
        <v>43921</v>
      </c>
      <c r="K91" s="25"/>
      <c r="L91" s="25"/>
      <c r="M91" s="82"/>
      <c r="N91" s="125"/>
      <c r="O91" s="25"/>
      <c r="P91" s="56" t="s">
        <v>769</v>
      </c>
      <c r="Q91" s="56" t="s">
        <v>769</v>
      </c>
      <c r="R91" s="56" t="s">
        <v>769</v>
      </c>
      <c r="S91" s="56" t="s">
        <v>769</v>
      </c>
      <c r="T91" s="25"/>
      <c r="U91" s="70"/>
      <c r="V91" s="72" t="s">
        <v>768</v>
      </c>
      <c r="W91" s="27"/>
      <c r="X91" s="25"/>
      <c r="Y91" s="25"/>
      <c r="Z91" s="63"/>
      <c r="AA91" s="25"/>
      <c r="AB91" s="25"/>
    </row>
    <row r="92" spans="1:28" s="9" customFormat="1" ht="15.95" customHeight="1">
      <c r="A92" s="50" t="s">
        <v>577</v>
      </c>
      <c r="B92" s="12" t="s">
        <v>576</v>
      </c>
      <c r="C92" s="51" t="s">
        <v>520</v>
      </c>
      <c r="D92" s="12" t="s">
        <v>521</v>
      </c>
      <c r="E92" s="51" t="s">
        <v>522</v>
      </c>
      <c r="F92" s="1" t="s">
        <v>7</v>
      </c>
      <c r="G92" s="1" t="s">
        <v>746</v>
      </c>
      <c r="H92" s="1" t="s">
        <v>12</v>
      </c>
      <c r="I92" s="25" t="s">
        <v>767</v>
      </c>
      <c r="J92" s="125">
        <v>43921</v>
      </c>
      <c r="K92" s="25"/>
      <c r="L92" s="25"/>
      <c r="M92" s="82"/>
      <c r="N92" s="125"/>
      <c r="O92" s="25"/>
      <c r="P92" s="56" t="s">
        <v>769</v>
      </c>
      <c r="Q92" s="56" t="s">
        <v>769</v>
      </c>
      <c r="R92" s="56" t="s">
        <v>769</v>
      </c>
      <c r="S92" s="56" t="s">
        <v>769</v>
      </c>
      <c r="T92" s="25"/>
      <c r="U92" s="70"/>
      <c r="V92" s="72" t="s">
        <v>768</v>
      </c>
      <c r="W92" s="27"/>
      <c r="X92" s="25"/>
      <c r="Y92" s="25"/>
      <c r="Z92" s="63"/>
      <c r="AA92" s="25"/>
      <c r="AB92" s="25"/>
    </row>
    <row r="93" spans="1:28" s="9" customFormat="1" ht="15.95" customHeight="1">
      <c r="A93" s="50" t="s">
        <v>577</v>
      </c>
      <c r="B93" s="12" t="s">
        <v>576</v>
      </c>
      <c r="C93" s="51" t="s">
        <v>523</v>
      </c>
      <c r="D93" s="12" t="s">
        <v>524</v>
      </c>
      <c r="E93" s="51" t="s">
        <v>525</v>
      </c>
      <c r="F93" s="1" t="s">
        <v>7</v>
      </c>
      <c r="G93" s="1" t="s">
        <v>746</v>
      </c>
      <c r="H93" s="1" t="s">
        <v>12</v>
      </c>
      <c r="I93" s="25" t="s">
        <v>767</v>
      </c>
      <c r="J93" s="125">
        <v>43921</v>
      </c>
      <c r="K93" s="25"/>
      <c r="L93" s="25"/>
      <c r="M93" s="82"/>
      <c r="N93" s="125"/>
      <c r="O93" s="25"/>
      <c r="P93" s="56" t="s">
        <v>769</v>
      </c>
      <c r="Q93" s="56" t="s">
        <v>769</v>
      </c>
      <c r="R93" s="56" t="s">
        <v>769</v>
      </c>
      <c r="S93" s="56" t="s">
        <v>769</v>
      </c>
      <c r="T93" s="25"/>
      <c r="U93" s="70"/>
      <c r="V93" s="72" t="s">
        <v>768</v>
      </c>
      <c r="W93" s="27"/>
      <c r="X93" s="25"/>
      <c r="Y93" s="25"/>
      <c r="Z93" s="63"/>
      <c r="AA93" s="25"/>
      <c r="AB93" s="25"/>
    </row>
    <row r="94" spans="1:28" s="9" customFormat="1" ht="15.95" customHeight="1">
      <c r="A94" s="50" t="s">
        <v>577</v>
      </c>
      <c r="B94" s="12" t="s">
        <v>576</v>
      </c>
      <c r="C94" s="51" t="s">
        <v>526</v>
      </c>
      <c r="D94" s="12" t="s">
        <v>527</v>
      </c>
      <c r="E94" s="51" t="s">
        <v>528</v>
      </c>
      <c r="F94" s="1" t="s">
        <v>7</v>
      </c>
      <c r="G94" s="1" t="s">
        <v>746</v>
      </c>
      <c r="H94" s="1" t="s">
        <v>12</v>
      </c>
      <c r="I94" s="25" t="s">
        <v>767</v>
      </c>
      <c r="J94" s="125">
        <v>43921</v>
      </c>
      <c r="K94" s="25"/>
      <c r="L94" s="25"/>
      <c r="M94" s="82"/>
      <c r="N94" s="125"/>
      <c r="O94" s="25"/>
      <c r="P94" s="56" t="s">
        <v>769</v>
      </c>
      <c r="Q94" s="56" t="s">
        <v>769</v>
      </c>
      <c r="R94" s="56" t="s">
        <v>769</v>
      </c>
      <c r="S94" s="56" t="s">
        <v>769</v>
      </c>
      <c r="T94" s="25"/>
      <c r="U94" s="70"/>
      <c r="V94" s="72" t="s">
        <v>768</v>
      </c>
      <c r="W94" s="27"/>
      <c r="X94" s="25"/>
      <c r="Y94" s="25"/>
      <c r="Z94" s="63"/>
      <c r="AA94" s="25"/>
      <c r="AB94" s="25"/>
    </row>
    <row r="95" spans="1:28" s="9" customFormat="1" ht="15.95" customHeight="1">
      <c r="A95" s="50" t="s">
        <v>577</v>
      </c>
      <c r="B95" s="12" t="s">
        <v>576</v>
      </c>
      <c r="C95" s="51" t="s">
        <v>529</v>
      </c>
      <c r="D95" s="12" t="s">
        <v>530</v>
      </c>
      <c r="E95" s="51" t="s">
        <v>531</v>
      </c>
      <c r="F95" s="1" t="s">
        <v>7</v>
      </c>
      <c r="G95" s="1" t="s">
        <v>746</v>
      </c>
      <c r="H95" s="1" t="s">
        <v>12</v>
      </c>
      <c r="I95" s="25" t="s">
        <v>768</v>
      </c>
      <c r="J95" s="125">
        <v>43921</v>
      </c>
      <c r="K95" s="25" t="s">
        <v>908</v>
      </c>
      <c r="L95" s="85" t="s">
        <v>753</v>
      </c>
      <c r="M95" s="82">
        <v>1</v>
      </c>
      <c r="N95" s="125">
        <v>42732</v>
      </c>
      <c r="O95" s="25" t="s">
        <v>907</v>
      </c>
      <c r="P95" s="25" t="s">
        <v>769</v>
      </c>
      <c r="Q95" s="25" t="s">
        <v>768</v>
      </c>
      <c r="R95" s="25" t="s">
        <v>769</v>
      </c>
      <c r="S95" s="25" t="s">
        <v>769</v>
      </c>
      <c r="T95" s="25" t="s">
        <v>914</v>
      </c>
      <c r="U95" s="70"/>
      <c r="V95" s="72" t="s">
        <v>768</v>
      </c>
      <c r="W95" s="27"/>
      <c r="X95" s="25"/>
      <c r="Y95" s="25"/>
      <c r="Z95" s="63"/>
      <c r="AA95" s="25"/>
      <c r="AB95" s="25"/>
    </row>
    <row r="96" spans="1:28" s="9" customFormat="1" ht="15.95" customHeight="1">
      <c r="A96" s="50" t="s">
        <v>577</v>
      </c>
      <c r="B96" s="12" t="s">
        <v>576</v>
      </c>
      <c r="C96" s="51" t="s">
        <v>532</v>
      </c>
      <c r="D96" s="12" t="s">
        <v>533</v>
      </c>
      <c r="E96" s="51" t="s">
        <v>534</v>
      </c>
      <c r="F96" s="1" t="s">
        <v>7</v>
      </c>
      <c r="G96" s="1" t="s">
        <v>746</v>
      </c>
      <c r="H96" s="1" t="s">
        <v>12</v>
      </c>
      <c r="I96" s="25" t="s">
        <v>768</v>
      </c>
      <c r="J96" s="125">
        <v>43921</v>
      </c>
      <c r="K96" s="25" t="s">
        <v>765</v>
      </c>
      <c r="L96" s="85" t="s">
        <v>750</v>
      </c>
      <c r="M96" s="82">
        <v>9</v>
      </c>
      <c r="N96" s="125">
        <v>44077</v>
      </c>
      <c r="O96" s="25" t="s">
        <v>909</v>
      </c>
      <c r="P96" s="25" t="s">
        <v>769</v>
      </c>
      <c r="Q96" s="25" t="s">
        <v>768</v>
      </c>
      <c r="R96" s="25" t="s">
        <v>769</v>
      </c>
      <c r="S96" s="25" t="s">
        <v>769</v>
      </c>
      <c r="T96" s="25" t="s">
        <v>914</v>
      </c>
      <c r="U96" s="70"/>
      <c r="V96" s="72" t="s">
        <v>768</v>
      </c>
      <c r="W96" s="27"/>
      <c r="X96" s="25"/>
      <c r="Y96" s="25"/>
      <c r="Z96" s="63"/>
      <c r="AA96" s="25"/>
      <c r="AB96" s="25"/>
    </row>
    <row r="97" spans="1:28" s="9" customFormat="1" ht="15.95" customHeight="1">
      <c r="A97" s="50" t="s">
        <v>577</v>
      </c>
      <c r="B97" s="12" t="s">
        <v>576</v>
      </c>
      <c r="C97" s="51" t="s">
        <v>535</v>
      </c>
      <c r="D97" s="12" t="s">
        <v>536</v>
      </c>
      <c r="E97" s="51" t="s">
        <v>537</v>
      </c>
      <c r="F97" s="1" t="s">
        <v>7</v>
      </c>
      <c r="G97" s="1" t="s">
        <v>746</v>
      </c>
      <c r="H97" s="1" t="s">
        <v>12</v>
      </c>
      <c r="I97" s="25" t="s">
        <v>768</v>
      </c>
      <c r="J97" s="125">
        <v>43921</v>
      </c>
      <c r="K97" s="25" t="s">
        <v>765</v>
      </c>
      <c r="L97" s="85" t="s">
        <v>750</v>
      </c>
      <c r="M97" s="82">
        <v>6</v>
      </c>
      <c r="N97" s="125">
        <v>44077</v>
      </c>
      <c r="O97" s="25" t="s">
        <v>951</v>
      </c>
      <c r="P97" s="56" t="s">
        <v>769</v>
      </c>
      <c r="Q97" s="56" t="s">
        <v>768</v>
      </c>
      <c r="R97" s="56" t="s">
        <v>769</v>
      </c>
      <c r="S97" s="56" t="s">
        <v>769</v>
      </c>
      <c r="T97" s="25" t="s">
        <v>914</v>
      </c>
      <c r="U97" s="70"/>
      <c r="V97" s="72" t="s">
        <v>768</v>
      </c>
      <c r="W97" s="27" t="s">
        <v>39</v>
      </c>
      <c r="X97" s="90" t="s">
        <v>916</v>
      </c>
      <c r="Y97" s="25"/>
      <c r="Z97" s="63"/>
      <c r="AA97" s="25"/>
      <c r="AB97" s="25"/>
    </row>
    <row r="98" spans="1:28" s="9" customFormat="1" ht="15.95" customHeight="1">
      <c r="A98" s="50" t="s">
        <v>577</v>
      </c>
      <c r="B98" s="12" t="s">
        <v>576</v>
      </c>
      <c r="C98" s="51" t="s">
        <v>538</v>
      </c>
      <c r="D98" s="12" t="s">
        <v>539</v>
      </c>
      <c r="E98" s="51" t="s">
        <v>540</v>
      </c>
      <c r="F98" s="1" t="s">
        <v>7</v>
      </c>
      <c r="G98" s="1" t="s">
        <v>746</v>
      </c>
      <c r="H98" s="1" t="s">
        <v>12</v>
      </c>
      <c r="I98" s="25" t="s">
        <v>768</v>
      </c>
      <c r="J98" s="125">
        <v>43921</v>
      </c>
      <c r="K98" s="25" t="s">
        <v>765</v>
      </c>
      <c r="L98" s="85" t="s">
        <v>750</v>
      </c>
      <c r="M98" s="82">
        <v>44</v>
      </c>
      <c r="N98" s="125">
        <v>44077</v>
      </c>
      <c r="O98" s="25" t="s">
        <v>911</v>
      </c>
      <c r="P98" s="25" t="s">
        <v>769</v>
      </c>
      <c r="Q98" s="25" t="s">
        <v>768</v>
      </c>
      <c r="R98" s="25" t="s">
        <v>769</v>
      </c>
      <c r="S98" s="25" t="s">
        <v>769</v>
      </c>
      <c r="T98" s="25" t="s">
        <v>914</v>
      </c>
      <c r="U98" s="70"/>
      <c r="V98" s="72" t="s">
        <v>768</v>
      </c>
      <c r="W98" s="27"/>
      <c r="X98" s="25"/>
      <c r="Y98" s="25"/>
      <c r="Z98" s="63"/>
      <c r="AA98" s="25"/>
      <c r="AB98" s="25"/>
    </row>
    <row r="99" spans="1:28" s="9" customFormat="1" ht="15.95" customHeight="1">
      <c r="A99" s="50" t="s">
        <v>577</v>
      </c>
      <c r="B99" s="12" t="s">
        <v>576</v>
      </c>
      <c r="C99" s="51" t="s">
        <v>541</v>
      </c>
      <c r="D99" s="12" t="s">
        <v>542</v>
      </c>
      <c r="E99" s="51" t="s">
        <v>543</v>
      </c>
      <c r="F99" s="1" t="s">
        <v>7</v>
      </c>
      <c r="G99" s="1" t="s">
        <v>746</v>
      </c>
      <c r="H99" s="1" t="s">
        <v>12</v>
      </c>
      <c r="I99" s="25" t="s">
        <v>768</v>
      </c>
      <c r="J99" s="125">
        <v>43921</v>
      </c>
      <c r="K99" s="25" t="s">
        <v>765</v>
      </c>
      <c r="L99" s="85" t="s">
        <v>750</v>
      </c>
      <c r="M99" s="82">
        <v>24</v>
      </c>
      <c r="N99" s="125">
        <v>44077</v>
      </c>
      <c r="O99" s="25" t="s">
        <v>901</v>
      </c>
      <c r="P99" s="25" t="s">
        <v>769</v>
      </c>
      <c r="Q99" s="25" t="s">
        <v>768</v>
      </c>
      <c r="R99" s="25" t="s">
        <v>769</v>
      </c>
      <c r="S99" s="25" t="s">
        <v>769</v>
      </c>
      <c r="T99" s="25" t="s">
        <v>914</v>
      </c>
      <c r="U99" s="70"/>
      <c r="V99" s="72" t="s">
        <v>768</v>
      </c>
      <c r="W99" s="27"/>
      <c r="X99" s="25"/>
      <c r="Y99" s="25"/>
      <c r="Z99" s="63"/>
      <c r="AA99" s="25"/>
      <c r="AB99" s="25"/>
    </row>
    <row r="100" spans="1:28" s="9" customFormat="1" ht="15.95" customHeight="1">
      <c r="A100" s="50" t="s">
        <v>577</v>
      </c>
      <c r="B100" s="12" t="s">
        <v>576</v>
      </c>
      <c r="C100" s="51" t="s">
        <v>544</v>
      </c>
      <c r="D100" s="12" t="s">
        <v>545</v>
      </c>
      <c r="E100" s="51" t="s">
        <v>546</v>
      </c>
      <c r="F100" s="1" t="s">
        <v>7</v>
      </c>
      <c r="G100" s="1" t="s">
        <v>746</v>
      </c>
      <c r="H100" s="1" t="s">
        <v>12</v>
      </c>
      <c r="I100" s="25" t="s">
        <v>768</v>
      </c>
      <c r="J100" s="125">
        <v>43921</v>
      </c>
      <c r="K100" s="25" t="s">
        <v>765</v>
      </c>
      <c r="L100" s="85" t="s">
        <v>750</v>
      </c>
      <c r="M100" s="82">
        <v>44</v>
      </c>
      <c r="N100" s="125">
        <v>44077</v>
      </c>
      <c r="O100" s="25" t="s">
        <v>911</v>
      </c>
      <c r="P100" s="25" t="s">
        <v>769</v>
      </c>
      <c r="Q100" s="25" t="s">
        <v>768</v>
      </c>
      <c r="R100" s="25" t="s">
        <v>769</v>
      </c>
      <c r="S100" s="25" t="s">
        <v>769</v>
      </c>
      <c r="T100" s="25" t="s">
        <v>914</v>
      </c>
      <c r="U100" s="70"/>
      <c r="V100" s="72" t="s">
        <v>768</v>
      </c>
      <c r="W100" s="27" t="s">
        <v>39</v>
      </c>
      <c r="X100" s="90" t="s">
        <v>926</v>
      </c>
      <c r="Y100" s="25"/>
      <c r="Z100" s="63"/>
      <c r="AA100" s="25"/>
      <c r="AB100" s="25"/>
    </row>
    <row r="101" spans="1:28" s="9" customFormat="1" ht="15.95" customHeight="1">
      <c r="A101" s="50" t="s">
        <v>577</v>
      </c>
      <c r="B101" s="12" t="s">
        <v>576</v>
      </c>
      <c r="C101" s="51" t="s">
        <v>547</v>
      </c>
      <c r="D101" s="12" t="s">
        <v>548</v>
      </c>
      <c r="E101" s="51" t="s">
        <v>549</v>
      </c>
      <c r="F101" s="1" t="s">
        <v>7</v>
      </c>
      <c r="G101" s="1" t="s">
        <v>746</v>
      </c>
      <c r="H101" s="1" t="s">
        <v>12</v>
      </c>
      <c r="I101" s="25" t="s">
        <v>767</v>
      </c>
      <c r="J101" s="125">
        <v>43921</v>
      </c>
      <c r="K101" s="25"/>
      <c r="L101" s="25"/>
      <c r="M101" s="82"/>
      <c r="N101" s="125"/>
      <c r="O101" s="25"/>
      <c r="P101" s="56" t="s">
        <v>769</v>
      </c>
      <c r="Q101" s="56" t="s">
        <v>769</v>
      </c>
      <c r="R101" s="56" t="s">
        <v>769</v>
      </c>
      <c r="S101" s="56" t="s">
        <v>769</v>
      </c>
      <c r="T101" s="25"/>
      <c r="U101" s="70"/>
      <c r="V101" s="72" t="s">
        <v>768</v>
      </c>
      <c r="W101" s="27"/>
      <c r="X101" s="25"/>
      <c r="Y101" s="25"/>
      <c r="Z101" s="63"/>
      <c r="AA101" s="25"/>
      <c r="AB101" s="25"/>
    </row>
    <row r="102" spans="1:28" s="9" customFormat="1" ht="15.95" customHeight="1">
      <c r="A102" s="50" t="s">
        <v>577</v>
      </c>
      <c r="B102" s="12" t="s">
        <v>576</v>
      </c>
      <c r="C102" s="51" t="s">
        <v>550</v>
      </c>
      <c r="D102" s="12" t="s">
        <v>551</v>
      </c>
      <c r="E102" s="51" t="s">
        <v>552</v>
      </c>
      <c r="F102" s="1" t="s">
        <v>7</v>
      </c>
      <c r="G102" s="1" t="s">
        <v>746</v>
      </c>
      <c r="H102" s="1" t="s">
        <v>12</v>
      </c>
      <c r="I102" s="25" t="s">
        <v>767</v>
      </c>
      <c r="J102" s="125">
        <v>43921</v>
      </c>
      <c r="K102" s="25"/>
      <c r="L102" s="85"/>
      <c r="M102" s="82"/>
      <c r="N102" s="125"/>
      <c r="O102" s="25"/>
      <c r="P102" s="56" t="s">
        <v>769</v>
      </c>
      <c r="Q102" s="56" t="s">
        <v>769</v>
      </c>
      <c r="R102" s="56" t="s">
        <v>769</v>
      </c>
      <c r="S102" s="56" t="s">
        <v>769</v>
      </c>
      <c r="T102" s="25"/>
      <c r="U102" s="70"/>
      <c r="V102" s="72" t="s">
        <v>768</v>
      </c>
      <c r="W102" s="27" t="s">
        <v>39</v>
      </c>
      <c r="X102" s="25" t="s">
        <v>921</v>
      </c>
      <c r="Y102" s="25"/>
      <c r="Z102" s="63"/>
      <c r="AA102" s="25"/>
      <c r="AB102" s="25"/>
    </row>
    <row r="103" spans="1:28" s="9" customFormat="1" ht="15.95" customHeight="1">
      <c r="A103" s="50" t="s">
        <v>577</v>
      </c>
      <c r="B103" s="12" t="s">
        <v>576</v>
      </c>
      <c r="C103" s="51" t="s">
        <v>553</v>
      </c>
      <c r="D103" s="12" t="s">
        <v>554</v>
      </c>
      <c r="E103" s="51" t="s">
        <v>555</v>
      </c>
      <c r="F103" s="1" t="s">
        <v>7</v>
      </c>
      <c r="G103" s="1" t="s">
        <v>746</v>
      </c>
      <c r="H103" s="1" t="s">
        <v>12</v>
      </c>
      <c r="I103" s="25" t="s">
        <v>768</v>
      </c>
      <c r="J103" s="125">
        <v>43921</v>
      </c>
      <c r="K103" s="25" t="s">
        <v>765</v>
      </c>
      <c r="L103" s="85" t="s">
        <v>750</v>
      </c>
      <c r="M103" s="82">
        <v>9</v>
      </c>
      <c r="N103" s="125">
        <v>44077</v>
      </c>
      <c r="O103" s="25" t="s">
        <v>905</v>
      </c>
      <c r="P103" s="25" t="s">
        <v>769</v>
      </c>
      <c r="Q103" s="25" t="s">
        <v>768</v>
      </c>
      <c r="R103" s="25" t="s">
        <v>769</v>
      </c>
      <c r="S103" s="25" t="s">
        <v>769</v>
      </c>
      <c r="T103" s="25" t="s">
        <v>914</v>
      </c>
      <c r="U103" s="70"/>
      <c r="V103" s="72" t="s">
        <v>768</v>
      </c>
      <c r="W103" s="27"/>
      <c r="X103" s="25"/>
      <c r="Y103" s="25"/>
      <c r="Z103" s="63"/>
      <c r="AA103" s="25"/>
      <c r="AB103" s="25"/>
    </row>
    <row r="104" spans="1:28" s="9" customFormat="1" ht="15.95" customHeight="1">
      <c r="A104" s="50" t="s">
        <v>577</v>
      </c>
      <c r="B104" s="12" t="s">
        <v>576</v>
      </c>
      <c r="C104" s="51" t="s">
        <v>556</v>
      </c>
      <c r="D104" s="12" t="s">
        <v>557</v>
      </c>
      <c r="E104" s="51" t="s">
        <v>558</v>
      </c>
      <c r="F104" s="1" t="s">
        <v>7</v>
      </c>
      <c r="G104" s="1" t="s">
        <v>746</v>
      </c>
      <c r="H104" s="1" t="s">
        <v>12</v>
      </c>
      <c r="I104" s="25" t="s">
        <v>767</v>
      </c>
      <c r="J104" s="125">
        <v>43921</v>
      </c>
      <c r="K104" s="25"/>
      <c r="L104" s="25"/>
      <c r="M104" s="82"/>
      <c r="N104" s="125"/>
      <c r="O104" s="25"/>
      <c r="P104" s="56" t="s">
        <v>769</v>
      </c>
      <c r="Q104" s="56" t="s">
        <v>769</v>
      </c>
      <c r="R104" s="56" t="s">
        <v>769</v>
      </c>
      <c r="S104" s="56" t="s">
        <v>769</v>
      </c>
      <c r="T104" s="25"/>
      <c r="U104" s="70"/>
      <c r="V104" s="72" t="s">
        <v>768</v>
      </c>
      <c r="W104" s="27"/>
      <c r="X104" s="25"/>
      <c r="Y104" s="25"/>
      <c r="Z104" s="63"/>
      <c r="AA104" s="25"/>
      <c r="AB104" s="25"/>
    </row>
    <row r="105" spans="1:28" s="9" customFormat="1" ht="15.95" customHeight="1">
      <c r="A105" s="50" t="s">
        <v>577</v>
      </c>
      <c r="B105" s="12" t="s">
        <v>576</v>
      </c>
      <c r="C105" s="51" t="s">
        <v>559</v>
      </c>
      <c r="D105" s="12" t="s">
        <v>560</v>
      </c>
      <c r="E105" s="51" t="s">
        <v>561</v>
      </c>
      <c r="F105" s="13" t="s">
        <v>5</v>
      </c>
      <c r="G105" s="13" t="s">
        <v>582</v>
      </c>
      <c r="H105" s="1" t="s">
        <v>12</v>
      </c>
      <c r="I105" s="25"/>
      <c r="J105" s="125">
        <v>43921</v>
      </c>
      <c r="K105" s="25"/>
      <c r="L105" s="25"/>
      <c r="M105" s="82"/>
      <c r="N105" s="125"/>
      <c r="O105" s="25"/>
      <c r="P105" s="56" t="s">
        <v>769</v>
      </c>
      <c r="Q105" s="56" t="s">
        <v>769</v>
      </c>
      <c r="R105" s="56" t="s">
        <v>769</v>
      </c>
      <c r="S105" s="56" t="s">
        <v>769</v>
      </c>
      <c r="T105" s="25"/>
      <c r="U105" s="70"/>
      <c r="V105" s="72" t="s">
        <v>768</v>
      </c>
      <c r="W105" s="27"/>
      <c r="X105" s="25"/>
      <c r="Y105" s="25"/>
      <c r="Z105" s="63"/>
      <c r="AA105" s="25"/>
      <c r="AB105" s="25"/>
    </row>
    <row r="106" spans="1:28" s="9" customFormat="1" ht="15.95" customHeight="1">
      <c r="A106" s="50" t="s">
        <v>577</v>
      </c>
      <c r="B106" s="12" t="s">
        <v>576</v>
      </c>
      <c r="C106" s="51" t="s">
        <v>562</v>
      </c>
      <c r="D106" s="12" t="s">
        <v>563</v>
      </c>
      <c r="E106" s="51" t="s">
        <v>564</v>
      </c>
      <c r="F106" s="1" t="s">
        <v>7</v>
      </c>
      <c r="G106" s="1" t="s">
        <v>746</v>
      </c>
      <c r="H106" s="1" t="s">
        <v>12</v>
      </c>
      <c r="I106" s="25" t="s">
        <v>768</v>
      </c>
      <c r="J106" s="125">
        <v>43921</v>
      </c>
      <c r="K106" s="25" t="s">
        <v>765</v>
      </c>
      <c r="L106" s="85" t="s">
        <v>750</v>
      </c>
      <c r="M106" s="82" t="s">
        <v>827</v>
      </c>
      <c r="N106" s="125">
        <v>44077</v>
      </c>
      <c r="O106" s="25" t="s">
        <v>767</v>
      </c>
      <c r="P106" s="25" t="s">
        <v>768</v>
      </c>
      <c r="Q106" s="25" t="s">
        <v>768</v>
      </c>
      <c r="R106" s="25" t="s">
        <v>769</v>
      </c>
      <c r="S106" s="25" t="s">
        <v>769</v>
      </c>
      <c r="T106" s="25" t="s">
        <v>828</v>
      </c>
      <c r="U106" s="70"/>
      <c r="V106" s="72" t="s">
        <v>768</v>
      </c>
      <c r="W106" s="27"/>
      <c r="X106" s="25"/>
      <c r="Y106" s="25"/>
      <c r="Z106" s="63"/>
      <c r="AA106" s="25"/>
      <c r="AB106" s="25"/>
    </row>
    <row r="107" spans="1:28" s="9" customFormat="1" ht="15.95" customHeight="1">
      <c r="A107" s="50" t="s">
        <v>577</v>
      </c>
      <c r="B107" s="12" t="s">
        <v>565</v>
      </c>
      <c r="C107" s="51" t="s">
        <v>259</v>
      </c>
      <c r="D107" s="12" t="s">
        <v>260</v>
      </c>
      <c r="E107" s="51" t="s">
        <v>261</v>
      </c>
      <c r="F107" s="1" t="s">
        <v>7</v>
      </c>
      <c r="G107" s="1" t="s">
        <v>746</v>
      </c>
      <c r="H107" s="1" t="s">
        <v>66</v>
      </c>
      <c r="I107" s="25" t="s">
        <v>767</v>
      </c>
      <c r="J107" s="126">
        <v>43555</v>
      </c>
      <c r="K107" s="25"/>
      <c r="L107" s="25"/>
      <c r="M107" s="82"/>
      <c r="N107" s="125"/>
      <c r="O107" s="25"/>
      <c r="P107" s="56" t="s">
        <v>769</v>
      </c>
      <c r="Q107" s="56" t="s">
        <v>769</v>
      </c>
      <c r="R107" s="56" t="s">
        <v>769</v>
      </c>
      <c r="S107" s="56" t="s">
        <v>769</v>
      </c>
      <c r="T107" s="25"/>
      <c r="U107" s="70"/>
      <c r="V107" s="72"/>
      <c r="W107" s="27"/>
      <c r="X107" s="25"/>
      <c r="Y107" s="25"/>
      <c r="Z107" s="63"/>
      <c r="AA107" s="25"/>
      <c r="AB107" s="25"/>
    </row>
    <row r="108" spans="1:28" s="9" customFormat="1" ht="15.95" customHeight="1">
      <c r="A108" s="50" t="s">
        <v>577</v>
      </c>
      <c r="B108" s="12" t="s">
        <v>565</v>
      </c>
      <c r="C108" s="51" t="s">
        <v>262</v>
      </c>
      <c r="D108" s="12" t="s">
        <v>263</v>
      </c>
      <c r="E108" s="51" t="s">
        <v>264</v>
      </c>
      <c r="F108" s="1" t="s">
        <v>7</v>
      </c>
      <c r="G108" s="1" t="s">
        <v>746</v>
      </c>
      <c r="H108" s="1" t="s">
        <v>66</v>
      </c>
      <c r="I108" s="25" t="s">
        <v>767</v>
      </c>
      <c r="J108" s="126">
        <v>43555</v>
      </c>
      <c r="K108" s="25"/>
      <c r="L108" s="25"/>
      <c r="M108" s="82"/>
      <c r="N108" s="125"/>
      <c r="O108" s="25"/>
      <c r="P108" s="56" t="s">
        <v>769</v>
      </c>
      <c r="Q108" s="56" t="s">
        <v>769</v>
      </c>
      <c r="R108" s="56" t="s">
        <v>769</v>
      </c>
      <c r="S108" s="56" t="s">
        <v>769</v>
      </c>
      <c r="T108" s="25"/>
      <c r="U108" s="70"/>
      <c r="V108" s="72"/>
      <c r="W108" s="27"/>
      <c r="X108" s="25"/>
      <c r="Y108" s="25"/>
      <c r="Z108" s="63"/>
      <c r="AA108" s="25"/>
      <c r="AB108" s="25"/>
    </row>
    <row r="109" spans="1:28" s="9" customFormat="1" ht="15.95" customHeight="1">
      <c r="A109" s="50" t="s">
        <v>577</v>
      </c>
      <c r="B109" s="12" t="s">
        <v>565</v>
      </c>
      <c r="C109" s="51" t="s">
        <v>265</v>
      </c>
      <c r="D109" s="12" t="s">
        <v>266</v>
      </c>
      <c r="E109" s="51" t="s">
        <v>267</v>
      </c>
      <c r="F109" s="1" t="s">
        <v>7</v>
      </c>
      <c r="G109" s="1" t="s">
        <v>746</v>
      </c>
      <c r="H109" s="1" t="s">
        <v>66</v>
      </c>
      <c r="I109" s="25" t="s">
        <v>769</v>
      </c>
      <c r="J109" s="126">
        <v>43555</v>
      </c>
      <c r="K109" s="25" t="s">
        <v>766</v>
      </c>
      <c r="L109" s="86" t="s">
        <v>751</v>
      </c>
      <c r="M109" s="82" t="s">
        <v>826</v>
      </c>
      <c r="N109" s="125">
        <v>43688</v>
      </c>
      <c r="O109" s="25" t="s">
        <v>767</v>
      </c>
      <c r="P109" s="25" t="s">
        <v>768</v>
      </c>
      <c r="Q109" s="25" t="s">
        <v>768</v>
      </c>
      <c r="R109" s="25" t="s">
        <v>769</v>
      </c>
      <c r="S109" s="25" t="s">
        <v>769</v>
      </c>
      <c r="T109" s="25" t="s">
        <v>937</v>
      </c>
      <c r="U109" s="70"/>
      <c r="V109" s="72"/>
      <c r="W109" s="27"/>
      <c r="X109" s="25"/>
      <c r="Y109" s="25"/>
      <c r="Z109" s="63"/>
      <c r="AA109" s="25"/>
      <c r="AB109" s="25"/>
    </row>
    <row r="110" spans="1:28" s="9" customFormat="1" ht="15.95" customHeight="1">
      <c r="A110" s="50" t="s">
        <v>577</v>
      </c>
      <c r="B110" s="12" t="s">
        <v>565</v>
      </c>
      <c r="C110" s="51" t="s">
        <v>268</v>
      </c>
      <c r="D110" s="12" t="s">
        <v>269</v>
      </c>
      <c r="E110" s="51" t="s">
        <v>270</v>
      </c>
      <c r="F110" s="1" t="s">
        <v>7</v>
      </c>
      <c r="G110" s="1" t="s">
        <v>746</v>
      </c>
      <c r="H110" s="1" t="s">
        <v>66</v>
      </c>
      <c r="I110" s="25" t="s">
        <v>769</v>
      </c>
      <c r="J110" s="126">
        <v>43555</v>
      </c>
      <c r="K110" s="25" t="s">
        <v>766</v>
      </c>
      <c r="L110" s="86" t="s">
        <v>751</v>
      </c>
      <c r="M110" s="82" t="s">
        <v>939</v>
      </c>
      <c r="N110" s="125">
        <v>43688</v>
      </c>
      <c r="O110" s="25" t="s">
        <v>767</v>
      </c>
      <c r="P110" s="25" t="s">
        <v>768</v>
      </c>
      <c r="Q110" s="25" t="s">
        <v>768</v>
      </c>
      <c r="R110" s="25" t="s">
        <v>769</v>
      </c>
      <c r="S110" s="25" t="s">
        <v>769</v>
      </c>
      <c r="T110" s="25" t="s">
        <v>940</v>
      </c>
      <c r="U110" s="70"/>
      <c r="V110" s="72"/>
      <c r="W110" s="27"/>
      <c r="X110" s="25"/>
      <c r="Y110" s="25"/>
      <c r="Z110" s="63"/>
      <c r="AA110" s="25"/>
      <c r="AB110" s="25"/>
    </row>
    <row r="111" spans="1:28" s="9" customFormat="1" ht="15.95" customHeight="1">
      <c r="A111" s="50" t="s">
        <v>577</v>
      </c>
      <c r="B111" s="12" t="s">
        <v>565</v>
      </c>
      <c r="C111" s="51" t="s">
        <v>271</v>
      </c>
      <c r="D111" s="12" t="s">
        <v>272</v>
      </c>
      <c r="E111" s="51" t="s">
        <v>273</v>
      </c>
      <c r="F111" s="1" t="s">
        <v>7</v>
      </c>
      <c r="G111" s="1" t="s">
        <v>746</v>
      </c>
      <c r="H111" s="1" t="s">
        <v>66</v>
      </c>
      <c r="I111" s="25" t="s">
        <v>769</v>
      </c>
      <c r="J111" s="126">
        <v>43555</v>
      </c>
      <c r="K111" s="25" t="s">
        <v>766</v>
      </c>
      <c r="L111" s="86" t="s">
        <v>751</v>
      </c>
      <c r="M111" s="82" t="s">
        <v>826</v>
      </c>
      <c r="N111" s="125">
        <v>43688</v>
      </c>
      <c r="O111" s="25" t="s">
        <v>767</v>
      </c>
      <c r="P111" s="25" t="s">
        <v>768</v>
      </c>
      <c r="Q111" s="25" t="s">
        <v>768</v>
      </c>
      <c r="R111" s="25" t="s">
        <v>769</v>
      </c>
      <c r="S111" s="25" t="s">
        <v>769</v>
      </c>
      <c r="T111" s="25" t="s">
        <v>937</v>
      </c>
      <c r="U111" s="70"/>
      <c r="V111" s="72"/>
      <c r="W111" s="27"/>
      <c r="X111" s="25"/>
      <c r="Y111" s="25"/>
      <c r="Z111" s="63"/>
      <c r="AA111" s="25"/>
      <c r="AB111" s="25"/>
    </row>
    <row r="112" spans="1:28" s="9" customFormat="1" ht="15.95" customHeight="1">
      <c r="A112" s="50" t="s">
        <v>577</v>
      </c>
      <c r="B112" s="12" t="s">
        <v>565</v>
      </c>
      <c r="C112" s="51" t="s">
        <v>274</v>
      </c>
      <c r="D112" s="12" t="s">
        <v>275</v>
      </c>
      <c r="E112" s="51" t="s">
        <v>276</v>
      </c>
      <c r="F112" s="1" t="s">
        <v>7</v>
      </c>
      <c r="G112" s="1" t="s">
        <v>746</v>
      </c>
      <c r="H112" s="1" t="s">
        <v>66</v>
      </c>
      <c r="I112" s="25" t="s">
        <v>767</v>
      </c>
      <c r="J112" s="126">
        <v>43555</v>
      </c>
      <c r="K112" s="25"/>
      <c r="L112" s="25"/>
      <c r="M112" s="82"/>
      <c r="N112" s="125"/>
      <c r="O112" s="25"/>
      <c r="P112" s="56" t="s">
        <v>769</v>
      </c>
      <c r="Q112" s="56" t="s">
        <v>769</v>
      </c>
      <c r="R112" s="56" t="s">
        <v>769</v>
      </c>
      <c r="S112" s="56" t="s">
        <v>769</v>
      </c>
      <c r="T112" s="25"/>
      <c r="U112" s="70"/>
      <c r="V112" s="72"/>
      <c r="W112" s="27"/>
      <c r="X112" s="25"/>
      <c r="Y112" s="25"/>
      <c r="Z112" s="63"/>
      <c r="AA112" s="25"/>
      <c r="AB112" s="25"/>
    </row>
    <row r="113" spans="1:28" s="9" customFormat="1" ht="15.95" customHeight="1">
      <c r="A113" s="50" t="s">
        <v>577</v>
      </c>
      <c r="B113" s="12" t="s">
        <v>565</v>
      </c>
      <c r="C113" s="51" t="s">
        <v>277</v>
      </c>
      <c r="D113" s="12" t="s">
        <v>278</v>
      </c>
      <c r="E113" s="51" t="s">
        <v>279</v>
      </c>
      <c r="F113" s="1" t="s">
        <v>7</v>
      </c>
      <c r="G113" s="1" t="s">
        <v>746</v>
      </c>
      <c r="H113" s="1" t="s">
        <v>66</v>
      </c>
      <c r="I113" s="25" t="s">
        <v>767</v>
      </c>
      <c r="J113" s="126">
        <v>43555</v>
      </c>
      <c r="K113" s="25"/>
      <c r="L113" s="25"/>
      <c r="M113" s="82"/>
      <c r="N113" s="125"/>
      <c r="O113" s="25"/>
      <c r="P113" s="56" t="s">
        <v>769</v>
      </c>
      <c r="Q113" s="56" t="s">
        <v>769</v>
      </c>
      <c r="R113" s="56" t="s">
        <v>769</v>
      </c>
      <c r="S113" s="56" t="s">
        <v>769</v>
      </c>
      <c r="T113" s="25"/>
      <c r="U113" s="70"/>
      <c r="V113" s="72"/>
      <c r="W113" s="27"/>
      <c r="X113" s="25"/>
      <c r="Y113" s="25"/>
      <c r="Z113" s="63"/>
      <c r="AA113" s="25"/>
      <c r="AB113" s="25"/>
    </row>
    <row r="114" spans="1:28" s="9" customFormat="1" ht="15.95" customHeight="1">
      <c r="A114" s="50" t="s">
        <v>577</v>
      </c>
      <c r="B114" s="12" t="s">
        <v>566</v>
      </c>
      <c r="C114" s="51" t="s">
        <v>280</v>
      </c>
      <c r="D114" s="12" t="s">
        <v>281</v>
      </c>
      <c r="E114" s="51" t="s">
        <v>282</v>
      </c>
      <c r="F114" s="1" t="s">
        <v>7</v>
      </c>
      <c r="G114" s="1" t="s">
        <v>746</v>
      </c>
      <c r="H114" s="1" t="s">
        <v>66</v>
      </c>
      <c r="I114" s="25" t="s">
        <v>768</v>
      </c>
      <c r="J114" s="126">
        <v>43555</v>
      </c>
      <c r="K114" s="25" t="s">
        <v>766</v>
      </c>
      <c r="L114" s="86" t="s">
        <v>751</v>
      </c>
      <c r="M114" s="82">
        <v>37</v>
      </c>
      <c r="N114" s="125">
        <v>43688</v>
      </c>
      <c r="O114" s="25" t="s">
        <v>831</v>
      </c>
      <c r="P114" s="25" t="s">
        <v>769</v>
      </c>
      <c r="Q114" s="25" t="s">
        <v>768</v>
      </c>
      <c r="R114" s="25" t="s">
        <v>769</v>
      </c>
      <c r="S114" s="25" t="s">
        <v>769</v>
      </c>
      <c r="T114" s="25" t="s">
        <v>914</v>
      </c>
      <c r="U114" s="70"/>
      <c r="V114" s="72"/>
      <c r="W114" s="27"/>
      <c r="X114" s="25"/>
      <c r="Y114" s="25"/>
      <c r="Z114" s="63"/>
      <c r="AA114" s="25"/>
      <c r="AB114" s="25"/>
    </row>
    <row r="115" spans="1:28" s="9" customFormat="1" ht="15.95" customHeight="1">
      <c r="A115" s="50" t="s">
        <v>577</v>
      </c>
      <c r="B115" s="51" t="s">
        <v>566</v>
      </c>
      <c r="C115" s="51" t="s">
        <v>283</v>
      </c>
      <c r="D115" s="12" t="s">
        <v>284</v>
      </c>
      <c r="E115" s="51" t="s">
        <v>285</v>
      </c>
      <c r="F115" s="1" t="s">
        <v>7</v>
      </c>
      <c r="G115" s="1" t="s">
        <v>746</v>
      </c>
      <c r="H115" s="1" t="s">
        <v>66</v>
      </c>
      <c r="I115" s="25" t="s">
        <v>768</v>
      </c>
      <c r="J115" s="126">
        <v>43555</v>
      </c>
      <c r="K115" s="25" t="s">
        <v>766</v>
      </c>
      <c r="L115" s="86" t="s">
        <v>751</v>
      </c>
      <c r="M115" s="82">
        <v>11</v>
      </c>
      <c r="N115" s="125">
        <v>43688</v>
      </c>
      <c r="O115" s="25" t="s">
        <v>767</v>
      </c>
      <c r="P115" s="25" t="s">
        <v>768</v>
      </c>
      <c r="Q115" s="25" t="s">
        <v>768</v>
      </c>
      <c r="R115" s="25" t="s">
        <v>769</v>
      </c>
      <c r="S115" s="25" t="s">
        <v>769</v>
      </c>
      <c r="T115" s="25" t="s">
        <v>836</v>
      </c>
      <c r="U115" s="70"/>
      <c r="V115" s="72"/>
      <c r="W115" s="27"/>
      <c r="X115" s="25"/>
      <c r="Y115" s="25"/>
      <c r="Z115" s="63"/>
      <c r="AA115" s="25"/>
      <c r="AB115" s="25"/>
    </row>
    <row r="116" spans="1:28" s="9" customFormat="1" ht="15.95" customHeight="1">
      <c r="A116" s="50" t="s">
        <v>577</v>
      </c>
      <c r="B116" s="51" t="s">
        <v>566</v>
      </c>
      <c r="C116" s="51" t="s">
        <v>286</v>
      </c>
      <c r="D116" s="12" t="s">
        <v>287</v>
      </c>
      <c r="E116" s="51" t="s">
        <v>288</v>
      </c>
      <c r="F116" s="1" t="s">
        <v>7</v>
      </c>
      <c r="G116" s="1" t="s">
        <v>746</v>
      </c>
      <c r="H116" s="1" t="s">
        <v>66</v>
      </c>
      <c r="I116" s="25" t="s">
        <v>768</v>
      </c>
      <c r="J116" s="126">
        <v>43555</v>
      </c>
      <c r="K116" s="25" t="s">
        <v>766</v>
      </c>
      <c r="L116" s="86" t="s">
        <v>751</v>
      </c>
      <c r="M116" s="82">
        <v>11</v>
      </c>
      <c r="N116" s="125">
        <v>43688</v>
      </c>
      <c r="O116" s="25" t="s">
        <v>767</v>
      </c>
      <c r="P116" s="25" t="s">
        <v>768</v>
      </c>
      <c r="Q116" s="25" t="s">
        <v>768</v>
      </c>
      <c r="R116" s="25" t="s">
        <v>769</v>
      </c>
      <c r="S116" s="25" t="s">
        <v>769</v>
      </c>
      <c r="T116" s="25" t="s">
        <v>836</v>
      </c>
      <c r="U116" s="70"/>
      <c r="V116" s="72"/>
      <c r="W116" s="27"/>
      <c r="X116" s="25"/>
      <c r="Y116" s="25"/>
      <c r="Z116" s="63"/>
      <c r="AA116" s="25"/>
      <c r="AB116" s="25"/>
    </row>
    <row r="117" spans="1:28" s="9" customFormat="1" ht="15.95" customHeight="1">
      <c r="A117" s="50" t="s">
        <v>577</v>
      </c>
      <c r="B117" s="51" t="s">
        <v>566</v>
      </c>
      <c r="C117" s="51" t="s">
        <v>289</v>
      </c>
      <c r="D117" s="12" t="s">
        <v>290</v>
      </c>
      <c r="E117" s="51" t="s">
        <v>291</v>
      </c>
      <c r="F117" s="1" t="s">
        <v>7</v>
      </c>
      <c r="G117" s="1" t="s">
        <v>746</v>
      </c>
      <c r="H117" s="1" t="s">
        <v>66</v>
      </c>
      <c r="I117" s="25" t="s">
        <v>768</v>
      </c>
      <c r="J117" s="126">
        <v>43555</v>
      </c>
      <c r="K117" s="17" t="s">
        <v>766</v>
      </c>
      <c r="L117" s="86" t="s">
        <v>751</v>
      </c>
      <c r="M117" s="79" t="s">
        <v>835</v>
      </c>
      <c r="N117" s="125">
        <v>43688</v>
      </c>
      <c r="O117" s="17" t="s">
        <v>767</v>
      </c>
      <c r="P117" s="25" t="s">
        <v>768</v>
      </c>
      <c r="Q117" s="25" t="s">
        <v>768</v>
      </c>
      <c r="R117" s="25" t="s">
        <v>769</v>
      </c>
      <c r="S117" s="25" t="s">
        <v>769</v>
      </c>
      <c r="T117" s="26" t="s">
        <v>833</v>
      </c>
      <c r="U117" s="70"/>
      <c r="V117" s="72"/>
      <c r="W117" s="27"/>
      <c r="X117" s="25"/>
      <c r="Y117" s="25"/>
      <c r="Z117" s="63"/>
      <c r="AA117" s="25"/>
      <c r="AB117" s="25"/>
    </row>
    <row r="118" spans="1:28" s="9" customFormat="1" ht="15.95" customHeight="1">
      <c r="A118" s="50" t="s">
        <v>577</v>
      </c>
      <c r="B118" s="51" t="s">
        <v>566</v>
      </c>
      <c r="C118" s="51" t="s">
        <v>292</v>
      </c>
      <c r="D118" s="12" t="s">
        <v>293</v>
      </c>
      <c r="E118" s="51" t="s">
        <v>294</v>
      </c>
      <c r="F118" s="1" t="s">
        <v>7</v>
      </c>
      <c r="G118" s="1" t="s">
        <v>746</v>
      </c>
      <c r="H118" s="1" t="s">
        <v>66</v>
      </c>
      <c r="I118" s="25" t="s">
        <v>768</v>
      </c>
      <c r="J118" s="126">
        <v>43555</v>
      </c>
      <c r="K118" s="17" t="s">
        <v>766</v>
      </c>
      <c r="L118" s="86" t="s">
        <v>751</v>
      </c>
      <c r="M118" s="79" t="s">
        <v>835</v>
      </c>
      <c r="N118" s="125">
        <v>43688</v>
      </c>
      <c r="O118" s="17" t="s">
        <v>767</v>
      </c>
      <c r="P118" s="25" t="s">
        <v>768</v>
      </c>
      <c r="Q118" s="25" t="s">
        <v>768</v>
      </c>
      <c r="R118" s="25" t="s">
        <v>769</v>
      </c>
      <c r="S118" s="25" t="s">
        <v>769</v>
      </c>
      <c r="T118" s="26" t="s">
        <v>833</v>
      </c>
      <c r="U118" s="70"/>
      <c r="V118" s="72"/>
      <c r="W118" s="27"/>
      <c r="X118" s="25"/>
      <c r="Y118" s="25"/>
      <c r="Z118" s="63"/>
      <c r="AA118" s="25"/>
      <c r="AB118" s="25"/>
    </row>
    <row r="119" spans="1:28" s="9" customFormat="1" ht="15.95" customHeight="1">
      <c r="A119" s="50" t="s">
        <v>577</v>
      </c>
      <c r="B119" s="51" t="s">
        <v>566</v>
      </c>
      <c r="C119" s="51" t="s">
        <v>295</v>
      </c>
      <c r="D119" s="12" t="s">
        <v>296</v>
      </c>
      <c r="E119" s="51" t="s">
        <v>297</v>
      </c>
      <c r="F119" s="1" t="s">
        <v>7</v>
      </c>
      <c r="G119" s="1" t="s">
        <v>746</v>
      </c>
      <c r="H119" s="1" t="s">
        <v>66</v>
      </c>
      <c r="I119" s="25" t="s">
        <v>768</v>
      </c>
      <c r="J119" s="126">
        <v>43555</v>
      </c>
      <c r="K119" s="17" t="s">
        <v>766</v>
      </c>
      <c r="L119" s="86" t="s">
        <v>751</v>
      </c>
      <c r="M119" s="79">
        <v>37</v>
      </c>
      <c r="N119" s="125">
        <v>43688</v>
      </c>
      <c r="O119" s="17" t="s">
        <v>941</v>
      </c>
      <c r="P119" s="25" t="s">
        <v>769</v>
      </c>
      <c r="Q119" s="25" t="s">
        <v>768</v>
      </c>
      <c r="R119" s="25" t="s">
        <v>769</v>
      </c>
      <c r="S119" s="25" t="s">
        <v>769</v>
      </c>
      <c r="T119" s="25" t="s">
        <v>914</v>
      </c>
      <c r="U119" s="70"/>
      <c r="V119" s="72"/>
      <c r="W119" s="27"/>
      <c r="X119" s="25"/>
      <c r="Y119" s="25"/>
      <c r="Z119" s="63"/>
      <c r="AA119" s="25"/>
      <c r="AB119" s="25"/>
    </row>
    <row r="120" spans="1:28" s="9" customFormat="1" ht="15.95" customHeight="1">
      <c r="A120" s="50" t="s">
        <v>577</v>
      </c>
      <c r="B120" s="51" t="s">
        <v>566</v>
      </c>
      <c r="C120" s="51" t="s">
        <v>298</v>
      </c>
      <c r="D120" s="12" t="s">
        <v>299</v>
      </c>
      <c r="E120" s="51" t="s">
        <v>300</v>
      </c>
      <c r="F120" s="1" t="s">
        <v>7</v>
      </c>
      <c r="G120" s="1" t="s">
        <v>746</v>
      </c>
      <c r="H120" s="1" t="s">
        <v>66</v>
      </c>
      <c r="I120" s="25" t="s">
        <v>767</v>
      </c>
      <c r="J120" s="126">
        <v>43555</v>
      </c>
      <c r="K120" s="25"/>
      <c r="L120" s="25"/>
      <c r="M120" s="82"/>
      <c r="N120" s="125"/>
      <c r="O120" s="25"/>
      <c r="P120" s="56" t="s">
        <v>769</v>
      </c>
      <c r="Q120" s="56" t="s">
        <v>769</v>
      </c>
      <c r="R120" s="56" t="s">
        <v>769</v>
      </c>
      <c r="S120" s="56" t="s">
        <v>769</v>
      </c>
      <c r="T120" s="25"/>
      <c r="U120" s="70"/>
      <c r="V120" s="72"/>
      <c r="W120" s="27"/>
      <c r="X120" s="25"/>
      <c r="Y120" s="25"/>
      <c r="Z120" s="63"/>
      <c r="AA120" s="25"/>
      <c r="AB120" s="25"/>
    </row>
    <row r="121" spans="1:28" s="9" customFormat="1" ht="15.95" customHeight="1">
      <c r="A121" s="50" t="s">
        <v>577</v>
      </c>
      <c r="B121" s="51" t="s">
        <v>567</v>
      </c>
      <c r="C121" s="51" t="s">
        <v>301</v>
      </c>
      <c r="D121" s="12" t="s">
        <v>302</v>
      </c>
      <c r="E121" s="51" t="s">
        <v>713</v>
      </c>
      <c r="F121" s="1" t="s">
        <v>7</v>
      </c>
      <c r="G121" s="1" t="s">
        <v>746</v>
      </c>
      <c r="H121" s="1" t="s">
        <v>66</v>
      </c>
      <c r="I121" s="25" t="s">
        <v>767</v>
      </c>
      <c r="J121" s="126">
        <v>43555</v>
      </c>
      <c r="K121" s="25"/>
      <c r="L121" s="25"/>
      <c r="M121" s="82"/>
      <c r="N121" s="125"/>
      <c r="O121" s="25"/>
      <c r="P121" s="56" t="s">
        <v>769</v>
      </c>
      <c r="Q121" s="56" t="s">
        <v>769</v>
      </c>
      <c r="R121" s="56" t="s">
        <v>769</v>
      </c>
      <c r="S121" s="56" t="s">
        <v>769</v>
      </c>
      <c r="T121" s="25"/>
      <c r="U121" s="70"/>
      <c r="V121" s="72"/>
      <c r="W121" s="27"/>
      <c r="X121" s="25"/>
      <c r="Y121" s="25"/>
      <c r="Z121" s="63"/>
      <c r="AA121" s="25"/>
      <c r="AB121" s="25"/>
    </row>
    <row r="122" spans="1:28" s="9" customFormat="1" ht="15.95" customHeight="1">
      <c r="A122" s="50" t="s">
        <v>577</v>
      </c>
      <c r="B122" s="51" t="s">
        <v>568</v>
      </c>
      <c r="C122" s="51" t="s">
        <v>303</v>
      </c>
      <c r="D122" s="12" t="s">
        <v>304</v>
      </c>
      <c r="E122" s="51" t="s">
        <v>305</v>
      </c>
      <c r="F122" s="1" t="s">
        <v>7</v>
      </c>
      <c r="G122" s="1" t="s">
        <v>746</v>
      </c>
      <c r="H122" s="1" t="s">
        <v>66</v>
      </c>
      <c r="I122" s="25" t="s">
        <v>767</v>
      </c>
      <c r="J122" s="126">
        <v>43555</v>
      </c>
      <c r="K122" s="25"/>
      <c r="L122" s="25"/>
      <c r="M122" s="82"/>
      <c r="N122" s="125"/>
      <c r="O122" s="25"/>
      <c r="P122" s="56" t="s">
        <v>769</v>
      </c>
      <c r="Q122" s="56" t="s">
        <v>769</v>
      </c>
      <c r="R122" s="56" t="s">
        <v>769</v>
      </c>
      <c r="S122" s="56" t="s">
        <v>769</v>
      </c>
      <c r="T122" s="25"/>
      <c r="U122" s="70"/>
      <c r="V122" s="72"/>
      <c r="W122" s="27"/>
      <c r="X122" s="25"/>
      <c r="Y122" s="25"/>
      <c r="Z122" s="63"/>
      <c r="AA122" s="25"/>
      <c r="AB122" s="25"/>
    </row>
    <row r="123" spans="1:28" s="9" customFormat="1" ht="15.95" customHeight="1">
      <c r="A123" s="50" t="s">
        <v>577</v>
      </c>
      <c r="B123" s="51" t="s">
        <v>568</v>
      </c>
      <c r="C123" s="51" t="s">
        <v>306</v>
      </c>
      <c r="D123" s="12" t="s">
        <v>307</v>
      </c>
      <c r="E123" s="51" t="s">
        <v>308</v>
      </c>
      <c r="F123" s="1" t="s">
        <v>7</v>
      </c>
      <c r="G123" s="1" t="s">
        <v>746</v>
      </c>
      <c r="H123" s="1" t="s">
        <v>66</v>
      </c>
      <c r="I123" s="25" t="s">
        <v>767</v>
      </c>
      <c r="J123" s="126">
        <v>43555</v>
      </c>
      <c r="K123" s="25"/>
      <c r="L123" s="25"/>
      <c r="M123" s="82"/>
      <c r="N123" s="125"/>
      <c r="O123" s="25"/>
      <c r="P123" s="56" t="s">
        <v>769</v>
      </c>
      <c r="Q123" s="56" t="s">
        <v>769</v>
      </c>
      <c r="R123" s="56" t="s">
        <v>769</v>
      </c>
      <c r="S123" s="56" t="s">
        <v>769</v>
      </c>
      <c r="T123" s="25"/>
      <c r="U123" s="70"/>
      <c r="V123" s="72"/>
      <c r="W123" s="27"/>
      <c r="X123" s="25"/>
      <c r="Y123" s="25"/>
      <c r="Z123" s="63"/>
      <c r="AA123" s="25"/>
      <c r="AB123" s="25"/>
    </row>
    <row r="124" spans="1:28" s="9" customFormat="1" ht="15.95" customHeight="1">
      <c r="A124" s="50" t="s">
        <v>577</v>
      </c>
      <c r="B124" s="51" t="s">
        <v>568</v>
      </c>
      <c r="C124" s="51" t="s">
        <v>309</v>
      </c>
      <c r="D124" s="12" t="s">
        <v>310</v>
      </c>
      <c r="E124" s="51" t="s">
        <v>311</v>
      </c>
      <c r="F124" s="1" t="s">
        <v>7</v>
      </c>
      <c r="G124" s="1" t="s">
        <v>746</v>
      </c>
      <c r="H124" s="1" t="s">
        <v>66</v>
      </c>
      <c r="I124" s="25" t="s">
        <v>768</v>
      </c>
      <c r="J124" s="126">
        <v>43555</v>
      </c>
      <c r="K124" s="17" t="s">
        <v>766</v>
      </c>
      <c r="L124" s="87" t="s">
        <v>751</v>
      </c>
      <c r="M124" s="79" t="s">
        <v>805</v>
      </c>
      <c r="N124" s="129">
        <v>43688</v>
      </c>
      <c r="O124" s="17" t="s">
        <v>767</v>
      </c>
      <c r="P124" s="25" t="s">
        <v>768</v>
      </c>
      <c r="Q124" s="25" t="s">
        <v>768</v>
      </c>
      <c r="R124" s="25" t="s">
        <v>769</v>
      </c>
      <c r="S124" s="25" t="s">
        <v>769</v>
      </c>
      <c r="T124" s="26" t="s">
        <v>806</v>
      </c>
      <c r="U124" s="70"/>
      <c r="V124" s="72"/>
      <c r="W124" s="27"/>
      <c r="X124" s="25"/>
      <c r="Y124" s="25"/>
      <c r="Z124" s="63"/>
      <c r="AA124" s="25"/>
      <c r="AB124" s="25"/>
    </row>
    <row r="125" spans="1:28" s="9" customFormat="1" ht="15.95" customHeight="1">
      <c r="A125" s="50" t="s">
        <v>577</v>
      </c>
      <c r="B125" s="51" t="s">
        <v>569</v>
      </c>
      <c r="C125" s="51" t="s">
        <v>312</v>
      </c>
      <c r="D125" s="12" t="s">
        <v>313</v>
      </c>
      <c r="E125" s="51" t="s">
        <v>314</v>
      </c>
      <c r="F125" s="1" t="s">
        <v>7</v>
      </c>
      <c r="G125" s="1" t="s">
        <v>746</v>
      </c>
      <c r="H125" s="1" t="s">
        <v>66</v>
      </c>
      <c r="I125" s="25" t="s">
        <v>768</v>
      </c>
      <c r="J125" s="126">
        <v>43555</v>
      </c>
      <c r="K125" s="25" t="s">
        <v>766</v>
      </c>
      <c r="L125" s="86" t="s">
        <v>751</v>
      </c>
      <c r="M125" s="82">
        <v>34</v>
      </c>
      <c r="N125" s="125">
        <v>43688</v>
      </c>
      <c r="O125" s="25" t="s">
        <v>839</v>
      </c>
      <c r="P125" s="25" t="s">
        <v>769</v>
      </c>
      <c r="Q125" s="25" t="s">
        <v>768</v>
      </c>
      <c r="R125" s="25" t="s">
        <v>769</v>
      </c>
      <c r="S125" s="25" t="s">
        <v>769</v>
      </c>
      <c r="T125" s="25" t="s">
        <v>914</v>
      </c>
      <c r="U125" s="70"/>
      <c r="V125" s="72"/>
      <c r="W125" s="27"/>
      <c r="X125" s="25"/>
      <c r="Y125" s="25"/>
      <c r="Z125" s="63"/>
      <c r="AA125" s="25"/>
      <c r="AB125" s="25"/>
    </row>
    <row r="126" spans="1:28" s="9" customFormat="1" ht="15.95" customHeight="1">
      <c r="A126" s="50" t="s">
        <v>577</v>
      </c>
      <c r="B126" s="51" t="s">
        <v>569</v>
      </c>
      <c r="C126" s="51" t="s">
        <v>315</v>
      </c>
      <c r="D126" s="12" t="s">
        <v>316</v>
      </c>
      <c r="E126" s="51" t="s">
        <v>317</v>
      </c>
      <c r="F126" s="1" t="s">
        <v>7</v>
      </c>
      <c r="G126" s="1" t="s">
        <v>746</v>
      </c>
      <c r="H126" s="1" t="s">
        <v>66</v>
      </c>
      <c r="I126" s="25" t="s">
        <v>768</v>
      </c>
      <c r="J126" s="126">
        <v>43555</v>
      </c>
      <c r="K126" s="25" t="s">
        <v>766</v>
      </c>
      <c r="L126" s="86" t="s">
        <v>751</v>
      </c>
      <c r="M126" s="82">
        <v>34</v>
      </c>
      <c r="N126" s="125">
        <v>43688</v>
      </c>
      <c r="O126" s="25" t="s">
        <v>839</v>
      </c>
      <c r="P126" s="25" t="s">
        <v>769</v>
      </c>
      <c r="Q126" s="25" t="s">
        <v>768</v>
      </c>
      <c r="R126" s="25" t="s">
        <v>769</v>
      </c>
      <c r="S126" s="25" t="s">
        <v>769</v>
      </c>
      <c r="T126" s="25" t="s">
        <v>914</v>
      </c>
      <c r="U126" s="70"/>
      <c r="V126" s="72"/>
      <c r="W126" s="27"/>
      <c r="X126" s="25"/>
      <c r="Y126" s="25"/>
      <c r="Z126" s="63"/>
      <c r="AA126" s="25"/>
      <c r="AB126" s="25"/>
    </row>
    <row r="127" spans="1:28" s="9" customFormat="1" ht="15.95" customHeight="1">
      <c r="A127" s="50" t="s">
        <v>577</v>
      </c>
      <c r="B127" s="51" t="s">
        <v>569</v>
      </c>
      <c r="C127" s="51" t="s">
        <v>318</v>
      </c>
      <c r="D127" s="12" t="s">
        <v>319</v>
      </c>
      <c r="E127" s="51" t="s">
        <v>320</v>
      </c>
      <c r="F127" s="1" t="s">
        <v>7</v>
      </c>
      <c r="G127" s="1" t="s">
        <v>746</v>
      </c>
      <c r="H127" s="1" t="s">
        <v>66</v>
      </c>
      <c r="I127" s="25" t="s">
        <v>769</v>
      </c>
      <c r="J127" s="126">
        <v>43555</v>
      </c>
      <c r="K127" s="25" t="s">
        <v>766</v>
      </c>
      <c r="L127" s="86" t="s">
        <v>751</v>
      </c>
      <c r="M127" s="82">
        <v>48</v>
      </c>
      <c r="N127" s="125">
        <v>43688</v>
      </c>
      <c r="O127" s="25" t="s">
        <v>841</v>
      </c>
      <c r="P127" s="25" t="s">
        <v>769</v>
      </c>
      <c r="Q127" s="25" t="s">
        <v>768</v>
      </c>
      <c r="R127" s="25" t="s">
        <v>769</v>
      </c>
      <c r="S127" s="25" t="s">
        <v>769</v>
      </c>
      <c r="T127" s="25" t="s">
        <v>914</v>
      </c>
      <c r="U127" s="70"/>
      <c r="V127" s="72"/>
      <c r="W127" s="27"/>
      <c r="X127" s="25"/>
      <c r="Y127" s="25"/>
      <c r="Z127" s="63"/>
      <c r="AA127" s="25"/>
      <c r="AB127" s="25"/>
    </row>
    <row r="128" spans="1:28" s="9" customFormat="1" ht="15.95" customHeight="1">
      <c r="A128" s="50" t="s">
        <v>577</v>
      </c>
      <c r="B128" s="51" t="s">
        <v>569</v>
      </c>
      <c r="C128" s="51" t="s">
        <v>321</v>
      </c>
      <c r="D128" s="12" t="s">
        <v>322</v>
      </c>
      <c r="E128" s="51" t="s">
        <v>323</v>
      </c>
      <c r="F128" s="1" t="s">
        <v>7</v>
      </c>
      <c r="G128" s="1" t="s">
        <v>746</v>
      </c>
      <c r="H128" s="1" t="s">
        <v>66</v>
      </c>
      <c r="I128" s="25" t="s">
        <v>767</v>
      </c>
      <c r="J128" s="126">
        <v>43555</v>
      </c>
      <c r="K128" s="25"/>
      <c r="L128" s="25"/>
      <c r="M128" s="82"/>
      <c r="N128" s="125"/>
      <c r="O128" s="25"/>
      <c r="P128" s="56" t="s">
        <v>769</v>
      </c>
      <c r="Q128" s="56" t="s">
        <v>769</v>
      </c>
      <c r="R128" s="56" t="s">
        <v>769</v>
      </c>
      <c r="S128" s="56" t="s">
        <v>769</v>
      </c>
      <c r="T128" s="25"/>
      <c r="U128" s="70"/>
      <c r="V128" s="72"/>
      <c r="W128" s="27"/>
      <c r="X128" s="25"/>
      <c r="Y128" s="25"/>
      <c r="Z128" s="63"/>
      <c r="AA128" s="25"/>
      <c r="AB128" s="25"/>
    </row>
    <row r="129" spans="1:28" s="9" customFormat="1" ht="15.95" customHeight="1">
      <c r="A129" s="50" t="s">
        <v>577</v>
      </c>
      <c r="B129" s="51" t="s">
        <v>569</v>
      </c>
      <c r="C129" s="51" t="s">
        <v>324</v>
      </c>
      <c r="D129" s="109" t="s">
        <v>325</v>
      </c>
      <c r="E129" s="51" t="s">
        <v>326</v>
      </c>
      <c r="F129" s="13" t="s">
        <v>5</v>
      </c>
      <c r="G129" s="13" t="s">
        <v>579</v>
      </c>
      <c r="H129" s="1" t="s">
        <v>66</v>
      </c>
      <c r="I129">
        <v>309897201</v>
      </c>
      <c r="J129" s="126">
        <v>43555</v>
      </c>
      <c r="K129" s="17" t="s">
        <v>766</v>
      </c>
      <c r="L129" s="87" t="s">
        <v>751</v>
      </c>
      <c r="M129" s="82">
        <v>3</v>
      </c>
      <c r="N129" s="125">
        <v>43688</v>
      </c>
      <c r="O129" s="25" t="s">
        <v>767</v>
      </c>
      <c r="P129" s="56" t="s">
        <v>768</v>
      </c>
      <c r="Q129" s="56" t="s">
        <v>768</v>
      </c>
      <c r="R129" s="56" t="s">
        <v>769</v>
      </c>
      <c r="S129" s="56" t="s">
        <v>769</v>
      </c>
      <c r="T129" s="25" t="s">
        <v>953</v>
      </c>
      <c r="U129" s="70"/>
      <c r="V129" s="72"/>
      <c r="W129" s="27"/>
      <c r="X129" s="25"/>
      <c r="Y129" s="25"/>
      <c r="Z129" s="63"/>
      <c r="AA129" s="25"/>
      <c r="AB129" s="25"/>
    </row>
    <row r="130" spans="1:28" s="9" customFormat="1" ht="15.95" customHeight="1">
      <c r="A130" s="50" t="s">
        <v>577</v>
      </c>
      <c r="B130" s="51" t="s">
        <v>570</v>
      </c>
      <c r="C130" s="51" t="s">
        <v>327</v>
      </c>
      <c r="D130" s="12" t="s">
        <v>328</v>
      </c>
      <c r="E130" s="51" t="s">
        <v>329</v>
      </c>
      <c r="F130" s="1" t="s">
        <v>7</v>
      </c>
      <c r="G130" s="1" t="s">
        <v>746</v>
      </c>
      <c r="H130" s="1" t="s">
        <v>66</v>
      </c>
      <c r="I130" s="25" t="s">
        <v>768</v>
      </c>
      <c r="J130" s="126">
        <v>43555</v>
      </c>
      <c r="K130" s="25" t="s">
        <v>766</v>
      </c>
      <c r="L130" s="86" t="s">
        <v>751</v>
      </c>
      <c r="M130" s="82">
        <v>36</v>
      </c>
      <c r="N130" s="125">
        <v>43688</v>
      </c>
      <c r="O130" s="25" t="s">
        <v>844</v>
      </c>
      <c r="P130" s="25" t="s">
        <v>769</v>
      </c>
      <c r="Q130" s="25" t="s">
        <v>768</v>
      </c>
      <c r="R130" s="25" t="s">
        <v>769</v>
      </c>
      <c r="S130" s="25" t="s">
        <v>769</v>
      </c>
      <c r="T130" s="25" t="s">
        <v>914</v>
      </c>
      <c r="U130" s="70"/>
      <c r="V130" s="72"/>
      <c r="W130" s="27"/>
      <c r="X130" s="25"/>
      <c r="Y130" s="25"/>
      <c r="Z130" s="63"/>
      <c r="AA130" s="25"/>
      <c r="AB130" s="25"/>
    </row>
    <row r="131" spans="1:28" s="9" customFormat="1" ht="15.95" customHeight="1">
      <c r="A131" s="50" t="s">
        <v>577</v>
      </c>
      <c r="B131" s="51" t="s">
        <v>570</v>
      </c>
      <c r="C131" s="51" t="s">
        <v>330</v>
      </c>
      <c r="D131" s="12" t="s">
        <v>331</v>
      </c>
      <c r="E131" s="51" t="s">
        <v>332</v>
      </c>
      <c r="F131" s="1" t="s">
        <v>7</v>
      </c>
      <c r="G131" s="1" t="s">
        <v>746</v>
      </c>
      <c r="H131" s="1" t="s">
        <v>66</v>
      </c>
      <c r="I131" s="25" t="s">
        <v>768</v>
      </c>
      <c r="J131" s="126">
        <v>43555</v>
      </c>
      <c r="K131" s="25" t="s">
        <v>766</v>
      </c>
      <c r="L131" s="86" t="s">
        <v>751</v>
      </c>
      <c r="M131" s="82" t="s">
        <v>850</v>
      </c>
      <c r="N131" s="125">
        <v>43688</v>
      </c>
      <c r="O131" s="25" t="s">
        <v>839</v>
      </c>
      <c r="P131" s="25" t="s">
        <v>768</v>
      </c>
      <c r="Q131" s="25" t="s">
        <v>768</v>
      </c>
      <c r="R131" s="25" t="s">
        <v>769</v>
      </c>
      <c r="S131" s="25" t="s">
        <v>769</v>
      </c>
      <c r="T131" s="26" t="s">
        <v>806</v>
      </c>
      <c r="U131" s="70"/>
      <c r="V131" s="72"/>
      <c r="W131" s="27"/>
      <c r="X131" s="25"/>
      <c r="Y131" s="25"/>
      <c r="Z131" s="63"/>
      <c r="AA131" s="25"/>
      <c r="AB131" s="25"/>
    </row>
    <row r="132" spans="1:28" s="9" customFormat="1" ht="15.95" customHeight="1">
      <c r="A132" s="50" t="s">
        <v>577</v>
      </c>
      <c r="B132" s="51" t="s">
        <v>570</v>
      </c>
      <c r="C132" s="51" t="s">
        <v>333</v>
      </c>
      <c r="D132" s="12" t="s">
        <v>334</v>
      </c>
      <c r="E132" s="51" t="s">
        <v>335</v>
      </c>
      <c r="F132" s="1" t="s">
        <v>7</v>
      </c>
      <c r="G132" s="1" t="s">
        <v>746</v>
      </c>
      <c r="H132" s="1" t="s">
        <v>66</v>
      </c>
      <c r="I132" s="25" t="s">
        <v>768</v>
      </c>
      <c r="J132" s="126">
        <v>43555</v>
      </c>
      <c r="K132" s="25" t="s">
        <v>766</v>
      </c>
      <c r="L132" s="86" t="s">
        <v>751</v>
      </c>
      <c r="M132" s="82">
        <v>36</v>
      </c>
      <c r="N132" s="125">
        <v>43688</v>
      </c>
      <c r="O132" s="25" t="s">
        <v>767</v>
      </c>
      <c r="P132" s="25" t="s">
        <v>768</v>
      </c>
      <c r="Q132" s="25" t="s">
        <v>768</v>
      </c>
      <c r="R132" s="25" t="s">
        <v>769</v>
      </c>
      <c r="S132" s="25" t="s">
        <v>769</v>
      </c>
      <c r="T132" s="25" t="s">
        <v>852</v>
      </c>
      <c r="U132" s="70"/>
      <c r="V132" s="72"/>
      <c r="W132" s="27"/>
      <c r="X132" s="25"/>
      <c r="Y132" s="25"/>
      <c r="Z132" s="63"/>
      <c r="AA132" s="25"/>
      <c r="AB132" s="25"/>
    </row>
    <row r="133" spans="1:28" s="9" customFormat="1" ht="15.95" customHeight="1">
      <c r="A133" s="50" t="s">
        <v>577</v>
      </c>
      <c r="B133" s="51" t="s">
        <v>570</v>
      </c>
      <c r="C133" s="51" t="s">
        <v>336</v>
      </c>
      <c r="D133" s="12" t="s">
        <v>337</v>
      </c>
      <c r="E133" s="51" t="s">
        <v>338</v>
      </c>
      <c r="F133" s="1" t="s">
        <v>7</v>
      </c>
      <c r="G133" s="1" t="s">
        <v>746</v>
      </c>
      <c r="H133" s="1" t="s">
        <v>66</v>
      </c>
      <c r="I133" s="25" t="s">
        <v>768</v>
      </c>
      <c r="J133" s="126">
        <v>43555</v>
      </c>
      <c r="K133" s="17" t="s">
        <v>766</v>
      </c>
      <c r="L133" s="86" t="s">
        <v>751</v>
      </c>
      <c r="M133" s="79">
        <v>34</v>
      </c>
      <c r="N133" s="125">
        <v>43688</v>
      </c>
      <c r="O133" s="17" t="s">
        <v>821</v>
      </c>
      <c r="P133" s="25" t="s">
        <v>769</v>
      </c>
      <c r="Q133" s="25" t="s">
        <v>768</v>
      </c>
      <c r="R133" s="25" t="s">
        <v>769</v>
      </c>
      <c r="S133" s="25" t="s">
        <v>769</v>
      </c>
      <c r="T133" s="25" t="s">
        <v>914</v>
      </c>
      <c r="U133" s="70"/>
      <c r="V133" s="72"/>
      <c r="W133" s="27"/>
      <c r="X133" s="25"/>
      <c r="Y133" s="25"/>
      <c r="Z133" s="63"/>
      <c r="AA133" s="25"/>
      <c r="AB133" s="25"/>
    </row>
    <row r="134" spans="1:28" s="9" customFormat="1" ht="15.95" customHeight="1">
      <c r="A134" s="50" t="s">
        <v>577</v>
      </c>
      <c r="B134" s="51" t="s">
        <v>570</v>
      </c>
      <c r="C134" s="51" t="s">
        <v>339</v>
      </c>
      <c r="D134" s="12" t="s">
        <v>340</v>
      </c>
      <c r="E134" s="51" t="s">
        <v>341</v>
      </c>
      <c r="F134" s="1" t="s">
        <v>7</v>
      </c>
      <c r="G134" s="1" t="s">
        <v>746</v>
      </c>
      <c r="H134" s="1" t="s">
        <v>66</v>
      </c>
      <c r="I134" s="25" t="s">
        <v>768</v>
      </c>
      <c r="J134" s="126">
        <v>43555</v>
      </c>
      <c r="K134" s="17" t="s">
        <v>766</v>
      </c>
      <c r="L134" s="86" t="s">
        <v>751</v>
      </c>
      <c r="M134" s="79" t="s">
        <v>805</v>
      </c>
      <c r="N134" s="125">
        <v>43688</v>
      </c>
      <c r="O134" s="17" t="s">
        <v>767</v>
      </c>
      <c r="P134" s="25" t="s">
        <v>768</v>
      </c>
      <c r="Q134" s="25" t="s">
        <v>768</v>
      </c>
      <c r="R134" s="25" t="s">
        <v>769</v>
      </c>
      <c r="S134" s="25" t="s">
        <v>769</v>
      </c>
      <c r="T134" s="26" t="s">
        <v>848</v>
      </c>
      <c r="U134" s="70"/>
      <c r="V134" s="72"/>
      <c r="W134" s="27"/>
      <c r="X134" s="25"/>
      <c r="Y134" s="25"/>
      <c r="Z134" s="63"/>
      <c r="AA134" s="25"/>
      <c r="AB134" s="25"/>
    </row>
    <row r="135" spans="1:28" s="9" customFormat="1" ht="15.95" customHeight="1">
      <c r="A135" s="50" t="s">
        <v>577</v>
      </c>
      <c r="B135" s="51" t="s">
        <v>570</v>
      </c>
      <c r="C135" s="51" t="s">
        <v>342</v>
      </c>
      <c r="D135" s="12" t="s">
        <v>343</v>
      </c>
      <c r="E135" s="51" t="s">
        <v>344</v>
      </c>
      <c r="F135" s="1" t="s">
        <v>7</v>
      </c>
      <c r="G135" s="1" t="s">
        <v>746</v>
      </c>
      <c r="H135" s="1" t="s">
        <v>66</v>
      </c>
      <c r="I135" s="25" t="s">
        <v>768</v>
      </c>
      <c r="J135" s="126">
        <v>43555</v>
      </c>
      <c r="K135" s="25" t="s">
        <v>856</v>
      </c>
      <c r="L135" s="85" t="s">
        <v>757</v>
      </c>
      <c r="M135" s="82">
        <v>1</v>
      </c>
      <c r="N135" s="125">
        <v>43336</v>
      </c>
      <c r="O135" s="25" t="s">
        <v>854</v>
      </c>
      <c r="P135" s="25" t="s">
        <v>769</v>
      </c>
      <c r="Q135" s="25" t="s">
        <v>768</v>
      </c>
      <c r="R135" s="25" t="s">
        <v>769</v>
      </c>
      <c r="S135" s="25" t="s">
        <v>769</v>
      </c>
      <c r="T135" s="25" t="s">
        <v>914</v>
      </c>
      <c r="U135" s="70"/>
      <c r="V135" s="72"/>
      <c r="W135" s="27"/>
      <c r="X135" s="25"/>
      <c r="Y135" s="25"/>
      <c r="Z135" s="63"/>
      <c r="AA135" s="25"/>
      <c r="AB135" s="25"/>
    </row>
    <row r="136" spans="1:28" s="9" customFormat="1" ht="15.95" customHeight="1">
      <c r="A136" s="50" t="s">
        <v>577</v>
      </c>
      <c r="B136" s="51" t="s">
        <v>570</v>
      </c>
      <c r="C136" s="51" t="s">
        <v>345</v>
      </c>
      <c r="D136" s="12" t="s">
        <v>346</v>
      </c>
      <c r="E136" s="51" t="s">
        <v>347</v>
      </c>
      <c r="F136" s="1" t="s">
        <v>7</v>
      </c>
      <c r="G136" s="1" t="s">
        <v>746</v>
      </c>
      <c r="H136" s="1" t="s">
        <v>66</v>
      </c>
      <c r="I136" s="25" t="s">
        <v>768</v>
      </c>
      <c r="J136" s="126">
        <v>43555</v>
      </c>
      <c r="K136" s="25" t="s">
        <v>766</v>
      </c>
      <c r="L136" s="86" t="s">
        <v>751</v>
      </c>
      <c r="M136" s="82">
        <v>37</v>
      </c>
      <c r="N136" s="125">
        <v>43688</v>
      </c>
      <c r="O136" s="25" t="s">
        <v>846</v>
      </c>
      <c r="P136" s="25" t="s">
        <v>769</v>
      </c>
      <c r="Q136" s="25" t="s">
        <v>768</v>
      </c>
      <c r="R136" s="25" t="s">
        <v>769</v>
      </c>
      <c r="S136" s="25" t="s">
        <v>769</v>
      </c>
      <c r="T136" s="25" t="s">
        <v>914</v>
      </c>
      <c r="U136" s="70"/>
      <c r="V136" s="72"/>
      <c r="W136" s="27"/>
      <c r="X136" s="25"/>
      <c r="Y136" s="25"/>
      <c r="Z136" s="63"/>
      <c r="AA136" s="25"/>
      <c r="AB136" s="25"/>
    </row>
    <row r="137" spans="1:28" s="9" customFormat="1" ht="15.95" customHeight="1">
      <c r="A137" s="50" t="s">
        <v>577</v>
      </c>
      <c r="B137" s="51" t="s">
        <v>570</v>
      </c>
      <c r="C137" s="51" t="s">
        <v>348</v>
      </c>
      <c r="D137" s="12" t="s">
        <v>349</v>
      </c>
      <c r="E137" s="51" t="s">
        <v>350</v>
      </c>
      <c r="F137" s="13" t="s">
        <v>5</v>
      </c>
      <c r="G137" s="13" t="s">
        <v>580</v>
      </c>
      <c r="H137" s="1" t="s">
        <v>66</v>
      </c>
      <c r="I137" s="25">
        <v>5</v>
      </c>
      <c r="J137" s="126">
        <v>43555</v>
      </c>
      <c r="K137" s="17" t="s">
        <v>766</v>
      </c>
      <c r="L137" s="86" t="s">
        <v>751</v>
      </c>
      <c r="M137" s="79">
        <v>34</v>
      </c>
      <c r="N137" s="125">
        <v>43688</v>
      </c>
      <c r="O137" s="17" t="s">
        <v>821</v>
      </c>
      <c r="P137" s="25" t="s">
        <v>769</v>
      </c>
      <c r="Q137" s="25" t="s">
        <v>768</v>
      </c>
      <c r="R137" s="25" t="s">
        <v>769</v>
      </c>
      <c r="S137" s="25" t="s">
        <v>769</v>
      </c>
      <c r="T137" s="25" t="s">
        <v>914</v>
      </c>
      <c r="U137" s="70"/>
      <c r="V137" s="72"/>
      <c r="W137" s="27"/>
      <c r="X137" s="25"/>
      <c r="Y137" s="25"/>
      <c r="Z137" s="63"/>
      <c r="AA137" s="25"/>
      <c r="AB137" s="25"/>
    </row>
    <row r="138" spans="1:28" s="9" customFormat="1" ht="15.95" customHeight="1">
      <c r="A138" s="50" t="s">
        <v>577</v>
      </c>
      <c r="B138" s="51" t="s">
        <v>571</v>
      </c>
      <c r="C138" s="51" t="s">
        <v>351</v>
      </c>
      <c r="D138" s="12" t="s">
        <v>352</v>
      </c>
      <c r="E138" s="51" t="s">
        <v>353</v>
      </c>
      <c r="F138" s="1" t="s">
        <v>7</v>
      </c>
      <c r="G138" s="1" t="s">
        <v>746</v>
      </c>
      <c r="H138" s="1" t="s">
        <v>66</v>
      </c>
      <c r="I138" s="25" t="s">
        <v>768</v>
      </c>
      <c r="J138" s="126">
        <v>43555</v>
      </c>
      <c r="K138" s="25" t="s">
        <v>766</v>
      </c>
      <c r="L138" s="86" t="s">
        <v>751</v>
      </c>
      <c r="M138" s="82">
        <v>37</v>
      </c>
      <c r="N138" s="125">
        <v>43688</v>
      </c>
      <c r="O138" s="25" t="s">
        <v>879</v>
      </c>
      <c r="P138" s="25" t="s">
        <v>769</v>
      </c>
      <c r="Q138" s="25" t="s">
        <v>768</v>
      </c>
      <c r="R138" s="25" t="s">
        <v>769</v>
      </c>
      <c r="S138" s="25" t="s">
        <v>769</v>
      </c>
      <c r="T138" s="25" t="s">
        <v>914</v>
      </c>
      <c r="U138" s="70"/>
      <c r="V138" s="72"/>
      <c r="W138" s="27"/>
      <c r="X138" s="25"/>
      <c r="Y138" s="25"/>
      <c r="Z138" s="63"/>
      <c r="AA138" s="25"/>
      <c r="AB138" s="25"/>
    </row>
    <row r="139" spans="1:28" s="9" customFormat="1" ht="15.95" customHeight="1">
      <c r="A139" s="50" t="s">
        <v>577</v>
      </c>
      <c r="B139" s="51" t="s">
        <v>571</v>
      </c>
      <c r="C139" s="51" t="s">
        <v>354</v>
      </c>
      <c r="D139" s="12" t="s">
        <v>355</v>
      </c>
      <c r="E139" s="51" t="s">
        <v>356</v>
      </c>
      <c r="F139" s="1" t="s">
        <v>7</v>
      </c>
      <c r="G139" s="1" t="s">
        <v>746</v>
      </c>
      <c r="H139" s="1" t="s">
        <v>66</v>
      </c>
      <c r="I139" s="25" t="s">
        <v>768</v>
      </c>
      <c r="J139" s="126">
        <v>43555</v>
      </c>
      <c r="K139" s="17" t="s">
        <v>766</v>
      </c>
      <c r="L139" s="86" t="s">
        <v>751</v>
      </c>
      <c r="M139" s="79" t="s">
        <v>875</v>
      </c>
      <c r="N139" s="125">
        <v>43688</v>
      </c>
      <c r="O139" s="17" t="s">
        <v>767</v>
      </c>
      <c r="P139" s="25" t="s">
        <v>768</v>
      </c>
      <c r="Q139" s="25" t="s">
        <v>768</v>
      </c>
      <c r="R139" s="25" t="s">
        <v>769</v>
      </c>
      <c r="S139" s="25" t="s">
        <v>769</v>
      </c>
      <c r="T139" s="26" t="s">
        <v>874</v>
      </c>
      <c r="U139" s="70"/>
      <c r="V139" s="72"/>
      <c r="W139" s="27"/>
      <c r="X139" s="25"/>
      <c r="Y139" s="25"/>
      <c r="Z139" s="63"/>
      <c r="AA139" s="25"/>
      <c r="AB139" s="25"/>
    </row>
    <row r="140" spans="1:28" s="9" customFormat="1" ht="15.95" customHeight="1">
      <c r="A140" s="50" t="s">
        <v>577</v>
      </c>
      <c r="B140" s="51" t="s">
        <v>571</v>
      </c>
      <c r="C140" s="51" t="s">
        <v>357</v>
      </c>
      <c r="D140" s="12" t="s">
        <v>358</v>
      </c>
      <c r="E140" s="51" t="s">
        <v>359</v>
      </c>
      <c r="F140" s="1" t="s">
        <v>7</v>
      </c>
      <c r="G140" s="1" t="s">
        <v>746</v>
      </c>
      <c r="H140" s="1" t="s">
        <v>66</v>
      </c>
      <c r="I140" s="25" t="s">
        <v>768</v>
      </c>
      <c r="J140" s="126">
        <v>43555</v>
      </c>
      <c r="K140" s="17" t="s">
        <v>766</v>
      </c>
      <c r="L140" s="86" t="s">
        <v>751</v>
      </c>
      <c r="M140" s="79" t="s">
        <v>875</v>
      </c>
      <c r="N140" s="125">
        <v>43688</v>
      </c>
      <c r="O140" s="17" t="s">
        <v>767</v>
      </c>
      <c r="P140" s="25" t="s">
        <v>768</v>
      </c>
      <c r="Q140" s="25" t="s">
        <v>768</v>
      </c>
      <c r="R140" s="25" t="s">
        <v>769</v>
      </c>
      <c r="S140" s="25" t="s">
        <v>769</v>
      </c>
      <c r="T140" s="26" t="s">
        <v>874</v>
      </c>
      <c r="U140" s="70"/>
      <c r="V140" s="72"/>
      <c r="W140" s="27"/>
      <c r="X140" s="25"/>
      <c r="Y140" s="25"/>
      <c r="Z140" s="63"/>
      <c r="AA140" s="25"/>
      <c r="AB140" s="25"/>
    </row>
    <row r="141" spans="1:28" s="9" customFormat="1" ht="15.95" customHeight="1">
      <c r="A141" s="50" t="s">
        <v>577</v>
      </c>
      <c r="B141" s="51" t="s">
        <v>571</v>
      </c>
      <c r="C141" s="51" t="s">
        <v>360</v>
      </c>
      <c r="D141" s="12" t="s">
        <v>361</v>
      </c>
      <c r="E141" s="51" t="s">
        <v>362</v>
      </c>
      <c r="F141" s="1" t="s">
        <v>7</v>
      </c>
      <c r="G141" s="1" t="s">
        <v>746</v>
      </c>
      <c r="H141" s="1" t="s">
        <v>66</v>
      </c>
      <c r="I141" s="25" t="s">
        <v>768</v>
      </c>
      <c r="J141" s="126">
        <v>43555</v>
      </c>
      <c r="K141" s="17" t="s">
        <v>766</v>
      </c>
      <c r="L141" s="86" t="s">
        <v>751</v>
      </c>
      <c r="M141" s="79" t="s">
        <v>875</v>
      </c>
      <c r="N141" s="125">
        <v>43688</v>
      </c>
      <c r="O141" s="17" t="s">
        <v>767</v>
      </c>
      <c r="P141" s="25" t="s">
        <v>768</v>
      </c>
      <c r="Q141" s="25" t="s">
        <v>768</v>
      </c>
      <c r="R141" s="25" t="s">
        <v>769</v>
      </c>
      <c r="S141" s="25" t="s">
        <v>769</v>
      </c>
      <c r="T141" s="26" t="s">
        <v>874</v>
      </c>
      <c r="U141" s="70"/>
      <c r="V141" s="72"/>
      <c r="W141" s="27"/>
      <c r="X141" s="25"/>
      <c r="Y141" s="25"/>
      <c r="Z141" s="63"/>
      <c r="AA141" s="25"/>
      <c r="AB141" s="25"/>
    </row>
    <row r="142" spans="1:28" s="9" customFormat="1" ht="15.95" customHeight="1">
      <c r="A142" s="50" t="s">
        <v>577</v>
      </c>
      <c r="B142" s="51" t="s">
        <v>571</v>
      </c>
      <c r="C142" s="51" t="s">
        <v>363</v>
      </c>
      <c r="D142" s="12" t="s">
        <v>364</v>
      </c>
      <c r="E142" s="51" t="s">
        <v>365</v>
      </c>
      <c r="F142" s="1" t="s">
        <v>7</v>
      </c>
      <c r="G142" s="1" t="s">
        <v>746</v>
      </c>
      <c r="H142" s="1" t="s">
        <v>66</v>
      </c>
      <c r="I142" s="25" t="s">
        <v>768</v>
      </c>
      <c r="J142" s="126">
        <v>43555</v>
      </c>
      <c r="K142" s="25" t="s">
        <v>766</v>
      </c>
      <c r="L142" s="86" t="s">
        <v>751</v>
      </c>
      <c r="M142" s="82">
        <v>37</v>
      </c>
      <c r="N142" s="125">
        <v>43688</v>
      </c>
      <c r="O142" s="25" t="s">
        <v>879</v>
      </c>
      <c r="P142" s="25" t="s">
        <v>769</v>
      </c>
      <c r="Q142" s="25" t="s">
        <v>768</v>
      </c>
      <c r="R142" s="25" t="s">
        <v>769</v>
      </c>
      <c r="S142" s="25" t="s">
        <v>769</v>
      </c>
      <c r="T142" s="25" t="s">
        <v>914</v>
      </c>
      <c r="U142" s="70"/>
      <c r="V142" s="72"/>
      <c r="W142" s="27"/>
      <c r="X142" s="25"/>
      <c r="Y142" s="25"/>
      <c r="Z142" s="63"/>
      <c r="AA142" s="25"/>
      <c r="AB142" s="25"/>
    </row>
    <row r="143" spans="1:28" s="9" customFormat="1" ht="15.95" customHeight="1">
      <c r="A143" s="50" t="s">
        <v>577</v>
      </c>
      <c r="B143" s="51" t="s">
        <v>571</v>
      </c>
      <c r="C143" s="51" t="s">
        <v>366</v>
      </c>
      <c r="D143" s="12" t="s">
        <v>367</v>
      </c>
      <c r="E143" s="51" t="s">
        <v>368</v>
      </c>
      <c r="F143" s="1" t="s">
        <v>7</v>
      </c>
      <c r="G143" s="1" t="s">
        <v>746</v>
      </c>
      <c r="H143" s="1" t="s">
        <v>66</v>
      </c>
      <c r="I143" s="25" t="s">
        <v>768</v>
      </c>
      <c r="J143" s="126">
        <v>43555</v>
      </c>
      <c r="K143" s="17" t="s">
        <v>766</v>
      </c>
      <c r="L143" s="86" t="s">
        <v>751</v>
      </c>
      <c r="M143" s="79" t="s">
        <v>875</v>
      </c>
      <c r="N143" s="125">
        <v>43688</v>
      </c>
      <c r="O143" s="17" t="s">
        <v>767</v>
      </c>
      <c r="P143" s="25" t="s">
        <v>768</v>
      </c>
      <c r="Q143" s="25" t="s">
        <v>768</v>
      </c>
      <c r="R143" s="25" t="s">
        <v>769</v>
      </c>
      <c r="S143" s="25" t="s">
        <v>769</v>
      </c>
      <c r="T143" s="26" t="s">
        <v>874</v>
      </c>
      <c r="U143" s="70"/>
      <c r="V143" s="72"/>
      <c r="W143" s="27"/>
      <c r="X143" s="25"/>
      <c r="Y143" s="25"/>
      <c r="Z143" s="63"/>
      <c r="AA143" s="25"/>
      <c r="AB143" s="25"/>
    </row>
    <row r="144" spans="1:28" s="9" customFormat="1" ht="15.95" customHeight="1">
      <c r="A144" s="50" t="s">
        <v>577</v>
      </c>
      <c r="B144" s="51" t="s">
        <v>571</v>
      </c>
      <c r="C144" s="51" t="s">
        <v>369</v>
      </c>
      <c r="D144" s="12" t="s">
        <v>370</v>
      </c>
      <c r="E144" s="51" t="s">
        <v>371</v>
      </c>
      <c r="F144" s="1" t="s">
        <v>7</v>
      </c>
      <c r="G144" s="1" t="s">
        <v>746</v>
      </c>
      <c r="H144" s="1" t="s">
        <v>66</v>
      </c>
      <c r="I144" s="25" t="s">
        <v>768</v>
      </c>
      <c r="J144" s="126">
        <v>43555</v>
      </c>
      <c r="K144" s="17" t="s">
        <v>766</v>
      </c>
      <c r="L144" s="86" t="s">
        <v>751</v>
      </c>
      <c r="M144" s="79" t="s">
        <v>875</v>
      </c>
      <c r="N144" s="125">
        <v>43688</v>
      </c>
      <c r="O144" s="17" t="s">
        <v>767</v>
      </c>
      <c r="P144" s="25" t="s">
        <v>768</v>
      </c>
      <c r="Q144" s="25" t="s">
        <v>768</v>
      </c>
      <c r="R144" s="25" t="s">
        <v>769</v>
      </c>
      <c r="S144" s="25" t="s">
        <v>769</v>
      </c>
      <c r="T144" s="26" t="s">
        <v>874</v>
      </c>
      <c r="U144" s="70"/>
      <c r="V144" s="72"/>
      <c r="W144" s="27"/>
      <c r="X144" s="25"/>
      <c r="Y144" s="25"/>
      <c r="Z144" s="63"/>
      <c r="AA144" s="25"/>
      <c r="AB144" s="25"/>
    </row>
    <row r="145" spans="1:28" s="9" customFormat="1" ht="15.95" customHeight="1">
      <c r="A145" s="50" t="s">
        <v>577</v>
      </c>
      <c r="B145" s="51" t="s">
        <v>571</v>
      </c>
      <c r="C145" s="51" t="s">
        <v>372</v>
      </c>
      <c r="D145" s="12" t="s">
        <v>373</v>
      </c>
      <c r="E145" s="51" t="s">
        <v>374</v>
      </c>
      <c r="F145" s="1" t="s">
        <v>7</v>
      </c>
      <c r="G145" s="1" t="s">
        <v>746</v>
      </c>
      <c r="H145" s="1" t="s">
        <v>66</v>
      </c>
      <c r="I145" s="25" t="s">
        <v>768</v>
      </c>
      <c r="J145" s="126">
        <v>43555</v>
      </c>
      <c r="K145" s="17" t="s">
        <v>766</v>
      </c>
      <c r="L145" s="86" t="s">
        <v>751</v>
      </c>
      <c r="M145" s="79" t="s">
        <v>875</v>
      </c>
      <c r="N145" s="125">
        <v>43688</v>
      </c>
      <c r="O145" s="17" t="s">
        <v>767</v>
      </c>
      <c r="P145" s="25" t="s">
        <v>768</v>
      </c>
      <c r="Q145" s="25" t="s">
        <v>768</v>
      </c>
      <c r="R145" s="25" t="s">
        <v>769</v>
      </c>
      <c r="S145" s="25" t="s">
        <v>769</v>
      </c>
      <c r="T145" s="26" t="s">
        <v>874</v>
      </c>
      <c r="U145" s="70"/>
      <c r="V145" s="72"/>
      <c r="W145" s="27"/>
      <c r="X145" s="25"/>
      <c r="Y145" s="25"/>
      <c r="Z145" s="63"/>
      <c r="AA145" s="25"/>
      <c r="AB145" s="25"/>
    </row>
    <row r="146" spans="1:28" s="9" customFormat="1" ht="15.95" customHeight="1">
      <c r="A146" s="50" t="s">
        <v>577</v>
      </c>
      <c r="B146" s="51" t="s">
        <v>571</v>
      </c>
      <c r="C146" s="51" t="s">
        <v>375</v>
      </c>
      <c r="D146" s="12" t="s">
        <v>376</v>
      </c>
      <c r="E146" s="51" t="s">
        <v>377</v>
      </c>
      <c r="F146" s="1" t="s">
        <v>7</v>
      </c>
      <c r="G146" s="1" t="s">
        <v>746</v>
      </c>
      <c r="H146" s="1" t="s">
        <v>66</v>
      </c>
      <c r="I146" s="25" t="s">
        <v>768</v>
      </c>
      <c r="J146" s="126">
        <v>43555</v>
      </c>
      <c r="K146" s="25" t="s">
        <v>766</v>
      </c>
      <c r="L146" s="86" t="s">
        <v>751</v>
      </c>
      <c r="M146" s="82">
        <v>40</v>
      </c>
      <c r="N146" s="125">
        <v>43688</v>
      </c>
      <c r="O146" s="25" t="s">
        <v>877</v>
      </c>
      <c r="P146" s="25" t="s">
        <v>769</v>
      </c>
      <c r="Q146" s="25" t="s">
        <v>768</v>
      </c>
      <c r="R146" s="25" t="s">
        <v>769</v>
      </c>
      <c r="S146" s="25" t="s">
        <v>769</v>
      </c>
      <c r="T146" s="25" t="s">
        <v>914</v>
      </c>
      <c r="U146" s="70"/>
      <c r="V146" s="72"/>
      <c r="W146" s="27"/>
      <c r="X146" s="25"/>
      <c r="Y146" s="25"/>
      <c r="Z146" s="63"/>
      <c r="AA146" s="25"/>
      <c r="AB146" s="25"/>
    </row>
    <row r="147" spans="1:28" s="9" customFormat="1" ht="15.95" customHeight="1">
      <c r="A147" s="50" t="s">
        <v>577</v>
      </c>
      <c r="B147" s="51" t="s">
        <v>571</v>
      </c>
      <c r="C147" s="51" t="s">
        <v>378</v>
      </c>
      <c r="D147" s="12" t="s">
        <v>379</v>
      </c>
      <c r="E147" s="51" t="s">
        <v>380</v>
      </c>
      <c r="F147" s="1" t="s">
        <v>7</v>
      </c>
      <c r="G147" s="1" t="s">
        <v>746</v>
      </c>
      <c r="H147" s="1" t="s">
        <v>66</v>
      </c>
      <c r="I147" s="25" t="s">
        <v>767</v>
      </c>
      <c r="J147" s="126">
        <v>43555</v>
      </c>
      <c r="K147" s="25"/>
      <c r="L147" s="25"/>
      <c r="M147" s="82"/>
      <c r="N147" s="125"/>
      <c r="O147" s="25"/>
      <c r="P147" s="56" t="s">
        <v>769</v>
      </c>
      <c r="Q147" s="56" t="s">
        <v>769</v>
      </c>
      <c r="R147" s="56" t="s">
        <v>769</v>
      </c>
      <c r="S147" s="56" t="s">
        <v>769</v>
      </c>
      <c r="T147" s="25"/>
      <c r="U147" s="70"/>
      <c r="V147" s="72"/>
      <c r="W147" s="27"/>
      <c r="X147" s="25"/>
      <c r="Y147" s="25"/>
      <c r="Z147" s="63"/>
      <c r="AA147" s="25"/>
      <c r="AB147" s="25"/>
    </row>
    <row r="148" spans="1:28" s="9" customFormat="1" ht="15.95" customHeight="1">
      <c r="A148" s="50" t="s">
        <v>577</v>
      </c>
      <c r="B148" s="51" t="s">
        <v>571</v>
      </c>
      <c r="C148" s="51" t="s">
        <v>381</v>
      </c>
      <c r="D148" s="12" t="s">
        <v>382</v>
      </c>
      <c r="E148" s="51" t="s">
        <v>383</v>
      </c>
      <c r="F148" s="1" t="s">
        <v>7</v>
      </c>
      <c r="G148" s="1" t="s">
        <v>746</v>
      </c>
      <c r="H148" s="1" t="s">
        <v>66</v>
      </c>
      <c r="I148" s="25" t="s">
        <v>767</v>
      </c>
      <c r="J148" s="126">
        <v>43555</v>
      </c>
      <c r="K148" s="25"/>
      <c r="L148" s="25"/>
      <c r="M148" s="82"/>
      <c r="N148" s="125"/>
      <c r="O148" s="25"/>
      <c r="P148" s="56" t="s">
        <v>769</v>
      </c>
      <c r="Q148" s="56" t="s">
        <v>769</v>
      </c>
      <c r="R148" s="56" t="s">
        <v>769</v>
      </c>
      <c r="S148" s="56" t="s">
        <v>769</v>
      </c>
      <c r="T148" s="25"/>
      <c r="U148" s="70"/>
      <c r="V148" s="72"/>
      <c r="W148" s="27"/>
      <c r="X148" s="25"/>
      <c r="Y148" s="25"/>
      <c r="Z148" s="63"/>
      <c r="AA148" s="25"/>
      <c r="AB148" s="25"/>
    </row>
    <row r="149" spans="1:28" s="9" customFormat="1" ht="15.95" customHeight="1">
      <c r="A149" s="50" t="s">
        <v>577</v>
      </c>
      <c r="B149" s="51" t="s">
        <v>571</v>
      </c>
      <c r="C149" s="51" t="s">
        <v>384</v>
      </c>
      <c r="D149" s="12" t="s">
        <v>385</v>
      </c>
      <c r="E149" s="51" t="s">
        <v>714</v>
      </c>
      <c r="F149" s="1" t="s">
        <v>7</v>
      </c>
      <c r="G149" s="1" t="s">
        <v>746</v>
      </c>
      <c r="H149" s="1" t="s">
        <v>66</v>
      </c>
      <c r="I149" s="25" t="s">
        <v>768</v>
      </c>
      <c r="J149" s="126">
        <v>43555</v>
      </c>
      <c r="K149" s="25" t="s">
        <v>766</v>
      </c>
      <c r="L149" s="86" t="s">
        <v>751</v>
      </c>
      <c r="M149" s="82">
        <v>34</v>
      </c>
      <c r="N149" s="125">
        <v>43688</v>
      </c>
      <c r="O149" s="25" t="s">
        <v>949</v>
      </c>
      <c r="P149" s="56" t="s">
        <v>769</v>
      </c>
      <c r="Q149" s="56" t="s">
        <v>768</v>
      </c>
      <c r="R149" s="56" t="s">
        <v>769</v>
      </c>
      <c r="S149" s="56" t="s">
        <v>769</v>
      </c>
      <c r="T149" s="25" t="s">
        <v>914</v>
      </c>
      <c r="U149" s="70"/>
      <c r="V149" s="72"/>
      <c r="W149" s="27"/>
      <c r="X149" s="25"/>
      <c r="Y149" s="25"/>
      <c r="Z149" s="63"/>
      <c r="AA149" s="25"/>
      <c r="AB149" s="25"/>
    </row>
    <row r="150" spans="1:28" s="9" customFormat="1" ht="15.95" customHeight="1">
      <c r="A150" s="50" t="s">
        <v>577</v>
      </c>
      <c r="B150" s="51" t="s">
        <v>572</v>
      </c>
      <c r="C150" s="51" t="s">
        <v>386</v>
      </c>
      <c r="D150" s="12" t="s">
        <v>387</v>
      </c>
      <c r="E150" s="51" t="s">
        <v>388</v>
      </c>
      <c r="F150" s="1" t="s">
        <v>7</v>
      </c>
      <c r="G150" s="1" t="s">
        <v>746</v>
      </c>
      <c r="H150" s="1" t="s">
        <v>66</v>
      </c>
      <c r="I150" s="25" t="s">
        <v>768</v>
      </c>
      <c r="J150" s="126">
        <v>43555</v>
      </c>
      <c r="K150" s="25" t="s">
        <v>758</v>
      </c>
      <c r="L150" s="85" t="s">
        <v>759</v>
      </c>
      <c r="M150" s="82">
        <v>2</v>
      </c>
      <c r="N150" s="125">
        <v>42429</v>
      </c>
      <c r="O150" s="25" t="s">
        <v>945</v>
      </c>
      <c r="P150" s="56" t="s">
        <v>769</v>
      </c>
      <c r="Q150" s="56" t="s">
        <v>768</v>
      </c>
      <c r="R150" s="56" t="s">
        <v>769</v>
      </c>
      <c r="S150" s="56" t="s">
        <v>769</v>
      </c>
      <c r="T150" s="25" t="s">
        <v>914</v>
      </c>
      <c r="U150" s="70"/>
      <c r="V150" s="72"/>
      <c r="W150" s="27"/>
      <c r="X150" s="25"/>
      <c r="Y150" s="25"/>
      <c r="Z150" s="63"/>
      <c r="AA150" s="25"/>
      <c r="AB150" s="25"/>
    </row>
    <row r="151" spans="1:28" s="9" customFormat="1" ht="15.95" customHeight="1">
      <c r="A151" s="50" t="s">
        <v>577</v>
      </c>
      <c r="B151" s="51" t="s">
        <v>572</v>
      </c>
      <c r="C151" s="51" t="s">
        <v>389</v>
      </c>
      <c r="D151" s="12" t="s">
        <v>390</v>
      </c>
      <c r="E151" s="51" t="s">
        <v>391</v>
      </c>
      <c r="F151" s="1" t="s">
        <v>7</v>
      </c>
      <c r="G151" s="1" t="s">
        <v>746</v>
      </c>
      <c r="H151" s="1" t="s">
        <v>66</v>
      </c>
      <c r="I151" s="25" t="s">
        <v>768</v>
      </c>
      <c r="J151" s="126">
        <v>43555</v>
      </c>
      <c r="K151" s="25" t="s">
        <v>766</v>
      </c>
      <c r="L151" s="86" t="s">
        <v>751</v>
      </c>
      <c r="M151" s="82">
        <v>55</v>
      </c>
      <c r="N151" s="125">
        <v>43688</v>
      </c>
      <c r="O151" s="25" t="s">
        <v>947</v>
      </c>
      <c r="P151" s="56" t="s">
        <v>769</v>
      </c>
      <c r="Q151" s="56" t="s">
        <v>768</v>
      </c>
      <c r="R151" s="56" t="s">
        <v>769</v>
      </c>
      <c r="S151" s="56" t="s">
        <v>769</v>
      </c>
      <c r="T151" s="25" t="s">
        <v>914</v>
      </c>
      <c r="U151" s="70"/>
      <c r="V151" s="72"/>
      <c r="W151" s="27"/>
      <c r="X151" s="25"/>
      <c r="Y151" s="25"/>
      <c r="Z151" s="63"/>
      <c r="AA151" s="25"/>
      <c r="AB151" s="25"/>
    </row>
    <row r="152" spans="1:28" s="9" customFormat="1" ht="15.95" customHeight="1">
      <c r="A152" s="50" t="s">
        <v>577</v>
      </c>
      <c r="B152" s="51" t="s">
        <v>572</v>
      </c>
      <c r="C152" s="51" t="s">
        <v>392</v>
      </c>
      <c r="D152" s="12" t="s">
        <v>393</v>
      </c>
      <c r="E152" s="51" t="s">
        <v>394</v>
      </c>
      <c r="F152" s="1" t="s">
        <v>7</v>
      </c>
      <c r="G152" s="1" t="s">
        <v>746</v>
      </c>
      <c r="H152" s="1" t="s">
        <v>66</v>
      </c>
      <c r="I152" s="25" t="s">
        <v>767</v>
      </c>
      <c r="J152" s="126">
        <v>43555</v>
      </c>
      <c r="K152" s="25"/>
      <c r="L152" s="25"/>
      <c r="M152" s="82"/>
      <c r="N152" s="125"/>
      <c r="O152" s="25"/>
      <c r="P152" s="56" t="s">
        <v>769</v>
      </c>
      <c r="Q152" s="56" t="s">
        <v>769</v>
      </c>
      <c r="R152" s="56" t="s">
        <v>769</v>
      </c>
      <c r="S152" s="56" t="s">
        <v>769</v>
      </c>
      <c r="T152" s="25"/>
      <c r="U152" s="70"/>
      <c r="V152" s="72"/>
      <c r="W152" s="27"/>
      <c r="X152" s="25"/>
      <c r="Y152" s="25"/>
      <c r="Z152" s="63"/>
      <c r="AA152" s="25"/>
      <c r="AB152" s="25"/>
    </row>
    <row r="153" spans="1:28" s="9" customFormat="1" ht="15.95" customHeight="1">
      <c r="A153" s="50" t="s">
        <v>577</v>
      </c>
      <c r="B153" s="51" t="s">
        <v>572</v>
      </c>
      <c r="C153" s="51" t="s">
        <v>395</v>
      </c>
      <c r="D153" s="12" t="s">
        <v>396</v>
      </c>
      <c r="E153" s="51" t="s">
        <v>397</v>
      </c>
      <c r="F153" s="1" t="s">
        <v>7</v>
      </c>
      <c r="G153" s="1" t="s">
        <v>746</v>
      </c>
      <c r="H153" s="1" t="s">
        <v>66</v>
      </c>
      <c r="I153" s="25" t="s">
        <v>768</v>
      </c>
      <c r="J153" s="126">
        <v>43555</v>
      </c>
      <c r="K153" s="25" t="s">
        <v>864</v>
      </c>
      <c r="L153" s="85" t="s">
        <v>755</v>
      </c>
      <c r="M153" s="82">
        <v>1</v>
      </c>
      <c r="N153" s="125">
        <v>42018</v>
      </c>
      <c r="O153" s="25" t="s">
        <v>862</v>
      </c>
      <c r="P153" s="25" t="s">
        <v>769</v>
      </c>
      <c r="Q153" s="25" t="s">
        <v>768</v>
      </c>
      <c r="R153" s="25" t="s">
        <v>769</v>
      </c>
      <c r="S153" s="25" t="s">
        <v>769</v>
      </c>
      <c r="T153" s="25" t="s">
        <v>914</v>
      </c>
      <c r="U153" s="70"/>
      <c r="V153" s="72"/>
      <c r="W153" s="27"/>
      <c r="X153" s="25"/>
      <c r="Y153" s="25"/>
      <c r="Z153" s="63"/>
      <c r="AA153" s="25"/>
      <c r="AB153" s="25"/>
    </row>
    <row r="154" spans="1:28" s="9" customFormat="1" ht="15.95" customHeight="1">
      <c r="A154" s="50" t="s">
        <v>577</v>
      </c>
      <c r="B154" s="51" t="s">
        <v>572</v>
      </c>
      <c r="C154" s="51" t="s">
        <v>398</v>
      </c>
      <c r="D154" s="12" t="s">
        <v>399</v>
      </c>
      <c r="E154" s="51" t="s">
        <v>400</v>
      </c>
      <c r="F154" s="1" t="s">
        <v>7</v>
      </c>
      <c r="G154" s="1" t="s">
        <v>746</v>
      </c>
      <c r="H154" s="1" t="s">
        <v>66</v>
      </c>
      <c r="I154" s="25" t="s">
        <v>768</v>
      </c>
      <c r="J154" s="126">
        <v>43555</v>
      </c>
      <c r="K154" s="25" t="s">
        <v>864</v>
      </c>
      <c r="L154" s="85" t="s">
        <v>755</v>
      </c>
      <c r="M154" s="82">
        <v>1</v>
      </c>
      <c r="N154" s="125">
        <v>42018</v>
      </c>
      <c r="O154" s="25" t="s">
        <v>871</v>
      </c>
      <c r="P154" s="25" t="s">
        <v>769</v>
      </c>
      <c r="Q154" s="25" t="s">
        <v>768</v>
      </c>
      <c r="R154" s="25" t="s">
        <v>769</v>
      </c>
      <c r="S154" s="25" t="s">
        <v>769</v>
      </c>
      <c r="T154" s="25" t="s">
        <v>914</v>
      </c>
      <c r="U154" s="70"/>
      <c r="V154" s="72"/>
      <c r="W154" s="27"/>
      <c r="X154" s="25"/>
      <c r="Y154" s="25"/>
      <c r="Z154" s="63"/>
      <c r="AA154" s="25"/>
      <c r="AB154" s="25"/>
    </row>
    <row r="155" spans="1:28" s="9" customFormat="1" ht="15.95" customHeight="1">
      <c r="A155" s="50" t="s">
        <v>577</v>
      </c>
      <c r="B155" s="51" t="s">
        <v>572</v>
      </c>
      <c r="C155" s="51" t="s">
        <v>401</v>
      </c>
      <c r="D155" s="12" t="s">
        <v>402</v>
      </c>
      <c r="E155" s="51" t="s">
        <v>403</v>
      </c>
      <c r="F155" s="1" t="s">
        <v>7</v>
      </c>
      <c r="G155" s="1" t="s">
        <v>746</v>
      </c>
      <c r="H155" s="1" t="s">
        <v>66</v>
      </c>
      <c r="I155" s="25" t="s">
        <v>768</v>
      </c>
      <c r="J155" s="126">
        <v>43555</v>
      </c>
      <c r="K155" s="25" t="s">
        <v>864</v>
      </c>
      <c r="L155" s="85" t="s">
        <v>755</v>
      </c>
      <c r="M155" s="82">
        <v>1</v>
      </c>
      <c r="N155" s="125">
        <v>42018</v>
      </c>
      <c r="O155" s="25" t="s">
        <v>862</v>
      </c>
      <c r="P155" s="25" t="s">
        <v>769</v>
      </c>
      <c r="Q155" s="25" t="s">
        <v>768</v>
      </c>
      <c r="R155" s="25" t="s">
        <v>769</v>
      </c>
      <c r="S155" s="25" t="s">
        <v>769</v>
      </c>
      <c r="T155" s="25" t="s">
        <v>914</v>
      </c>
      <c r="U155" s="70"/>
      <c r="V155" s="72"/>
      <c r="W155" s="27"/>
      <c r="X155" s="25"/>
      <c r="Y155" s="25"/>
      <c r="Z155" s="63"/>
      <c r="AA155" s="25"/>
      <c r="AB155" s="25"/>
    </row>
    <row r="156" spans="1:28" s="9" customFormat="1" ht="15.95" customHeight="1">
      <c r="A156" s="50" t="s">
        <v>577</v>
      </c>
      <c r="B156" s="51" t="s">
        <v>572</v>
      </c>
      <c r="C156" s="51" t="s">
        <v>404</v>
      </c>
      <c r="D156" s="12" t="s">
        <v>405</v>
      </c>
      <c r="E156" s="51" t="s">
        <v>406</v>
      </c>
      <c r="F156" s="1" t="s">
        <v>7</v>
      </c>
      <c r="G156" s="1" t="s">
        <v>746</v>
      </c>
      <c r="H156" s="1" t="s">
        <v>66</v>
      </c>
      <c r="I156" s="25" t="s">
        <v>768</v>
      </c>
      <c r="J156" s="126">
        <v>43555</v>
      </c>
      <c r="K156" s="25" t="s">
        <v>869</v>
      </c>
      <c r="L156" s="85" t="s">
        <v>760</v>
      </c>
      <c r="M156" s="82">
        <v>1</v>
      </c>
      <c r="N156" s="125">
        <v>42212</v>
      </c>
      <c r="O156" s="25" t="s">
        <v>868</v>
      </c>
      <c r="P156" s="25" t="s">
        <v>769</v>
      </c>
      <c r="Q156" s="25" t="s">
        <v>768</v>
      </c>
      <c r="R156" s="25" t="s">
        <v>769</v>
      </c>
      <c r="S156" s="25" t="s">
        <v>769</v>
      </c>
      <c r="T156" s="25" t="s">
        <v>914</v>
      </c>
      <c r="U156" s="70"/>
      <c r="V156" s="72"/>
      <c r="W156" s="27"/>
      <c r="X156" s="25"/>
      <c r="Y156" s="25"/>
      <c r="Z156" s="63"/>
      <c r="AA156" s="25"/>
      <c r="AB156" s="25"/>
    </row>
    <row r="157" spans="1:28" s="9" customFormat="1" ht="15.95" customHeight="1">
      <c r="A157" s="50" t="s">
        <v>577</v>
      </c>
      <c r="B157" s="51" t="s">
        <v>572</v>
      </c>
      <c r="C157" s="51" t="s">
        <v>407</v>
      </c>
      <c r="D157" s="12" t="s">
        <v>408</v>
      </c>
      <c r="E157" s="51" t="s">
        <v>409</v>
      </c>
      <c r="F157" s="1" t="s">
        <v>7</v>
      </c>
      <c r="G157" s="1" t="s">
        <v>746</v>
      </c>
      <c r="H157" s="1" t="s">
        <v>66</v>
      </c>
      <c r="I157" s="25" t="s">
        <v>768</v>
      </c>
      <c r="J157" s="126">
        <v>43555</v>
      </c>
      <c r="K157" s="25" t="s">
        <v>758</v>
      </c>
      <c r="L157" s="85" t="s">
        <v>759</v>
      </c>
      <c r="M157" s="82">
        <v>2</v>
      </c>
      <c r="N157" s="125">
        <v>42429</v>
      </c>
      <c r="O157" s="25" t="s">
        <v>945</v>
      </c>
      <c r="P157" s="56" t="s">
        <v>769</v>
      </c>
      <c r="Q157" s="56" t="s">
        <v>768</v>
      </c>
      <c r="R157" s="56" t="s">
        <v>769</v>
      </c>
      <c r="S157" s="56" t="s">
        <v>769</v>
      </c>
      <c r="T157" s="25" t="s">
        <v>914</v>
      </c>
      <c r="U157" s="70"/>
      <c r="V157" s="72"/>
      <c r="W157" s="27"/>
      <c r="X157" s="25"/>
      <c r="Y157" s="25"/>
      <c r="Z157" s="63"/>
      <c r="AA157" s="25"/>
      <c r="AB157" s="25"/>
    </row>
    <row r="158" spans="1:28" s="9" customFormat="1" ht="15.95" customHeight="1">
      <c r="A158" s="50" t="s">
        <v>577</v>
      </c>
      <c r="B158" s="51" t="s">
        <v>572</v>
      </c>
      <c r="C158" s="51" t="s">
        <v>410</v>
      </c>
      <c r="D158" s="12" t="s">
        <v>411</v>
      </c>
      <c r="E158" s="51" t="s">
        <v>412</v>
      </c>
      <c r="F158" s="1" t="s">
        <v>7</v>
      </c>
      <c r="G158" s="1" t="s">
        <v>746</v>
      </c>
      <c r="H158" s="1" t="s">
        <v>66</v>
      </c>
      <c r="I158" s="25" t="s">
        <v>768</v>
      </c>
      <c r="J158" s="126">
        <v>43555</v>
      </c>
      <c r="K158" s="25" t="s">
        <v>766</v>
      </c>
      <c r="L158" s="86" t="s">
        <v>751</v>
      </c>
      <c r="M158" s="82">
        <v>55</v>
      </c>
      <c r="N158" s="125">
        <v>43688</v>
      </c>
      <c r="O158" t="s">
        <v>955</v>
      </c>
      <c r="P158" s="56" t="s">
        <v>769</v>
      </c>
      <c r="Q158" s="56" t="s">
        <v>768</v>
      </c>
      <c r="R158" s="56" t="s">
        <v>769</v>
      </c>
      <c r="S158" s="56" t="s">
        <v>769</v>
      </c>
      <c r="T158" s="25" t="s">
        <v>914</v>
      </c>
      <c r="U158" s="70"/>
      <c r="V158" s="72"/>
      <c r="W158" s="27"/>
      <c r="X158" s="25"/>
      <c r="Y158" s="25"/>
      <c r="Z158" s="63"/>
      <c r="AA158" s="25"/>
      <c r="AB158" s="25"/>
    </row>
    <row r="159" spans="1:28" s="9" customFormat="1" ht="15.95" customHeight="1">
      <c r="A159" s="50" t="s">
        <v>577</v>
      </c>
      <c r="B159" s="51" t="s">
        <v>572</v>
      </c>
      <c r="C159" s="51" t="s">
        <v>413</v>
      </c>
      <c r="D159" s="12" t="s">
        <v>414</v>
      </c>
      <c r="E159" s="51" t="s">
        <v>415</v>
      </c>
      <c r="F159" s="1" t="s">
        <v>7</v>
      </c>
      <c r="G159" s="1" t="s">
        <v>746</v>
      </c>
      <c r="H159" s="1" t="s">
        <v>66</v>
      </c>
      <c r="I159" s="25" t="s">
        <v>767</v>
      </c>
      <c r="J159" s="126">
        <v>43555</v>
      </c>
      <c r="K159" s="25"/>
      <c r="L159" s="25"/>
      <c r="M159" s="82"/>
      <c r="N159" s="125"/>
      <c r="O159" s="25"/>
      <c r="P159" s="56" t="s">
        <v>769</v>
      </c>
      <c r="Q159" s="56" t="s">
        <v>769</v>
      </c>
      <c r="R159" s="56" t="s">
        <v>769</v>
      </c>
      <c r="S159" s="56" t="s">
        <v>769</v>
      </c>
      <c r="T159" s="25"/>
      <c r="U159" s="70"/>
      <c r="V159" s="72"/>
      <c r="W159" s="27"/>
      <c r="X159" s="25"/>
      <c r="Y159" s="25"/>
      <c r="Z159" s="63"/>
      <c r="AA159" s="25"/>
      <c r="AB159" s="25"/>
    </row>
    <row r="160" spans="1:28" s="9" customFormat="1" ht="15.95" customHeight="1">
      <c r="A160" s="50" t="s">
        <v>577</v>
      </c>
      <c r="B160" s="51" t="s">
        <v>572</v>
      </c>
      <c r="C160" s="51" t="s">
        <v>416</v>
      </c>
      <c r="D160" s="12" t="s">
        <v>417</v>
      </c>
      <c r="E160" s="51" t="s">
        <v>418</v>
      </c>
      <c r="F160" s="1" t="s">
        <v>7</v>
      </c>
      <c r="G160" s="1" t="s">
        <v>746</v>
      </c>
      <c r="H160" s="1" t="s">
        <v>66</v>
      </c>
      <c r="I160" s="25" t="s">
        <v>767</v>
      </c>
      <c r="J160" s="126">
        <v>43555</v>
      </c>
      <c r="K160" s="25"/>
      <c r="L160" s="25"/>
      <c r="M160" s="82"/>
      <c r="N160" s="125"/>
      <c r="O160" s="25"/>
      <c r="P160" s="56" t="s">
        <v>769</v>
      </c>
      <c r="Q160" s="56" t="s">
        <v>769</v>
      </c>
      <c r="R160" s="56" t="s">
        <v>769</v>
      </c>
      <c r="S160" s="56" t="s">
        <v>769</v>
      </c>
      <c r="T160" s="25"/>
      <c r="U160" s="70"/>
      <c r="V160" s="72"/>
      <c r="W160" s="27"/>
      <c r="X160" s="25"/>
      <c r="Y160" s="25"/>
      <c r="Z160" s="63"/>
      <c r="AA160" s="25"/>
      <c r="AB160" s="25"/>
    </row>
    <row r="161" spans="1:28" s="9" customFormat="1" ht="15.95" customHeight="1">
      <c r="A161" s="50" t="s">
        <v>577</v>
      </c>
      <c r="B161" s="51" t="s">
        <v>572</v>
      </c>
      <c r="C161" s="51" t="s">
        <v>419</v>
      </c>
      <c r="D161" s="12" t="s">
        <v>420</v>
      </c>
      <c r="E161" s="51" t="s">
        <v>421</v>
      </c>
      <c r="F161" s="1" t="s">
        <v>7</v>
      </c>
      <c r="G161" s="1" t="s">
        <v>746</v>
      </c>
      <c r="H161" s="1" t="s">
        <v>66</v>
      </c>
      <c r="I161" s="25" t="s">
        <v>767</v>
      </c>
      <c r="J161" s="126">
        <v>43555</v>
      </c>
      <c r="K161" s="25"/>
      <c r="L161" s="25"/>
      <c r="M161" s="82"/>
      <c r="N161" s="125"/>
      <c r="O161" s="25"/>
      <c r="P161" s="56" t="s">
        <v>769</v>
      </c>
      <c r="Q161" s="56" t="s">
        <v>769</v>
      </c>
      <c r="R161" s="56" t="s">
        <v>769</v>
      </c>
      <c r="S161" s="56" t="s">
        <v>769</v>
      </c>
      <c r="T161" s="25"/>
      <c r="U161" s="70"/>
      <c r="V161" s="72"/>
      <c r="W161" s="27"/>
      <c r="X161" s="25"/>
      <c r="Y161" s="25"/>
      <c r="Z161" s="63"/>
      <c r="AA161" s="25"/>
      <c r="AB161" s="25"/>
    </row>
    <row r="162" spans="1:28" s="9" customFormat="1" ht="15.95" customHeight="1">
      <c r="A162" s="50" t="s">
        <v>577</v>
      </c>
      <c r="B162" s="51" t="s">
        <v>572</v>
      </c>
      <c r="C162" s="51" t="s">
        <v>422</v>
      </c>
      <c r="D162" s="12" t="s">
        <v>423</v>
      </c>
      <c r="E162" s="51" t="s">
        <v>424</v>
      </c>
      <c r="F162" s="1" t="s">
        <v>7</v>
      </c>
      <c r="G162" s="1" t="s">
        <v>746</v>
      </c>
      <c r="H162" s="1" t="s">
        <v>66</v>
      </c>
      <c r="I162" s="25" t="s">
        <v>768</v>
      </c>
      <c r="J162" s="126">
        <v>43555</v>
      </c>
      <c r="K162" s="25" t="s">
        <v>758</v>
      </c>
      <c r="L162" s="85" t="s">
        <v>759</v>
      </c>
      <c r="M162" s="82">
        <v>1</v>
      </c>
      <c r="N162" s="125">
        <v>42429</v>
      </c>
      <c r="O162" s="25" t="s">
        <v>865</v>
      </c>
      <c r="P162" s="25" t="s">
        <v>769</v>
      </c>
      <c r="Q162" s="25" t="s">
        <v>768</v>
      </c>
      <c r="R162" s="25" t="s">
        <v>769</v>
      </c>
      <c r="S162" s="25" t="s">
        <v>769</v>
      </c>
      <c r="T162" s="25" t="s">
        <v>914</v>
      </c>
      <c r="U162" s="70"/>
      <c r="V162" s="72"/>
      <c r="W162" s="27"/>
      <c r="X162" s="25"/>
      <c r="Y162" s="25"/>
      <c r="Z162" s="63"/>
      <c r="AA162" s="25"/>
      <c r="AB162" s="25"/>
    </row>
    <row r="163" spans="1:28" s="9" customFormat="1" ht="15.95" customHeight="1">
      <c r="A163" s="50" t="s">
        <v>577</v>
      </c>
      <c r="B163" s="51" t="s">
        <v>572</v>
      </c>
      <c r="C163" s="51" t="s">
        <v>425</v>
      </c>
      <c r="D163" s="12" t="s">
        <v>426</v>
      </c>
      <c r="E163" s="51" t="s">
        <v>715</v>
      </c>
      <c r="F163" s="1" t="s">
        <v>7</v>
      </c>
      <c r="G163" s="1" t="s">
        <v>746</v>
      </c>
      <c r="H163" s="1" t="s">
        <v>66</v>
      </c>
      <c r="I163" s="25" t="s">
        <v>769</v>
      </c>
      <c r="J163" s="126">
        <v>43555</v>
      </c>
      <c r="K163" s="25" t="s">
        <v>766</v>
      </c>
      <c r="L163" s="86" t="s">
        <v>751</v>
      </c>
      <c r="M163" s="82">
        <v>18</v>
      </c>
      <c r="N163" s="125">
        <v>43688</v>
      </c>
      <c r="O163" s="25" t="s">
        <v>867</v>
      </c>
      <c r="P163" s="25" t="s">
        <v>769</v>
      </c>
      <c r="Q163" s="25" t="s">
        <v>768</v>
      </c>
      <c r="R163" s="25" t="s">
        <v>769</v>
      </c>
      <c r="S163" s="25" t="s">
        <v>769</v>
      </c>
      <c r="T163" s="25" t="s">
        <v>914</v>
      </c>
      <c r="U163" s="70"/>
      <c r="V163" s="72"/>
      <c r="W163" s="27"/>
      <c r="X163" s="25"/>
      <c r="Y163" s="25"/>
      <c r="Z163" s="63"/>
      <c r="AA163" s="25"/>
      <c r="AB163" s="25"/>
    </row>
    <row r="164" spans="1:28" s="9" customFormat="1" ht="15.95" customHeight="1">
      <c r="A164" s="50" t="s">
        <v>577</v>
      </c>
      <c r="B164" s="51" t="s">
        <v>572</v>
      </c>
      <c r="C164" s="51" t="s">
        <v>427</v>
      </c>
      <c r="D164" s="12" t="s">
        <v>428</v>
      </c>
      <c r="E164" s="51" t="s">
        <v>919</v>
      </c>
      <c r="F164" s="1" t="s">
        <v>7</v>
      </c>
      <c r="G164" s="1" t="s">
        <v>746</v>
      </c>
      <c r="H164" s="1" t="s">
        <v>66</v>
      </c>
      <c r="I164" s="25" t="s">
        <v>768</v>
      </c>
      <c r="J164" s="126">
        <v>43555</v>
      </c>
      <c r="K164" s="17" t="s">
        <v>766</v>
      </c>
      <c r="L164" s="86" t="s">
        <v>751</v>
      </c>
      <c r="M164" s="79">
        <v>125</v>
      </c>
      <c r="N164" s="125">
        <v>43688</v>
      </c>
      <c r="O164" s="67" t="s">
        <v>859</v>
      </c>
      <c r="P164" s="25" t="s">
        <v>769</v>
      </c>
      <c r="Q164" s="25" t="s">
        <v>768</v>
      </c>
      <c r="R164" s="25" t="s">
        <v>769</v>
      </c>
      <c r="S164" s="25" t="s">
        <v>769</v>
      </c>
      <c r="T164" s="25" t="s">
        <v>914</v>
      </c>
      <c r="U164" s="70"/>
      <c r="V164" s="72"/>
      <c r="W164" s="27"/>
      <c r="X164" s="25"/>
      <c r="Y164" s="25"/>
      <c r="Z164" s="63"/>
      <c r="AA164" s="25"/>
      <c r="AB164" s="25"/>
    </row>
    <row r="165" spans="1:28" s="9" customFormat="1" ht="15.95" customHeight="1">
      <c r="A165" s="50" t="s">
        <v>577</v>
      </c>
      <c r="B165" s="51" t="s">
        <v>572</v>
      </c>
      <c r="C165" s="51" t="s">
        <v>429</v>
      </c>
      <c r="D165" s="12" t="s">
        <v>430</v>
      </c>
      <c r="E165" s="51" t="s">
        <v>925</v>
      </c>
      <c r="F165" s="1" t="s">
        <v>7</v>
      </c>
      <c r="G165" s="1" t="s">
        <v>746</v>
      </c>
      <c r="H165" s="1" t="s">
        <v>66</v>
      </c>
      <c r="I165" s="25" t="s">
        <v>768</v>
      </c>
      <c r="J165" s="126">
        <v>43555</v>
      </c>
      <c r="K165" s="17" t="s">
        <v>766</v>
      </c>
      <c r="L165" s="86" t="s">
        <v>751</v>
      </c>
      <c r="M165" s="79">
        <v>125</v>
      </c>
      <c r="N165" s="125">
        <v>43688</v>
      </c>
      <c r="O165" s="67" t="s">
        <v>859</v>
      </c>
      <c r="P165" s="25" t="s">
        <v>769</v>
      </c>
      <c r="Q165" s="25" t="s">
        <v>768</v>
      </c>
      <c r="R165" s="25" t="s">
        <v>769</v>
      </c>
      <c r="S165" s="25" t="s">
        <v>769</v>
      </c>
      <c r="T165" s="25" t="s">
        <v>914</v>
      </c>
      <c r="U165" s="70"/>
      <c r="V165" s="72"/>
      <c r="W165" s="27"/>
      <c r="X165" s="25"/>
      <c r="Y165" s="25"/>
      <c r="Z165" s="63"/>
      <c r="AA165" s="25"/>
      <c r="AB165" s="25"/>
    </row>
    <row r="166" spans="1:28" s="9" customFormat="1" ht="15.95" customHeight="1">
      <c r="A166" s="50" t="s">
        <v>577</v>
      </c>
      <c r="B166" s="51" t="s">
        <v>572</v>
      </c>
      <c r="C166" s="51" t="s">
        <v>431</v>
      </c>
      <c r="D166" s="12" t="s">
        <v>432</v>
      </c>
      <c r="E166" s="51" t="s">
        <v>433</v>
      </c>
      <c r="F166" s="1" t="s">
        <v>7</v>
      </c>
      <c r="G166" s="1" t="s">
        <v>746</v>
      </c>
      <c r="H166" s="1" t="s">
        <v>66</v>
      </c>
      <c r="I166" s="25" t="s">
        <v>767</v>
      </c>
      <c r="J166" s="126">
        <v>43555</v>
      </c>
      <c r="K166" s="25"/>
      <c r="L166" s="113"/>
      <c r="M166" s="112"/>
      <c r="N166" s="130"/>
      <c r="O166" s="113"/>
      <c r="P166" s="114" t="s">
        <v>769</v>
      </c>
      <c r="Q166" s="114" t="s">
        <v>769</v>
      </c>
      <c r="R166" s="114" t="s">
        <v>769</v>
      </c>
      <c r="S166" s="114" t="s">
        <v>769</v>
      </c>
      <c r="T166" s="113"/>
      <c r="U166" s="115"/>
      <c r="V166" s="72"/>
      <c r="W166" s="27"/>
      <c r="X166" s="25"/>
      <c r="Y166" s="25"/>
      <c r="Z166" s="63"/>
      <c r="AA166" s="25"/>
      <c r="AB166" s="25"/>
    </row>
    <row r="167" spans="1:28" s="9" customFormat="1" ht="15.95" customHeight="1">
      <c r="A167" s="50" t="s">
        <v>577</v>
      </c>
      <c r="B167" s="51" t="s">
        <v>572</v>
      </c>
      <c r="C167" s="51" t="s">
        <v>434</v>
      </c>
      <c r="D167" s="12" t="s">
        <v>435</v>
      </c>
      <c r="E167" s="51" t="s">
        <v>716</v>
      </c>
      <c r="F167" s="13" t="s">
        <v>5</v>
      </c>
      <c r="G167" s="13" t="s">
        <v>65</v>
      </c>
      <c r="H167" s="1" t="s">
        <v>66</v>
      </c>
      <c r="I167" s="25"/>
      <c r="J167" s="126">
        <v>43555</v>
      </c>
      <c r="K167" s="25"/>
      <c r="L167" s="25"/>
      <c r="M167" s="82"/>
      <c r="N167" s="125"/>
      <c r="O167" s="25"/>
      <c r="P167" s="56" t="s">
        <v>769</v>
      </c>
      <c r="Q167" s="56" t="s">
        <v>769</v>
      </c>
      <c r="R167" s="56" t="s">
        <v>769</v>
      </c>
      <c r="S167" s="56" t="s">
        <v>769</v>
      </c>
      <c r="T167" s="25"/>
      <c r="U167" s="70"/>
      <c r="V167" s="72"/>
      <c r="W167" s="27"/>
      <c r="X167" s="25"/>
      <c r="Y167" s="25"/>
      <c r="Z167" s="63"/>
      <c r="AA167" s="25"/>
      <c r="AB167" s="25"/>
    </row>
    <row r="168" spans="1:28" s="9" customFormat="1" ht="15.95" customHeight="1">
      <c r="A168" s="50" t="s">
        <v>577</v>
      </c>
      <c r="B168" s="51" t="s">
        <v>573</v>
      </c>
      <c r="C168" s="51" t="s">
        <v>436</v>
      </c>
      <c r="D168" s="12" t="s">
        <v>437</v>
      </c>
      <c r="E168" s="51" t="s">
        <v>438</v>
      </c>
      <c r="F168" s="1" t="s">
        <v>7</v>
      </c>
      <c r="G168" s="1" t="s">
        <v>746</v>
      </c>
      <c r="H168" s="1" t="s">
        <v>66</v>
      </c>
      <c r="I168" s="25" t="s">
        <v>768</v>
      </c>
      <c r="J168" s="126">
        <v>43555</v>
      </c>
      <c r="K168" s="25" t="s">
        <v>766</v>
      </c>
      <c r="L168" s="86" t="s">
        <v>751</v>
      </c>
      <c r="M168" s="82">
        <v>21</v>
      </c>
      <c r="N168" s="125">
        <v>43688</v>
      </c>
      <c r="O168" s="25" t="s">
        <v>881</v>
      </c>
      <c r="P168" s="25" t="s">
        <v>769</v>
      </c>
      <c r="Q168" s="25" t="s">
        <v>768</v>
      </c>
      <c r="R168" s="25" t="s">
        <v>769</v>
      </c>
      <c r="S168" s="25" t="s">
        <v>769</v>
      </c>
      <c r="T168" s="25" t="s">
        <v>914</v>
      </c>
      <c r="U168" s="70"/>
      <c r="V168" s="72"/>
      <c r="W168" s="27"/>
      <c r="X168" s="25"/>
      <c r="Y168" s="25"/>
      <c r="Z168" s="63"/>
      <c r="AA168" s="25"/>
      <c r="AB168" s="25"/>
    </row>
    <row r="169" spans="1:28" s="9" customFormat="1" ht="15.95" customHeight="1">
      <c r="A169" s="50" t="s">
        <v>577</v>
      </c>
      <c r="B169" s="51" t="s">
        <v>573</v>
      </c>
      <c r="C169" s="51" t="s">
        <v>439</v>
      </c>
      <c r="D169" s="12" t="s">
        <v>440</v>
      </c>
      <c r="E169" s="51" t="s">
        <v>441</v>
      </c>
      <c r="F169" s="1" t="s">
        <v>7</v>
      </c>
      <c r="G169" s="1" t="s">
        <v>746</v>
      </c>
      <c r="H169" s="1" t="s">
        <v>66</v>
      </c>
      <c r="I169" s="25" t="s">
        <v>768</v>
      </c>
      <c r="J169" s="126">
        <v>43555</v>
      </c>
      <c r="K169" s="25" t="s">
        <v>766</v>
      </c>
      <c r="L169" s="86" t="s">
        <v>751</v>
      </c>
      <c r="M169" s="82">
        <v>88</v>
      </c>
      <c r="N169" s="125">
        <v>43688</v>
      </c>
      <c r="O169" s="25" t="s">
        <v>888</v>
      </c>
      <c r="P169" s="25" t="s">
        <v>769</v>
      </c>
      <c r="Q169" s="25" t="s">
        <v>768</v>
      </c>
      <c r="R169" s="25" t="s">
        <v>769</v>
      </c>
      <c r="S169" s="25" t="s">
        <v>769</v>
      </c>
      <c r="T169" s="25" t="s">
        <v>914</v>
      </c>
      <c r="U169" s="70"/>
      <c r="V169" s="72"/>
      <c r="W169" s="27"/>
      <c r="X169" s="25"/>
      <c r="Y169" s="25"/>
      <c r="Z169" s="63"/>
      <c r="AA169" s="25"/>
      <c r="AB169" s="25"/>
    </row>
    <row r="170" spans="1:28" s="9" customFormat="1" ht="15.95" customHeight="1">
      <c r="A170" s="50" t="s">
        <v>577</v>
      </c>
      <c r="B170" s="51" t="s">
        <v>573</v>
      </c>
      <c r="C170" s="51" t="s">
        <v>442</v>
      </c>
      <c r="D170" s="12" t="s">
        <v>443</v>
      </c>
      <c r="E170" s="51" t="s">
        <v>444</v>
      </c>
      <c r="F170" s="1" t="s">
        <v>7</v>
      </c>
      <c r="G170" s="1" t="s">
        <v>746</v>
      </c>
      <c r="H170" s="1" t="s">
        <v>66</v>
      </c>
      <c r="I170" s="25" t="s">
        <v>768</v>
      </c>
      <c r="J170" s="126">
        <v>43555</v>
      </c>
      <c r="K170" s="25" t="s">
        <v>766</v>
      </c>
      <c r="L170" s="86" t="s">
        <v>751</v>
      </c>
      <c r="M170" s="82">
        <v>48</v>
      </c>
      <c r="N170" s="125">
        <v>43688</v>
      </c>
      <c r="O170" s="25" t="s">
        <v>885</v>
      </c>
      <c r="P170" s="25" t="s">
        <v>769</v>
      </c>
      <c r="Q170" s="25" t="s">
        <v>768</v>
      </c>
      <c r="R170" s="25" t="s">
        <v>769</v>
      </c>
      <c r="S170" s="25" t="s">
        <v>769</v>
      </c>
      <c r="T170" s="25" t="s">
        <v>914</v>
      </c>
      <c r="U170" s="70"/>
      <c r="V170" s="72"/>
      <c r="W170" s="27"/>
      <c r="X170" s="25"/>
      <c r="Y170" s="25"/>
      <c r="Z170" s="63"/>
      <c r="AA170" s="25"/>
      <c r="AB170" s="25"/>
    </row>
    <row r="171" spans="1:28" s="9" customFormat="1" ht="15.95" customHeight="1">
      <c r="A171" s="50" t="s">
        <v>577</v>
      </c>
      <c r="B171" s="51" t="s">
        <v>573</v>
      </c>
      <c r="C171" s="51" t="s">
        <v>445</v>
      </c>
      <c r="D171" s="12" t="s">
        <v>446</v>
      </c>
      <c r="E171" s="51" t="s">
        <v>447</v>
      </c>
      <c r="F171" s="13" t="s">
        <v>5</v>
      </c>
      <c r="G171" s="13" t="s">
        <v>65</v>
      </c>
      <c r="H171" s="1" t="s">
        <v>66</v>
      </c>
      <c r="I171" s="25">
        <v>6000000</v>
      </c>
      <c r="J171" s="126">
        <v>43555</v>
      </c>
      <c r="K171" s="25" t="s">
        <v>766</v>
      </c>
      <c r="L171" s="86" t="s">
        <v>751</v>
      </c>
      <c r="M171" s="82">
        <v>46</v>
      </c>
      <c r="N171" s="125">
        <v>43688</v>
      </c>
      <c r="O171" s="25" t="s">
        <v>767</v>
      </c>
      <c r="P171" s="25" t="s">
        <v>768</v>
      </c>
      <c r="Q171" s="25" t="s">
        <v>768</v>
      </c>
      <c r="R171" s="25" t="s">
        <v>769</v>
      </c>
      <c r="S171" s="25" t="s">
        <v>769</v>
      </c>
      <c r="T171" s="25" t="s">
        <v>882</v>
      </c>
      <c r="U171" s="70"/>
      <c r="V171" s="72"/>
      <c r="W171" s="27"/>
      <c r="X171" s="25"/>
      <c r="Y171" s="25"/>
      <c r="Z171" s="63"/>
      <c r="AA171" s="25"/>
      <c r="AB171" s="25"/>
    </row>
    <row r="172" spans="1:28" s="9" customFormat="1" ht="15.95" customHeight="1">
      <c r="A172" s="50" t="s">
        <v>577</v>
      </c>
      <c r="B172" s="51" t="s">
        <v>573</v>
      </c>
      <c r="C172" s="51" t="s">
        <v>448</v>
      </c>
      <c r="D172" s="12" t="s">
        <v>449</v>
      </c>
      <c r="E172" s="51" t="s">
        <v>450</v>
      </c>
      <c r="F172" s="13" t="s">
        <v>5</v>
      </c>
      <c r="G172" s="13" t="s">
        <v>65</v>
      </c>
      <c r="H172" s="1" t="s">
        <v>66</v>
      </c>
      <c r="I172" s="83">
        <v>2615000</v>
      </c>
      <c r="J172" s="126">
        <v>43555</v>
      </c>
      <c r="K172" s="25" t="s">
        <v>766</v>
      </c>
      <c r="L172" s="86" t="s">
        <v>751</v>
      </c>
      <c r="M172" s="82">
        <v>46</v>
      </c>
      <c r="N172" s="125">
        <v>43688</v>
      </c>
      <c r="O172" s="25" t="s">
        <v>767</v>
      </c>
      <c r="P172" s="25" t="s">
        <v>768</v>
      </c>
      <c r="Q172" s="25" t="s">
        <v>768</v>
      </c>
      <c r="R172" s="25" t="s">
        <v>769</v>
      </c>
      <c r="S172" s="25" t="s">
        <v>769</v>
      </c>
      <c r="T172" s="25" t="s">
        <v>913</v>
      </c>
      <c r="U172" s="70" t="s">
        <v>884</v>
      </c>
      <c r="V172" s="72"/>
      <c r="W172" s="27"/>
      <c r="X172" s="25"/>
      <c r="Y172" s="25"/>
      <c r="Z172" s="63"/>
      <c r="AA172" s="25"/>
      <c r="AB172" s="25"/>
    </row>
    <row r="173" spans="1:28" s="9" customFormat="1" ht="15.95" customHeight="1">
      <c r="A173" s="50" t="s">
        <v>577</v>
      </c>
      <c r="B173" s="51" t="s">
        <v>574</v>
      </c>
      <c r="C173" s="51" t="s">
        <v>451</v>
      </c>
      <c r="D173" s="12" t="s">
        <v>452</v>
      </c>
      <c r="E173" s="51" t="s">
        <v>453</v>
      </c>
      <c r="F173" s="1" t="s">
        <v>7</v>
      </c>
      <c r="G173" s="1" t="s">
        <v>746</v>
      </c>
      <c r="H173" s="1" t="s">
        <v>66</v>
      </c>
      <c r="I173" s="25" t="s">
        <v>767</v>
      </c>
      <c r="J173" s="126">
        <v>43555</v>
      </c>
      <c r="K173" s="25"/>
      <c r="L173" s="86"/>
      <c r="M173" s="82"/>
      <c r="N173" s="125"/>
      <c r="O173" s="25"/>
      <c r="P173" s="56" t="s">
        <v>769</v>
      </c>
      <c r="Q173" s="56" t="s">
        <v>769</v>
      </c>
      <c r="R173" s="56" t="s">
        <v>769</v>
      </c>
      <c r="S173" s="56" t="s">
        <v>769</v>
      </c>
      <c r="T173" s="25"/>
      <c r="U173" s="70"/>
      <c r="V173" s="72"/>
      <c r="W173" s="27"/>
      <c r="X173" s="25"/>
      <c r="Y173" s="25"/>
      <c r="Z173" s="63"/>
      <c r="AA173" s="25"/>
      <c r="AB173" s="25"/>
    </row>
    <row r="174" spans="1:28" s="9" customFormat="1" ht="15.95" customHeight="1">
      <c r="A174" s="50" t="s">
        <v>577</v>
      </c>
      <c r="B174" s="51" t="s">
        <v>574</v>
      </c>
      <c r="C174" s="51" t="s">
        <v>454</v>
      </c>
      <c r="D174" s="12" t="s">
        <v>455</v>
      </c>
      <c r="E174" s="51" t="s">
        <v>456</v>
      </c>
      <c r="F174" s="1" t="s">
        <v>7</v>
      </c>
      <c r="G174" s="1" t="s">
        <v>746</v>
      </c>
      <c r="H174" s="1" t="s">
        <v>66</v>
      </c>
      <c r="I174" s="25" t="s">
        <v>767</v>
      </c>
      <c r="J174" s="126">
        <v>43555</v>
      </c>
      <c r="K174" s="25"/>
      <c r="L174" s="25"/>
      <c r="M174" s="82"/>
      <c r="N174" s="125"/>
      <c r="O174" s="25"/>
      <c r="P174" s="56" t="s">
        <v>769</v>
      </c>
      <c r="Q174" s="56" t="s">
        <v>769</v>
      </c>
      <c r="R174" s="56" t="s">
        <v>769</v>
      </c>
      <c r="S174" s="56" t="s">
        <v>769</v>
      </c>
      <c r="T174" s="25"/>
      <c r="U174" s="70"/>
      <c r="V174" s="72"/>
      <c r="W174" s="27"/>
      <c r="X174" s="25"/>
      <c r="Y174" s="25"/>
      <c r="Z174" s="63"/>
      <c r="AA174" s="25"/>
      <c r="AB174" s="25"/>
    </row>
    <row r="175" spans="1:28" s="9" customFormat="1" ht="15.95" customHeight="1">
      <c r="A175" s="50" t="s">
        <v>577</v>
      </c>
      <c r="B175" s="51" t="s">
        <v>574</v>
      </c>
      <c r="C175" s="51" t="s">
        <v>457</v>
      </c>
      <c r="D175" s="12" t="s">
        <v>458</v>
      </c>
      <c r="E175" s="51" t="s">
        <v>459</v>
      </c>
      <c r="F175" s="1" t="s">
        <v>7</v>
      </c>
      <c r="G175" s="1" t="s">
        <v>746</v>
      </c>
      <c r="H175" s="1" t="s">
        <v>66</v>
      </c>
      <c r="I175" s="25" t="s">
        <v>767</v>
      </c>
      <c r="J175" s="126">
        <v>43555</v>
      </c>
      <c r="K175" s="25"/>
      <c r="L175" s="25"/>
      <c r="M175" s="82"/>
      <c r="N175" s="125"/>
      <c r="O175" s="25"/>
      <c r="P175" s="56" t="s">
        <v>769</v>
      </c>
      <c r="Q175" s="56" t="s">
        <v>769</v>
      </c>
      <c r="R175" s="56" t="s">
        <v>769</v>
      </c>
      <c r="S175" s="56" t="s">
        <v>769</v>
      </c>
      <c r="T175" s="25"/>
      <c r="U175" s="70"/>
      <c r="V175" s="72"/>
      <c r="W175" s="27"/>
      <c r="X175" s="25"/>
      <c r="Y175" s="25"/>
      <c r="Z175" s="63"/>
      <c r="AA175" s="25"/>
      <c r="AB175" s="25"/>
    </row>
    <row r="176" spans="1:28" s="9" customFormat="1" ht="15.95" customHeight="1">
      <c r="A176" s="50" t="s">
        <v>577</v>
      </c>
      <c r="B176" s="51" t="s">
        <v>574</v>
      </c>
      <c r="C176" s="51" t="s">
        <v>460</v>
      </c>
      <c r="D176" s="12" t="s">
        <v>461</v>
      </c>
      <c r="E176" s="51" t="s">
        <v>462</v>
      </c>
      <c r="F176" s="1" t="s">
        <v>7</v>
      </c>
      <c r="G176" s="1" t="s">
        <v>746</v>
      </c>
      <c r="H176" s="1" t="s">
        <v>66</v>
      </c>
      <c r="I176" s="25" t="s">
        <v>767</v>
      </c>
      <c r="J176" s="126">
        <v>43555</v>
      </c>
      <c r="K176" s="25"/>
      <c r="L176" s="25"/>
      <c r="M176" s="82"/>
      <c r="N176" s="125"/>
      <c r="O176" s="25"/>
      <c r="P176" s="56" t="s">
        <v>769</v>
      </c>
      <c r="Q176" s="56" t="s">
        <v>769</v>
      </c>
      <c r="R176" s="56" t="s">
        <v>769</v>
      </c>
      <c r="S176" s="56" t="s">
        <v>769</v>
      </c>
      <c r="T176" s="25"/>
      <c r="U176" s="70"/>
      <c r="V176" s="72"/>
      <c r="W176" s="27"/>
      <c r="X176" s="25"/>
      <c r="Y176" s="25"/>
      <c r="Z176" s="63"/>
      <c r="AA176" s="25"/>
      <c r="AB176" s="25"/>
    </row>
    <row r="177" spans="1:28" s="9" customFormat="1" ht="15.95" customHeight="1">
      <c r="A177" s="50" t="s">
        <v>577</v>
      </c>
      <c r="B177" s="51" t="s">
        <v>574</v>
      </c>
      <c r="C177" s="51" t="s">
        <v>463</v>
      </c>
      <c r="D177" s="12" t="s">
        <v>464</v>
      </c>
      <c r="E177" s="51" t="s">
        <v>465</v>
      </c>
      <c r="F177" s="1" t="s">
        <v>7</v>
      </c>
      <c r="G177" s="1" t="s">
        <v>746</v>
      </c>
      <c r="H177" s="1" t="s">
        <v>66</v>
      </c>
      <c r="I177" s="25" t="s">
        <v>767</v>
      </c>
      <c r="J177" s="126">
        <v>43555</v>
      </c>
      <c r="K177" s="25"/>
      <c r="L177" s="25"/>
      <c r="M177" s="82"/>
      <c r="N177" s="125"/>
      <c r="O177" s="25"/>
      <c r="P177" s="56" t="s">
        <v>769</v>
      </c>
      <c r="Q177" s="56" t="s">
        <v>769</v>
      </c>
      <c r="R177" s="56" t="s">
        <v>769</v>
      </c>
      <c r="S177" s="56" t="s">
        <v>769</v>
      </c>
      <c r="T177" s="25"/>
      <c r="U177" s="70"/>
      <c r="V177" s="72"/>
      <c r="W177" s="27"/>
      <c r="X177" s="25"/>
      <c r="Y177" s="25"/>
      <c r="Z177" s="63"/>
      <c r="AA177" s="25"/>
      <c r="AB177" s="25"/>
    </row>
    <row r="178" spans="1:28" s="9" customFormat="1" ht="15.95" customHeight="1">
      <c r="A178" s="50" t="s">
        <v>577</v>
      </c>
      <c r="B178" s="51" t="s">
        <v>574</v>
      </c>
      <c r="C178" s="51" t="s">
        <v>466</v>
      </c>
      <c r="D178" s="12" t="s">
        <v>467</v>
      </c>
      <c r="E178" s="51" t="s">
        <v>468</v>
      </c>
      <c r="F178" s="1" t="s">
        <v>7</v>
      </c>
      <c r="G178" s="1" t="s">
        <v>746</v>
      </c>
      <c r="H178" s="1" t="s">
        <v>66</v>
      </c>
      <c r="I178" s="25" t="s">
        <v>767</v>
      </c>
      <c r="J178" s="126">
        <v>43555</v>
      </c>
      <c r="K178" s="25"/>
      <c r="L178" s="25"/>
      <c r="M178" s="82"/>
      <c r="N178" s="125"/>
      <c r="O178" s="25"/>
      <c r="P178" s="56" t="s">
        <v>769</v>
      </c>
      <c r="Q178" s="56" t="s">
        <v>769</v>
      </c>
      <c r="R178" s="56" t="s">
        <v>769</v>
      </c>
      <c r="S178" s="56" t="s">
        <v>769</v>
      </c>
      <c r="T178" s="25"/>
      <c r="U178" s="70"/>
      <c r="V178" s="72"/>
      <c r="W178" s="27"/>
      <c r="X178" s="25"/>
      <c r="Y178" s="25"/>
      <c r="Z178" s="63"/>
      <c r="AA178" s="25"/>
      <c r="AB178" s="25"/>
    </row>
    <row r="179" spans="1:28" s="9" customFormat="1" ht="15.95" customHeight="1">
      <c r="A179" s="50" t="s">
        <v>577</v>
      </c>
      <c r="B179" s="51" t="s">
        <v>574</v>
      </c>
      <c r="C179" s="51" t="s">
        <v>469</v>
      </c>
      <c r="D179" s="12" t="s">
        <v>470</v>
      </c>
      <c r="E179" s="51" t="s">
        <v>471</v>
      </c>
      <c r="F179" s="13" t="s">
        <v>5</v>
      </c>
      <c r="G179" s="13" t="s">
        <v>581</v>
      </c>
      <c r="H179" s="1" t="s">
        <v>66</v>
      </c>
      <c r="I179" s="25"/>
      <c r="J179" s="126">
        <v>43555</v>
      </c>
      <c r="K179" s="25"/>
      <c r="L179" s="25"/>
      <c r="M179" s="82"/>
      <c r="N179" s="125"/>
      <c r="O179" s="25"/>
      <c r="P179" s="56" t="s">
        <v>769</v>
      </c>
      <c r="Q179" s="56" t="s">
        <v>769</v>
      </c>
      <c r="R179" s="56" t="s">
        <v>769</v>
      </c>
      <c r="S179" s="56" t="s">
        <v>769</v>
      </c>
      <c r="T179" s="25"/>
      <c r="U179" s="70"/>
      <c r="V179" s="72"/>
      <c r="W179" s="27"/>
      <c r="X179" s="25"/>
      <c r="Y179" s="25"/>
      <c r="Z179" s="63"/>
      <c r="AA179" s="25"/>
      <c r="AB179" s="25"/>
    </row>
    <row r="180" spans="1:28" s="9" customFormat="1" ht="15.95" customHeight="1">
      <c r="A180" s="50" t="s">
        <v>577</v>
      </c>
      <c r="B180" s="51" t="s">
        <v>574</v>
      </c>
      <c r="C180" s="51" t="s">
        <v>472</v>
      </c>
      <c r="D180" s="12" t="s">
        <v>473</v>
      </c>
      <c r="E180" s="51" t="s">
        <v>474</v>
      </c>
      <c r="F180" s="1" t="s">
        <v>7</v>
      </c>
      <c r="G180" s="1" t="s">
        <v>746</v>
      </c>
      <c r="H180" s="1" t="s">
        <v>66</v>
      </c>
      <c r="I180" s="25" t="s">
        <v>767</v>
      </c>
      <c r="J180" s="126">
        <v>43555</v>
      </c>
      <c r="K180" s="25"/>
      <c r="L180" s="25"/>
      <c r="M180" s="82"/>
      <c r="N180" s="125"/>
      <c r="O180" s="25"/>
      <c r="P180" s="56" t="s">
        <v>769</v>
      </c>
      <c r="Q180" s="56" t="s">
        <v>769</v>
      </c>
      <c r="R180" s="56" t="s">
        <v>769</v>
      </c>
      <c r="S180" s="56" t="s">
        <v>769</v>
      </c>
      <c r="T180" s="25"/>
      <c r="U180" s="70"/>
      <c r="V180" s="72"/>
      <c r="W180" s="27"/>
      <c r="X180" s="25"/>
      <c r="Y180" s="25"/>
      <c r="Z180" s="63"/>
      <c r="AA180" s="25"/>
      <c r="AB180" s="25"/>
    </row>
    <row r="181" spans="1:28" s="9" customFormat="1" ht="15.95" customHeight="1">
      <c r="A181" s="50" t="s">
        <v>577</v>
      </c>
      <c r="B181" s="51" t="s">
        <v>574</v>
      </c>
      <c r="C181" s="51" t="s">
        <v>475</v>
      </c>
      <c r="D181" s="12" t="s">
        <v>476</v>
      </c>
      <c r="E181" s="51" t="s">
        <v>477</v>
      </c>
      <c r="F181" s="1" t="s">
        <v>7</v>
      </c>
      <c r="G181" s="1" t="s">
        <v>746</v>
      </c>
      <c r="H181" s="1" t="s">
        <v>66</v>
      </c>
      <c r="I181" s="25" t="s">
        <v>767</v>
      </c>
      <c r="J181" s="126">
        <v>43555</v>
      </c>
      <c r="K181" s="25"/>
      <c r="L181" s="25"/>
      <c r="M181" s="82"/>
      <c r="N181" s="125"/>
      <c r="O181" s="25"/>
      <c r="P181" s="56" t="s">
        <v>769</v>
      </c>
      <c r="Q181" s="56" t="s">
        <v>769</v>
      </c>
      <c r="R181" s="56" t="s">
        <v>769</v>
      </c>
      <c r="S181" s="56" t="s">
        <v>769</v>
      </c>
      <c r="T181" s="25"/>
      <c r="U181" s="70"/>
      <c r="V181" s="72"/>
      <c r="W181" s="27"/>
      <c r="X181" s="25"/>
      <c r="Y181" s="25"/>
      <c r="Z181" s="63"/>
      <c r="AA181" s="25"/>
      <c r="AB181" s="25"/>
    </row>
    <row r="182" spans="1:28" s="9" customFormat="1" ht="15.95" customHeight="1">
      <c r="A182" s="50" t="s">
        <v>577</v>
      </c>
      <c r="B182" s="51" t="s">
        <v>574</v>
      </c>
      <c r="C182" s="51" t="s">
        <v>478</v>
      </c>
      <c r="D182" s="12" t="s">
        <v>479</v>
      </c>
      <c r="E182" s="51" t="s">
        <v>480</v>
      </c>
      <c r="F182" s="1" t="s">
        <v>7</v>
      </c>
      <c r="G182" s="1" t="s">
        <v>746</v>
      </c>
      <c r="H182" s="1" t="s">
        <v>66</v>
      </c>
      <c r="I182" s="25" t="s">
        <v>767</v>
      </c>
      <c r="J182" s="126">
        <v>43555</v>
      </c>
      <c r="K182" s="25"/>
      <c r="L182" s="25"/>
      <c r="M182" s="82"/>
      <c r="N182" s="125"/>
      <c r="O182" s="25"/>
      <c r="P182" s="56" t="s">
        <v>769</v>
      </c>
      <c r="Q182" s="56" t="s">
        <v>769</v>
      </c>
      <c r="R182" s="56" t="s">
        <v>769</v>
      </c>
      <c r="S182" s="56" t="s">
        <v>769</v>
      </c>
      <c r="T182" s="25"/>
      <c r="U182" s="70"/>
      <c r="V182" s="72"/>
      <c r="W182" s="27"/>
      <c r="X182" s="25"/>
      <c r="Y182" s="25"/>
      <c r="Z182" s="63"/>
      <c r="AA182" s="25"/>
      <c r="AB182" s="25"/>
    </row>
    <row r="183" spans="1:28" s="9" customFormat="1" ht="15.95" customHeight="1">
      <c r="A183" s="50" t="s">
        <v>577</v>
      </c>
      <c r="B183" s="51" t="s">
        <v>574</v>
      </c>
      <c r="C183" s="51" t="s">
        <v>481</v>
      </c>
      <c r="D183" s="12" t="s">
        <v>482</v>
      </c>
      <c r="E183" s="51" t="s">
        <v>483</v>
      </c>
      <c r="F183" s="1" t="s">
        <v>7</v>
      </c>
      <c r="G183" s="1" t="s">
        <v>746</v>
      </c>
      <c r="H183" s="1" t="s">
        <v>66</v>
      </c>
      <c r="I183" s="25" t="s">
        <v>769</v>
      </c>
      <c r="J183" s="126">
        <v>43555</v>
      </c>
      <c r="K183" s="25" t="s">
        <v>766</v>
      </c>
      <c r="L183" s="86" t="s">
        <v>751</v>
      </c>
      <c r="M183" s="82">
        <v>112</v>
      </c>
      <c r="N183" s="125">
        <v>43688</v>
      </c>
      <c r="O183" s="25" t="s">
        <v>894</v>
      </c>
      <c r="P183" s="25" t="s">
        <v>769</v>
      </c>
      <c r="Q183" s="25" t="s">
        <v>768</v>
      </c>
      <c r="R183" s="25" t="s">
        <v>769</v>
      </c>
      <c r="S183" s="25" t="s">
        <v>769</v>
      </c>
      <c r="T183" s="25" t="s">
        <v>914</v>
      </c>
      <c r="U183" s="70"/>
      <c r="V183" s="72"/>
      <c r="W183" s="27"/>
      <c r="X183" s="25"/>
      <c r="Y183" s="25"/>
      <c r="Z183" s="63"/>
      <c r="AA183" s="25"/>
      <c r="AB183" s="25"/>
    </row>
    <row r="184" spans="1:28" ht="15.95" customHeight="1">
      <c r="A184" s="50" t="s">
        <v>577</v>
      </c>
      <c r="B184" s="51" t="s">
        <v>574</v>
      </c>
      <c r="C184" s="51" t="s">
        <v>484</v>
      </c>
      <c r="D184" s="12" t="s">
        <v>485</v>
      </c>
      <c r="E184" s="51" t="s">
        <v>485</v>
      </c>
      <c r="F184" s="13" t="s">
        <v>5</v>
      </c>
      <c r="G184" s="13" t="s">
        <v>578</v>
      </c>
      <c r="H184" s="1" t="s">
        <v>66</v>
      </c>
      <c r="I184" s="25">
        <v>2767490000</v>
      </c>
      <c r="J184" s="126">
        <v>43555</v>
      </c>
      <c r="K184" s="67" t="s">
        <v>766</v>
      </c>
      <c r="L184" s="86" t="s">
        <v>751</v>
      </c>
      <c r="M184" s="79">
        <v>117</v>
      </c>
      <c r="N184" s="125">
        <v>43688</v>
      </c>
      <c r="O184" s="67" t="s">
        <v>767</v>
      </c>
      <c r="P184" s="67" t="s">
        <v>768</v>
      </c>
      <c r="Q184" s="67" t="s">
        <v>768</v>
      </c>
      <c r="R184" s="67" t="s">
        <v>769</v>
      </c>
      <c r="S184" s="67" t="s">
        <v>769</v>
      </c>
      <c r="T184" s="67" t="s">
        <v>899</v>
      </c>
      <c r="U184" s="71"/>
      <c r="V184" s="72"/>
      <c r="W184" s="27"/>
      <c r="X184" s="67"/>
      <c r="Y184" s="67"/>
      <c r="Z184" s="63"/>
      <c r="AA184" s="67"/>
      <c r="AB184" s="67"/>
    </row>
    <row r="185" spans="1:28" ht="15.95" customHeight="1">
      <c r="A185" s="50" t="s">
        <v>577</v>
      </c>
      <c r="B185" s="51" t="s">
        <v>574</v>
      </c>
      <c r="C185" s="51" t="s">
        <v>486</v>
      </c>
      <c r="D185" s="12" t="s">
        <v>487</v>
      </c>
      <c r="E185" s="51" t="s">
        <v>487</v>
      </c>
      <c r="F185" s="13" t="s">
        <v>5</v>
      </c>
      <c r="G185" s="13" t="s">
        <v>578</v>
      </c>
      <c r="H185" s="1" t="s">
        <v>66</v>
      </c>
      <c r="I185" s="25">
        <v>26000000</v>
      </c>
      <c r="J185" s="126">
        <v>43555</v>
      </c>
      <c r="K185" s="17" t="s">
        <v>766</v>
      </c>
      <c r="L185" s="86" t="s">
        <v>751</v>
      </c>
      <c r="M185" s="79">
        <v>81</v>
      </c>
      <c r="N185" s="125">
        <v>43688</v>
      </c>
      <c r="O185" s="17" t="s">
        <v>767</v>
      </c>
      <c r="P185" s="25" t="s">
        <v>768</v>
      </c>
      <c r="Q185" s="25" t="s">
        <v>768</v>
      </c>
      <c r="R185" s="25" t="s">
        <v>769</v>
      </c>
      <c r="S185" s="25" t="s">
        <v>769</v>
      </c>
      <c r="T185" s="26" t="s">
        <v>890</v>
      </c>
      <c r="U185" s="71"/>
      <c r="V185" s="72"/>
      <c r="W185" s="27"/>
      <c r="X185" s="67"/>
      <c r="Y185" s="67"/>
      <c r="Z185" s="63"/>
      <c r="AA185" s="67"/>
      <c r="AB185" s="67"/>
    </row>
    <row r="186" spans="1:28" ht="15.95" customHeight="1">
      <c r="A186" s="50" t="s">
        <v>577</v>
      </c>
      <c r="B186" s="51" t="s">
        <v>574</v>
      </c>
      <c r="C186" s="51" t="s">
        <v>488</v>
      </c>
      <c r="D186" s="12" t="s">
        <v>489</v>
      </c>
      <c r="E186" s="51" t="s">
        <v>490</v>
      </c>
      <c r="F186" s="13" t="s">
        <v>5</v>
      </c>
      <c r="G186" s="13" t="s">
        <v>710</v>
      </c>
      <c r="H186" s="1" t="s">
        <v>66</v>
      </c>
      <c r="I186" s="84">
        <v>56589.580999999998</v>
      </c>
      <c r="J186" s="126">
        <v>43555</v>
      </c>
      <c r="K186" s="25" t="s">
        <v>766</v>
      </c>
      <c r="L186" s="86" t="s">
        <v>751</v>
      </c>
      <c r="M186" s="79">
        <v>99</v>
      </c>
      <c r="N186" s="125">
        <v>43688</v>
      </c>
      <c r="O186" s="67" t="s">
        <v>767</v>
      </c>
      <c r="P186" s="67" t="s">
        <v>768</v>
      </c>
      <c r="Q186" s="67" t="s">
        <v>768</v>
      </c>
      <c r="R186" s="67" t="s">
        <v>769</v>
      </c>
      <c r="S186" s="67" t="s">
        <v>769</v>
      </c>
      <c r="T186" s="25" t="s">
        <v>892</v>
      </c>
      <c r="U186" s="71"/>
      <c r="V186" s="72"/>
      <c r="W186" s="27"/>
      <c r="X186" s="67"/>
      <c r="Y186" s="67"/>
      <c r="Z186" s="63"/>
      <c r="AA186" s="67"/>
      <c r="AB186" s="67"/>
    </row>
    <row r="187" spans="1:28" ht="15.95" customHeight="1">
      <c r="A187" s="50" t="s">
        <v>577</v>
      </c>
      <c r="B187" s="51" t="s">
        <v>574</v>
      </c>
      <c r="C187" s="51" t="s">
        <v>491</v>
      </c>
      <c r="D187" s="12" t="s">
        <v>492</v>
      </c>
      <c r="E187" s="51" t="s">
        <v>493</v>
      </c>
      <c r="F187" s="13" t="s">
        <v>5</v>
      </c>
      <c r="G187" s="13" t="s">
        <v>710</v>
      </c>
      <c r="H187" s="1" t="s">
        <v>66</v>
      </c>
      <c r="I187" s="84">
        <v>53601.288999999997</v>
      </c>
      <c r="J187" s="126">
        <v>43555</v>
      </c>
      <c r="K187" s="67" t="s">
        <v>895</v>
      </c>
      <c r="L187" s="86" t="s">
        <v>752</v>
      </c>
      <c r="M187" s="79">
        <v>93</v>
      </c>
      <c r="N187" s="125">
        <v>43699</v>
      </c>
      <c r="O187" s="67" t="s">
        <v>767</v>
      </c>
      <c r="P187" s="67" t="s">
        <v>768</v>
      </c>
      <c r="Q187" s="67" t="s">
        <v>768</v>
      </c>
      <c r="R187" s="67" t="s">
        <v>769</v>
      </c>
      <c r="S187" s="67" t="s">
        <v>769</v>
      </c>
      <c r="T187" s="67" t="s">
        <v>897</v>
      </c>
      <c r="U187" s="71"/>
      <c r="V187" s="72"/>
      <c r="W187" s="27"/>
      <c r="X187" s="67"/>
      <c r="Y187" s="67"/>
      <c r="Z187" s="63"/>
      <c r="AA187" s="67"/>
      <c r="AB187" s="67"/>
    </row>
    <row r="188" spans="1:28" ht="15.95" customHeight="1">
      <c r="A188" s="50" t="s">
        <v>577</v>
      </c>
      <c r="B188" s="51" t="s">
        <v>574</v>
      </c>
      <c r="C188" s="51" t="s">
        <v>494</v>
      </c>
      <c r="D188" s="12" t="s">
        <v>495</v>
      </c>
      <c r="E188" s="51" t="s">
        <v>496</v>
      </c>
      <c r="F188" s="13" t="s">
        <v>5</v>
      </c>
      <c r="G188" s="13" t="s">
        <v>578</v>
      </c>
      <c r="H188" s="1" t="s">
        <v>66</v>
      </c>
      <c r="I188" s="25">
        <v>37633000</v>
      </c>
      <c r="J188" s="126">
        <v>43555</v>
      </c>
      <c r="K188" s="17" t="s">
        <v>766</v>
      </c>
      <c r="L188" s="86" t="s">
        <v>751</v>
      </c>
      <c r="M188" s="79">
        <v>81</v>
      </c>
      <c r="N188" s="125">
        <v>43688</v>
      </c>
      <c r="O188" s="17" t="s">
        <v>767</v>
      </c>
      <c r="P188" s="25" t="s">
        <v>768</v>
      </c>
      <c r="Q188" s="25" t="s">
        <v>768</v>
      </c>
      <c r="R188" s="25" t="s">
        <v>769</v>
      </c>
      <c r="S188" s="25" t="s">
        <v>769</v>
      </c>
      <c r="T188" s="26" t="s">
        <v>890</v>
      </c>
      <c r="U188" s="71"/>
      <c r="V188" s="72"/>
      <c r="W188" s="27"/>
      <c r="X188" s="67"/>
      <c r="Y188" s="67"/>
      <c r="Z188" s="63"/>
      <c r="AA188" s="67"/>
      <c r="AB188" s="67"/>
    </row>
    <row r="189" spans="1:28" ht="15.95" customHeight="1">
      <c r="A189" s="50" t="s">
        <v>577</v>
      </c>
      <c r="B189" s="51" t="s">
        <v>574</v>
      </c>
      <c r="C189" s="51" t="s">
        <v>497</v>
      </c>
      <c r="D189" s="12" t="s">
        <v>498</v>
      </c>
      <c r="E189" s="51" t="s">
        <v>498</v>
      </c>
      <c r="F189" s="13" t="s">
        <v>5</v>
      </c>
      <c r="G189" s="13" t="s">
        <v>578</v>
      </c>
      <c r="H189" s="1" t="s">
        <v>66</v>
      </c>
      <c r="I189" s="25">
        <v>78011000</v>
      </c>
      <c r="J189" s="126">
        <v>43555</v>
      </c>
      <c r="K189" s="67" t="s">
        <v>895</v>
      </c>
      <c r="L189" s="86" t="s">
        <v>752</v>
      </c>
      <c r="M189" s="79">
        <v>80</v>
      </c>
      <c r="N189" s="125">
        <v>43699</v>
      </c>
      <c r="O189" s="67" t="s">
        <v>767</v>
      </c>
      <c r="P189" s="67" t="s">
        <v>768</v>
      </c>
      <c r="Q189" s="67" t="s">
        <v>768</v>
      </c>
      <c r="R189" s="67" t="s">
        <v>769</v>
      </c>
      <c r="S189" s="67" t="s">
        <v>769</v>
      </c>
      <c r="T189" s="67" t="s">
        <v>896</v>
      </c>
      <c r="U189" s="71"/>
      <c r="V189" s="72"/>
      <c r="W189" s="27"/>
      <c r="X189" s="67"/>
      <c r="Y189" s="67"/>
      <c r="Z189" s="63"/>
      <c r="AA189" s="67"/>
      <c r="AB189" s="67"/>
    </row>
    <row r="190" spans="1:28" ht="15.95" customHeight="1">
      <c r="A190" s="50" t="s">
        <v>577</v>
      </c>
      <c r="B190" s="51" t="s">
        <v>575</v>
      </c>
      <c r="C190" s="51" t="s">
        <v>499</v>
      </c>
      <c r="D190" s="12" t="s">
        <v>500</v>
      </c>
      <c r="E190" s="51" t="s">
        <v>501</v>
      </c>
      <c r="F190" s="1" t="s">
        <v>7</v>
      </c>
      <c r="G190" s="1" t="s">
        <v>746</v>
      </c>
      <c r="H190" s="1" t="s">
        <v>66</v>
      </c>
      <c r="I190" s="25" t="s">
        <v>767</v>
      </c>
      <c r="J190" s="126">
        <v>43555</v>
      </c>
      <c r="K190" s="67"/>
      <c r="L190" s="67"/>
      <c r="M190" s="79"/>
      <c r="N190" s="125"/>
      <c r="O190" s="67"/>
      <c r="P190" s="56" t="s">
        <v>769</v>
      </c>
      <c r="Q190" s="56" t="s">
        <v>769</v>
      </c>
      <c r="R190" s="56" t="s">
        <v>769</v>
      </c>
      <c r="S190" s="56" t="s">
        <v>769</v>
      </c>
      <c r="T190" s="67"/>
      <c r="U190" s="71"/>
      <c r="V190" s="72"/>
      <c r="W190" s="27"/>
      <c r="X190" s="67"/>
      <c r="Y190" s="67"/>
      <c r="Z190" s="63"/>
      <c r="AA190" s="67"/>
      <c r="AB190" s="67"/>
    </row>
    <row r="191" spans="1:28" ht="15.95" customHeight="1">
      <c r="A191" s="50" t="s">
        <v>577</v>
      </c>
      <c r="B191" s="51" t="s">
        <v>576</v>
      </c>
      <c r="C191" s="51" t="s">
        <v>502</v>
      </c>
      <c r="D191" s="12" t="s">
        <v>503</v>
      </c>
      <c r="E191" s="51" t="s">
        <v>504</v>
      </c>
      <c r="F191" s="1" t="s">
        <v>7</v>
      </c>
      <c r="G191" s="1" t="s">
        <v>746</v>
      </c>
      <c r="H191" s="1" t="s">
        <v>66</v>
      </c>
      <c r="I191" s="25" t="s">
        <v>768</v>
      </c>
      <c r="J191" s="126">
        <v>43555</v>
      </c>
      <c r="K191" s="25" t="s">
        <v>766</v>
      </c>
      <c r="L191" s="86" t="s">
        <v>751</v>
      </c>
      <c r="M191" s="79">
        <v>112</v>
      </c>
      <c r="N191" s="125">
        <v>43688</v>
      </c>
      <c r="O191" s="67" t="s">
        <v>904</v>
      </c>
      <c r="P191" s="67" t="s">
        <v>769</v>
      </c>
      <c r="Q191" s="67" t="s">
        <v>768</v>
      </c>
      <c r="R191" s="67" t="s">
        <v>769</v>
      </c>
      <c r="S191" s="67" t="s">
        <v>769</v>
      </c>
      <c r="T191" s="25" t="s">
        <v>914</v>
      </c>
      <c r="U191" s="71"/>
      <c r="V191" s="72"/>
      <c r="W191" s="27"/>
      <c r="X191" s="67"/>
      <c r="Y191" s="67"/>
      <c r="Z191" s="63"/>
      <c r="AA191" s="67"/>
      <c r="AB191" s="67"/>
    </row>
    <row r="192" spans="1:28" ht="15.95" customHeight="1">
      <c r="A192" s="50" t="s">
        <v>577</v>
      </c>
      <c r="B192" s="51" t="s">
        <v>576</v>
      </c>
      <c r="C192" s="51" t="s">
        <v>505</v>
      </c>
      <c r="D192" s="12" t="s">
        <v>506</v>
      </c>
      <c r="E192" s="51" t="s">
        <v>507</v>
      </c>
      <c r="F192" s="1" t="s">
        <v>7</v>
      </c>
      <c r="G192" s="1" t="s">
        <v>746</v>
      </c>
      <c r="H192" s="1" t="s">
        <v>66</v>
      </c>
      <c r="I192" s="25" t="s">
        <v>767</v>
      </c>
      <c r="J192" s="126">
        <v>43555</v>
      </c>
      <c r="K192" s="67"/>
      <c r="L192" s="67"/>
      <c r="M192" s="79"/>
      <c r="N192" s="125"/>
      <c r="O192" s="67"/>
      <c r="P192" s="56" t="s">
        <v>769</v>
      </c>
      <c r="Q192" s="56" t="s">
        <v>769</v>
      </c>
      <c r="R192" s="56" t="s">
        <v>769</v>
      </c>
      <c r="S192" s="56" t="s">
        <v>769</v>
      </c>
      <c r="T192" s="67"/>
      <c r="U192" s="71"/>
      <c r="V192" s="72"/>
      <c r="W192" s="27"/>
      <c r="X192" s="67"/>
      <c r="Y192" s="67"/>
      <c r="Z192" s="63"/>
      <c r="AA192" s="67"/>
      <c r="AB192" s="67"/>
    </row>
    <row r="193" spans="1:28" ht="15.95" customHeight="1">
      <c r="A193" s="50" t="s">
        <v>577</v>
      </c>
      <c r="B193" s="51" t="s">
        <v>576</v>
      </c>
      <c r="C193" s="51" t="s">
        <v>508</v>
      </c>
      <c r="D193" s="12" t="s">
        <v>509</v>
      </c>
      <c r="E193" s="51" t="s">
        <v>510</v>
      </c>
      <c r="F193" s="1" t="s">
        <v>7</v>
      </c>
      <c r="G193" s="1" t="s">
        <v>746</v>
      </c>
      <c r="H193" s="1" t="s">
        <v>66</v>
      </c>
      <c r="I193" s="25" t="s">
        <v>767</v>
      </c>
      <c r="J193" s="126">
        <v>43555</v>
      </c>
      <c r="K193" s="67"/>
      <c r="L193" s="67"/>
      <c r="M193" s="79"/>
      <c r="N193" s="125"/>
      <c r="O193" s="67"/>
      <c r="P193" s="56" t="s">
        <v>769</v>
      </c>
      <c r="Q193" s="56" t="s">
        <v>769</v>
      </c>
      <c r="R193" s="56" t="s">
        <v>769</v>
      </c>
      <c r="S193" s="56" t="s">
        <v>769</v>
      </c>
      <c r="T193" s="67"/>
      <c r="U193" s="71"/>
      <c r="V193" s="72"/>
      <c r="W193" s="27"/>
      <c r="X193" s="67"/>
      <c r="Y193" s="67"/>
      <c r="Z193" s="63"/>
      <c r="AA193" s="67"/>
      <c r="AB193" s="67"/>
    </row>
    <row r="194" spans="1:28" ht="15.95" customHeight="1">
      <c r="A194" s="50" t="s">
        <v>577</v>
      </c>
      <c r="B194" s="51" t="s">
        <v>576</v>
      </c>
      <c r="C194" s="51" t="s">
        <v>511</v>
      </c>
      <c r="D194" s="12" t="s">
        <v>512</v>
      </c>
      <c r="E194" s="51" t="s">
        <v>513</v>
      </c>
      <c r="F194" s="1" t="s">
        <v>7</v>
      </c>
      <c r="G194" s="1" t="s">
        <v>746</v>
      </c>
      <c r="H194" s="1" t="s">
        <v>66</v>
      </c>
      <c r="I194" s="25" t="s">
        <v>767</v>
      </c>
      <c r="J194" s="126">
        <v>43555</v>
      </c>
      <c r="K194" s="67"/>
      <c r="L194" s="67"/>
      <c r="M194" s="79"/>
      <c r="N194" s="125"/>
      <c r="O194" s="67"/>
      <c r="P194" s="56" t="s">
        <v>769</v>
      </c>
      <c r="Q194" s="56" t="s">
        <v>769</v>
      </c>
      <c r="R194" s="56" t="s">
        <v>769</v>
      </c>
      <c r="S194" s="56" t="s">
        <v>769</v>
      </c>
      <c r="T194" s="67"/>
      <c r="U194" s="71"/>
      <c r="V194" s="72"/>
      <c r="W194" s="27"/>
      <c r="X194" s="67"/>
      <c r="Y194" s="67"/>
      <c r="Z194" s="63"/>
      <c r="AA194" s="67"/>
      <c r="AB194" s="67"/>
    </row>
    <row r="195" spans="1:28" ht="15.95" customHeight="1">
      <c r="A195" s="50" t="s">
        <v>577</v>
      </c>
      <c r="B195" s="51" t="s">
        <v>576</v>
      </c>
      <c r="C195" s="51" t="s">
        <v>514</v>
      </c>
      <c r="D195" s="12" t="s">
        <v>515</v>
      </c>
      <c r="E195" s="51" t="s">
        <v>516</v>
      </c>
      <c r="F195" s="1" t="s">
        <v>7</v>
      </c>
      <c r="G195" s="1" t="s">
        <v>746</v>
      </c>
      <c r="H195" s="1" t="s">
        <v>66</v>
      </c>
      <c r="I195" s="25" t="s">
        <v>767</v>
      </c>
      <c r="J195" s="126">
        <v>43555</v>
      </c>
      <c r="K195" s="67"/>
      <c r="L195" s="67"/>
      <c r="M195" s="79"/>
      <c r="N195" s="125"/>
      <c r="O195" s="67"/>
      <c r="P195" s="56" t="s">
        <v>769</v>
      </c>
      <c r="Q195" s="56" t="s">
        <v>769</v>
      </c>
      <c r="R195" s="56" t="s">
        <v>769</v>
      </c>
      <c r="S195" s="56" t="s">
        <v>769</v>
      </c>
      <c r="T195" s="67"/>
      <c r="U195" s="71"/>
      <c r="V195" s="72"/>
      <c r="W195" s="27"/>
      <c r="X195" s="67"/>
      <c r="Y195" s="67"/>
      <c r="Z195" s="63"/>
      <c r="AA195" s="67"/>
      <c r="AB195" s="67"/>
    </row>
    <row r="196" spans="1:28" ht="15.95" customHeight="1">
      <c r="A196" s="50" t="s">
        <v>577</v>
      </c>
      <c r="B196" s="51" t="s">
        <v>576</v>
      </c>
      <c r="C196" s="51" t="s">
        <v>517</v>
      </c>
      <c r="D196" s="12" t="s">
        <v>518</v>
      </c>
      <c r="E196" s="51" t="s">
        <v>519</v>
      </c>
      <c r="F196" s="1" t="s">
        <v>7</v>
      </c>
      <c r="G196" s="1" t="s">
        <v>746</v>
      </c>
      <c r="H196" s="1" t="s">
        <v>66</v>
      </c>
      <c r="I196" s="25" t="s">
        <v>767</v>
      </c>
      <c r="J196" s="126">
        <v>43555</v>
      </c>
      <c r="K196" s="67"/>
      <c r="L196" s="67"/>
      <c r="M196" s="79"/>
      <c r="N196" s="125"/>
      <c r="O196" s="67"/>
      <c r="P196" s="56" t="s">
        <v>769</v>
      </c>
      <c r="Q196" s="56" t="s">
        <v>769</v>
      </c>
      <c r="R196" s="56" t="s">
        <v>769</v>
      </c>
      <c r="S196" s="56" t="s">
        <v>769</v>
      </c>
      <c r="T196" s="67"/>
      <c r="U196" s="71"/>
      <c r="V196" s="72"/>
      <c r="W196" s="27"/>
      <c r="X196" s="67"/>
      <c r="Y196" s="67"/>
      <c r="Z196" s="63"/>
      <c r="AA196" s="67"/>
      <c r="AB196" s="67"/>
    </row>
    <row r="197" spans="1:28" ht="15.95" customHeight="1">
      <c r="A197" s="50" t="s">
        <v>577</v>
      </c>
      <c r="B197" s="12" t="s">
        <v>576</v>
      </c>
      <c r="C197" s="51" t="s">
        <v>520</v>
      </c>
      <c r="D197" s="12" t="s">
        <v>521</v>
      </c>
      <c r="E197" s="51" t="s">
        <v>522</v>
      </c>
      <c r="F197" s="1" t="s">
        <v>7</v>
      </c>
      <c r="G197" s="1" t="s">
        <v>746</v>
      </c>
      <c r="H197" s="1" t="s">
        <v>66</v>
      </c>
      <c r="I197" s="25" t="s">
        <v>767</v>
      </c>
      <c r="J197" s="126">
        <v>43555</v>
      </c>
      <c r="K197" s="67"/>
      <c r="L197" s="67"/>
      <c r="M197" s="79"/>
      <c r="N197" s="125"/>
      <c r="O197" s="67"/>
      <c r="P197" s="56" t="s">
        <v>769</v>
      </c>
      <c r="Q197" s="56" t="s">
        <v>769</v>
      </c>
      <c r="R197" s="56" t="s">
        <v>769</v>
      </c>
      <c r="S197" s="56" t="s">
        <v>769</v>
      </c>
      <c r="T197" s="67"/>
      <c r="U197" s="71"/>
      <c r="V197" s="72"/>
      <c r="W197" s="27"/>
      <c r="X197" s="67"/>
      <c r="Y197" s="67"/>
      <c r="Z197" s="63"/>
      <c r="AA197" s="67"/>
      <c r="AB197" s="67"/>
    </row>
    <row r="198" spans="1:28" ht="15.95" customHeight="1">
      <c r="A198" s="50" t="s">
        <v>577</v>
      </c>
      <c r="B198" s="12" t="s">
        <v>576</v>
      </c>
      <c r="C198" s="51" t="s">
        <v>523</v>
      </c>
      <c r="D198" s="12" t="s">
        <v>524</v>
      </c>
      <c r="E198" s="51" t="s">
        <v>525</v>
      </c>
      <c r="F198" s="1" t="s">
        <v>7</v>
      </c>
      <c r="G198" s="1" t="s">
        <v>746</v>
      </c>
      <c r="H198" s="1" t="s">
        <v>66</v>
      </c>
      <c r="I198" s="25" t="s">
        <v>767</v>
      </c>
      <c r="J198" s="126">
        <v>43555</v>
      </c>
      <c r="K198" s="67"/>
      <c r="L198" s="67"/>
      <c r="M198" s="79"/>
      <c r="N198" s="125"/>
      <c r="O198" s="67"/>
      <c r="P198" s="56" t="s">
        <v>769</v>
      </c>
      <c r="Q198" s="56" t="s">
        <v>769</v>
      </c>
      <c r="R198" s="56" t="s">
        <v>769</v>
      </c>
      <c r="S198" s="56" t="s">
        <v>769</v>
      </c>
      <c r="T198" s="67"/>
      <c r="U198" s="71"/>
      <c r="V198" s="72"/>
      <c r="W198" s="27"/>
      <c r="X198" s="67"/>
      <c r="Y198" s="67"/>
      <c r="Z198" s="63"/>
      <c r="AA198" s="67"/>
      <c r="AB198" s="67"/>
    </row>
    <row r="199" spans="1:28" ht="15.95" customHeight="1">
      <c r="A199" s="50" t="s">
        <v>577</v>
      </c>
      <c r="B199" s="12" t="s">
        <v>576</v>
      </c>
      <c r="C199" s="51" t="s">
        <v>526</v>
      </c>
      <c r="D199" s="12" t="s">
        <v>527</v>
      </c>
      <c r="E199" s="51" t="s">
        <v>528</v>
      </c>
      <c r="F199" s="1" t="s">
        <v>7</v>
      </c>
      <c r="G199" s="1" t="s">
        <v>746</v>
      </c>
      <c r="H199" s="1" t="s">
        <v>66</v>
      </c>
      <c r="I199" s="25" t="s">
        <v>767</v>
      </c>
      <c r="J199" s="126">
        <v>43555</v>
      </c>
      <c r="K199" s="67"/>
      <c r="L199" s="67"/>
      <c r="M199" s="79"/>
      <c r="N199" s="125"/>
      <c r="O199" s="67"/>
      <c r="P199" s="56" t="s">
        <v>769</v>
      </c>
      <c r="Q199" s="56" t="s">
        <v>769</v>
      </c>
      <c r="R199" s="56" t="s">
        <v>769</v>
      </c>
      <c r="S199" s="56" t="s">
        <v>769</v>
      </c>
      <c r="T199" s="67"/>
      <c r="U199" s="71"/>
      <c r="V199" s="72"/>
      <c r="W199" s="27"/>
      <c r="X199" s="67"/>
      <c r="Y199" s="67"/>
      <c r="Z199" s="63"/>
      <c r="AA199" s="67"/>
      <c r="AB199" s="67"/>
    </row>
    <row r="200" spans="1:28" ht="15.95" customHeight="1">
      <c r="A200" s="50" t="s">
        <v>577</v>
      </c>
      <c r="B200" s="12" t="s">
        <v>576</v>
      </c>
      <c r="C200" s="51" t="s">
        <v>529</v>
      </c>
      <c r="D200" s="12" t="s">
        <v>530</v>
      </c>
      <c r="E200" s="51" t="s">
        <v>531</v>
      </c>
      <c r="F200" s="1" t="s">
        <v>7</v>
      </c>
      <c r="G200" s="1" t="s">
        <v>746</v>
      </c>
      <c r="H200" s="1" t="s">
        <v>66</v>
      </c>
      <c r="I200" s="25" t="s">
        <v>768</v>
      </c>
      <c r="J200" s="126">
        <v>43555</v>
      </c>
      <c r="K200" s="25" t="s">
        <v>908</v>
      </c>
      <c r="L200" s="85" t="s">
        <v>753</v>
      </c>
      <c r="M200" s="82">
        <v>1</v>
      </c>
      <c r="N200" s="125">
        <v>42732</v>
      </c>
      <c r="O200" s="25" t="s">
        <v>907</v>
      </c>
      <c r="P200" s="25" t="s">
        <v>769</v>
      </c>
      <c r="Q200" s="25" t="s">
        <v>768</v>
      </c>
      <c r="R200" s="25" t="s">
        <v>769</v>
      </c>
      <c r="S200" s="25" t="s">
        <v>769</v>
      </c>
      <c r="T200" s="25" t="s">
        <v>914</v>
      </c>
      <c r="U200" s="71"/>
      <c r="V200" s="72"/>
      <c r="W200" s="27"/>
      <c r="X200" s="67"/>
      <c r="Y200" s="67"/>
      <c r="Z200" s="63"/>
      <c r="AA200" s="67"/>
      <c r="AB200" s="67"/>
    </row>
    <row r="201" spans="1:28" ht="15.95" customHeight="1">
      <c r="A201" s="50" t="s">
        <v>577</v>
      </c>
      <c r="B201" s="12" t="s">
        <v>576</v>
      </c>
      <c r="C201" s="51" t="s">
        <v>532</v>
      </c>
      <c r="D201" s="12" t="s">
        <v>533</v>
      </c>
      <c r="E201" s="51" t="s">
        <v>534</v>
      </c>
      <c r="F201" s="1" t="s">
        <v>7</v>
      </c>
      <c r="G201" s="1" t="s">
        <v>746</v>
      </c>
      <c r="H201" s="1" t="s">
        <v>66</v>
      </c>
      <c r="I201" s="25" t="s">
        <v>768</v>
      </c>
      <c r="J201" s="126">
        <v>43555</v>
      </c>
      <c r="K201" s="67" t="s">
        <v>766</v>
      </c>
      <c r="L201" s="86" t="s">
        <v>751</v>
      </c>
      <c r="M201" s="79">
        <v>7</v>
      </c>
      <c r="N201" s="125">
        <v>43688</v>
      </c>
      <c r="O201" s="67" t="s">
        <v>910</v>
      </c>
      <c r="P201" s="67" t="s">
        <v>769</v>
      </c>
      <c r="Q201" s="67" t="s">
        <v>768</v>
      </c>
      <c r="R201" s="67" t="s">
        <v>769</v>
      </c>
      <c r="S201" s="67" t="s">
        <v>769</v>
      </c>
      <c r="T201" s="25" t="s">
        <v>914</v>
      </c>
      <c r="U201" s="71"/>
      <c r="V201" s="72"/>
      <c r="W201" s="27"/>
      <c r="X201" s="67"/>
      <c r="Y201" s="67"/>
      <c r="Z201" s="63"/>
      <c r="AA201" s="67"/>
      <c r="AB201" s="67"/>
    </row>
    <row r="202" spans="1:28" ht="15.95" customHeight="1">
      <c r="A202" s="50" t="s">
        <v>577</v>
      </c>
      <c r="B202" s="12" t="s">
        <v>576</v>
      </c>
      <c r="C202" s="51" t="s">
        <v>535</v>
      </c>
      <c r="D202" s="12" t="s">
        <v>536</v>
      </c>
      <c r="E202" s="51" t="s">
        <v>537</v>
      </c>
      <c r="F202" s="1" t="s">
        <v>7</v>
      </c>
      <c r="G202" s="1" t="s">
        <v>746</v>
      </c>
      <c r="H202" s="1" t="s">
        <v>66</v>
      </c>
      <c r="I202" s="25" t="s">
        <v>768</v>
      </c>
      <c r="J202" s="126">
        <v>43555</v>
      </c>
      <c r="K202" s="67" t="s">
        <v>766</v>
      </c>
      <c r="L202" s="86" t="s">
        <v>751</v>
      </c>
      <c r="M202" s="79">
        <v>177</v>
      </c>
      <c r="N202" s="125">
        <v>43688</v>
      </c>
      <c r="O202" s="67" t="s">
        <v>767</v>
      </c>
      <c r="P202" s="67" t="s">
        <v>768</v>
      </c>
      <c r="Q202" s="67" t="s">
        <v>768</v>
      </c>
      <c r="R202" s="67" t="s">
        <v>769</v>
      </c>
      <c r="S202" s="67" t="s">
        <v>769</v>
      </c>
      <c r="T202" s="67" t="s">
        <v>900</v>
      </c>
      <c r="U202" s="71"/>
      <c r="V202" s="72"/>
      <c r="W202" s="27"/>
      <c r="X202" s="67"/>
      <c r="Y202" s="67"/>
      <c r="Z202" s="63"/>
      <c r="AA202" s="67"/>
      <c r="AB202" s="67"/>
    </row>
    <row r="203" spans="1:28" ht="15.95" customHeight="1">
      <c r="A203" s="50" t="s">
        <v>577</v>
      </c>
      <c r="B203" s="12" t="s">
        <v>576</v>
      </c>
      <c r="C203" s="51" t="s">
        <v>538</v>
      </c>
      <c r="D203" s="12" t="s">
        <v>539</v>
      </c>
      <c r="E203" s="51" t="s">
        <v>540</v>
      </c>
      <c r="F203" s="1" t="s">
        <v>7</v>
      </c>
      <c r="G203" s="1" t="s">
        <v>746</v>
      </c>
      <c r="H203" s="1" t="s">
        <v>66</v>
      </c>
      <c r="I203" s="25" t="s">
        <v>768</v>
      </c>
      <c r="J203" s="126">
        <v>43555</v>
      </c>
      <c r="K203" s="67" t="s">
        <v>766</v>
      </c>
      <c r="L203" s="86" t="s">
        <v>751</v>
      </c>
      <c r="M203" s="79">
        <v>39</v>
      </c>
      <c r="N203" s="125">
        <v>43688</v>
      </c>
      <c r="O203" s="67" t="s">
        <v>912</v>
      </c>
      <c r="P203" s="67" t="s">
        <v>769</v>
      </c>
      <c r="Q203" s="67" t="s">
        <v>768</v>
      </c>
      <c r="R203" s="67" t="s">
        <v>769</v>
      </c>
      <c r="S203" s="67" t="s">
        <v>769</v>
      </c>
      <c r="T203" s="25" t="s">
        <v>914</v>
      </c>
      <c r="U203" s="71"/>
      <c r="V203" s="72"/>
      <c r="W203" s="27"/>
      <c r="X203" s="67"/>
      <c r="Y203" s="67"/>
      <c r="Z203" s="63"/>
      <c r="AA203" s="67"/>
      <c r="AB203" s="67"/>
    </row>
    <row r="204" spans="1:28" ht="15.95" customHeight="1">
      <c r="A204" s="50" t="s">
        <v>577</v>
      </c>
      <c r="B204" s="12" t="s">
        <v>576</v>
      </c>
      <c r="C204" s="51" t="s">
        <v>541</v>
      </c>
      <c r="D204" s="12" t="s">
        <v>542</v>
      </c>
      <c r="E204" s="51" t="s">
        <v>543</v>
      </c>
      <c r="F204" s="1" t="s">
        <v>7</v>
      </c>
      <c r="G204" s="1" t="s">
        <v>746</v>
      </c>
      <c r="H204" s="1" t="s">
        <v>66</v>
      </c>
      <c r="I204" s="25" t="s">
        <v>768</v>
      </c>
      <c r="J204" s="126">
        <v>43555</v>
      </c>
      <c r="K204" s="25" t="s">
        <v>766</v>
      </c>
      <c r="L204" s="86" t="s">
        <v>751</v>
      </c>
      <c r="M204" s="79">
        <v>19</v>
      </c>
      <c r="N204" s="125">
        <v>43688</v>
      </c>
      <c r="O204" s="67" t="s">
        <v>902</v>
      </c>
      <c r="P204" s="67" t="s">
        <v>769</v>
      </c>
      <c r="Q204" s="67" t="s">
        <v>768</v>
      </c>
      <c r="R204" s="67" t="s">
        <v>769</v>
      </c>
      <c r="S204" s="67" t="s">
        <v>769</v>
      </c>
      <c r="T204" s="25" t="s">
        <v>914</v>
      </c>
      <c r="U204" s="71"/>
      <c r="V204" s="72"/>
      <c r="W204" s="27"/>
      <c r="X204" s="67"/>
      <c r="Y204" s="67"/>
      <c r="Z204" s="63"/>
      <c r="AA204" s="67"/>
      <c r="AB204" s="67"/>
    </row>
    <row r="205" spans="1:28" ht="15.95" customHeight="1">
      <c r="A205" s="50" t="s">
        <v>577</v>
      </c>
      <c r="B205" s="12" t="s">
        <v>576</v>
      </c>
      <c r="C205" s="51" t="s">
        <v>544</v>
      </c>
      <c r="D205" s="12" t="s">
        <v>545</v>
      </c>
      <c r="E205" s="51" t="s">
        <v>546</v>
      </c>
      <c r="F205" s="1" t="s">
        <v>7</v>
      </c>
      <c r="G205" s="1" t="s">
        <v>746</v>
      </c>
      <c r="H205" s="1" t="s">
        <v>66</v>
      </c>
      <c r="I205" s="25" t="s">
        <v>768</v>
      </c>
      <c r="J205" s="126">
        <v>43555</v>
      </c>
      <c r="K205" s="67" t="s">
        <v>766</v>
      </c>
      <c r="L205" s="86" t="s">
        <v>751</v>
      </c>
      <c r="M205" s="79">
        <v>39</v>
      </c>
      <c r="N205" s="125">
        <v>43688</v>
      </c>
      <c r="O205" s="67" t="s">
        <v>912</v>
      </c>
      <c r="P205" s="67" t="s">
        <v>769</v>
      </c>
      <c r="Q205" s="67" t="s">
        <v>768</v>
      </c>
      <c r="R205" s="67" t="s">
        <v>769</v>
      </c>
      <c r="S205" s="67" t="s">
        <v>769</v>
      </c>
      <c r="T205" s="25" t="s">
        <v>914</v>
      </c>
      <c r="U205" s="71"/>
      <c r="V205" s="72"/>
      <c r="W205" s="27"/>
      <c r="X205" s="67"/>
      <c r="Y205" s="67"/>
      <c r="Z205" s="63"/>
      <c r="AA205" s="67"/>
      <c r="AB205" s="67"/>
    </row>
    <row r="206" spans="1:28" ht="15.95" customHeight="1">
      <c r="A206" s="50" t="s">
        <v>577</v>
      </c>
      <c r="B206" s="12" t="s">
        <v>576</v>
      </c>
      <c r="C206" s="51" t="s">
        <v>547</v>
      </c>
      <c r="D206" s="12" t="s">
        <v>548</v>
      </c>
      <c r="E206" s="51" t="s">
        <v>549</v>
      </c>
      <c r="F206" s="1" t="s">
        <v>7</v>
      </c>
      <c r="G206" s="1" t="s">
        <v>746</v>
      </c>
      <c r="H206" s="1" t="s">
        <v>66</v>
      </c>
      <c r="I206" s="25" t="s">
        <v>767</v>
      </c>
      <c r="J206" s="126">
        <v>43555</v>
      </c>
      <c r="K206" s="67"/>
      <c r="L206" s="67"/>
      <c r="M206" s="79"/>
      <c r="N206" s="125"/>
      <c r="O206" s="67"/>
      <c r="P206" s="56" t="s">
        <v>769</v>
      </c>
      <c r="Q206" s="56" t="s">
        <v>769</v>
      </c>
      <c r="R206" s="56" t="s">
        <v>769</v>
      </c>
      <c r="S206" s="56" t="s">
        <v>769</v>
      </c>
      <c r="T206" s="67"/>
      <c r="U206" s="71"/>
      <c r="V206" s="72"/>
      <c r="W206" s="27"/>
      <c r="X206" s="67"/>
      <c r="Y206" s="67"/>
      <c r="Z206" s="63"/>
      <c r="AA206" s="67"/>
      <c r="AB206" s="67"/>
    </row>
    <row r="207" spans="1:28" ht="15.95" customHeight="1">
      <c r="A207" s="50" t="s">
        <v>577</v>
      </c>
      <c r="B207" s="12" t="s">
        <v>576</v>
      </c>
      <c r="C207" s="51" t="s">
        <v>550</v>
      </c>
      <c r="D207" s="12" t="s">
        <v>551</v>
      </c>
      <c r="E207" s="51" t="s">
        <v>552</v>
      </c>
      <c r="F207" s="1" t="s">
        <v>7</v>
      </c>
      <c r="G207" s="1" t="s">
        <v>746</v>
      </c>
      <c r="H207" s="1" t="s">
        <v>66</v>
      </c>
      <c r="I207" s="25" t="s">
        <v>767</v>
      </c>
      <c r="J207" s="126">
        <v>43555</v>
      </c>
      <c r="K207" s="25"/>
      <c r="L207" s="86"/>
      <c r="M207" s="79"/>
      <c r="N207" s="125"/>
      <c r="O207" s="67"/>
      <c r="P207" s="56" t="s">
        <v>769</v>
      </c>
      <c r="Q207" s="56" t="s">
        <v>769</v>
      </c>
      <c r="R207" s="56" t="s">
        <v>769</v>
      </c>
      <c r="S207" s="56" t="s">
        <v>769</v>
      </c>
      <c r="T207" s="25"/>
      <c r="U207" s="71"/>
      <c r="V207" s="72"/>
      <c r="W207" s="27"/>
      <c r="X207" s="67"/>
      <c r="Y207" s="67"/>
      <c r="Z207" s="63"/>
      <c r="AA207" s="67"/>
      <c r="AB207" s="67"/>
    </row>
    <row r="208" spans="1:28" ht="15.95" customHeight="1">
      <c r="A208" s="50" t="s">
        <v>577</v>
      </c>
      <c r="B208" s="12" t="s">
        <v>576</v>
      </c>
      <c r="C208" s="51" t="s">
        <v>553</v>
      </c>
      <c r="D208" s="12" t="s">
        <v>554</v>
      </c>
      <c r="E208" s="51" t="s">
        <v>555</v>
      </c>
      <c r="F208" s="1" t="s">
        <v>7</v>
      </c>
      <c r="G208" s="1" t="s">
        <v>746</v>
      </c>
      <c r="H208" s="1" t="s">
        <v>66</v>
      </c>
      <c r="I208" s="25" t="s">
        <v>768</v>
      </c>
      <c r="J208" s="126">
        <v>43555</v>
      </c>
      <c r="K208" s="25" t="s">
        <v>766</v>
      </c>
      <c r="L208" s="86" t="s">
        <v>751</v>
      </c>
      <c r="M208" s="79">
        <v>7</v>
      </c>
      <c r="N208" s="125">
        <v>43688</v>
      </c>
      <c r="O208" s="67" t="s">
        <v>906</v>
      </c>
      <c r="P208" s="67" t="s">
        <v>769</v>
      </c>
      <c r="Q208" s="67" t="s">
        <v>768</v>
      </c>
      <c r="R208" s="67" t="s">
        <v>769</v>
      </c>
      <c r="S208" s="67" t="s">
        <v>769</v>
      </c>
      <c r="T208" s="25" t="s">
        <v>914</v>
      </c>
      <c r="U208" s="71"/>
      <c r="V208" s="72"/>
      <c r="W208" s="27"/>
      <c r="X208" s="67"/>
      <c r="Y208" s="67"/>
      <c r="Z208" s="63"/>
      <c r="AA208" s="67"/>
      <c r="AB208" s="67"/>
    </row>
    <row r="209" spans="1:28" ht="15.95" customHeight="1">
      <c r="A209" s="50" t="s">
        <v>577</v>
      </c>
      <c r="B209" s="12" t="s">
        <v>576</v>
      </c>
      <c r="C209" s="51" t="s">
        <v>556</v>
      </c>
      <c r="D209" s="12" t="s">
        <v>557</v>
      </c>
      <c r="E209" s="51" t="s">
        <v>558</v>
      </c>
      <c r="F209" s="1" t="s">
        <v>7</v>
      </c>
      <c r="G209" s="1" t="s">
        <v>746</v>
      </c>
      <c r="H209" s="1" t="s">
        <v>66</v>
      </c>
      <c r="I209" s="25" t="s">
        <v>767</v>
      </c>
      <c r="J209" s="126">
        <v>43555</v>
      </c>
      <c r="K209" s="67"/>
      <c r="L209" s="67"/>
      <c r="M209" s="79"/>
      <c r="N209" s="125"/>
      <c r="O209" s="67"/>
      <c r="P209" s="56" t="s">
        <v>769</v>
      </c>
      <c r="Q209" s="56" t="s">
        <v>769</v>
      </c>
      <c r="R209" s="56" t="s">
        <v>769</v>
      </c>
      <c r="S209" s="56" t="s">
        <v>769</v>
      </c>
      <c r="T209" s="67"/>
      <c r="U209" s="71"/>
      <c r="V209" s="72"/>
      <c r="W209" s="27"/>
      <c r="X209" s="67"/>
      <c r="Y209" s="67"/>
      <c r="Z209" s="63"/>
      <c r="AA209" s="67"/>
      <c r="AB209" s="67"/>
    </row>
    <row r="210" spans="1:28" ht="15.95" customHeight="1">
      <c r="A210" s="50" t="s">
        <v>577</v>
      </c>
      <c r="B210" s="12" t="s">
        <v>576</v>
      </c>
      <c r="C210" s="51" t="s">
        <v>559</v>
      </c>
      <c r="D210" s="12" t="s">
        <v>560</v>
      </c>
      <c r="E210" s="51" t="s">
        <v>561</v>
      </c>
      <c r="F210" s="13" t="s">
        <v>5</v>
      </c>
      <c r="G210" s="13" t="s">
        <v>582</v>
      </c>
      <c r="H210" s="1" t="s">
        <v>66</v>
      </c>
      <c r="I210" s="25"/>
      <c r="J210" s="126">
        <v>43555</v>
      </c>
      <c r="K210" s="67"/>
      <c r="L210" s="67"/>
      <c r="M210" s="79"/>
      <c r="N210" s="125"/>
      <c r="O210" s="67"/>
      <c r="P210" s="56" t="s">
        <v>769</v>
      </c>
      <c r="Q210" s="56" t="s">
        <v>769</v>
      </c>
      <c r="R210" s="56" t="s">
        <v>769</v>
      </c>
      <c r="S210" s="56" t="s">
        <v>769</v>
      </c>
      <c r="T210" s="67"/>
      <c r="U210" s="71"/>
      <c r="V210" s="72"/>
      <c r="W210" s="27"/>
      <c r="X210" s="67"/>
      <c r="Y210" s="67"/>
      <c r="Z210" s="63"/>
      <c r="AA210" s="67"/>
      <c r="AB210" s="67"/>
    </row>
    <row r="211" spans="1:28" ht="15.95" customHeight="1">
      <c r="A211" s="50" t="s">
        <v>577</v>
      </c>
      <c r="B211" s="12" t="s">
        <v>576</v>
      </c>
      <c r="C211" s="51" t="s">
        <v>562</v>
      </c>
      <c r="D211" s="12" t="s">
        <v>563</v>
      </c>
      <c r="E211" s="51" t="s">
        <v>564</v>
      </c>
      <c r="F211" s="1" t="s">
        <v>7</v>
      </c>
      <c r="G211" s="1" t="s">
        <v>746</v>
      </c>
      <c r="H211" s="1" t="s">
        <v>66</v>
      </c>
      <c r="I211" s="25" t="s">
        <v>768</v>
      </c>
      <c r="J211" s="126">
        <v>43555</v>
      </c>
      <c r="K211" s="25" t="s">
        <v>766</v>
      </c>
      <c r="L211" s="86" t="s">
        <v>751</v>
      </c>
      <c r="M211" s="82" t="s">
        <v>826</v>
      </c>
      <c r="N211" s="125">
        <v>43688</v>
      </c>
      <c r="O211" s="25" t="s">
        <v>767</v>
      </c>
      <c r="P211" s="25" t="s">
        <v>768</v>
      </c>
      <c r="Q211" s="25" t="s">
        <v>768</v>
      </c>
      <c r="R211" s="25" t="s">
        <v>769</v>
      </c>
      <c r="S211" s="25" t="s">
        <v>769</v>
      </c>
      <c r="T211" s="25" t="s">
        <v>829</v>
      </c>
      <c r="U211" s="71"/>
      <c r="V211" s="72"/>
      <c r="W211" s="27"/>
      <c r="X211" s="67"/>
      <c r="Y211" s="67"/>
      <c r="Z211" s="63"/>
      <c r="AA211" s="67"/>
      <c r="AB211" s="67"/>
    </row>
    <row r="212" spans="1:28" ht="15.95" customHeight="1">
      <c r="M212" s="80"/>
    </row>
    <row r="213" spans="1:28" ht="15.95" customHeight="1">
      <c r="M213" s="80"/>
    </row>
  </sheetData>
  <sheetProtection selectLockedCells="1"/>
  <mergeCells count="1">
    <mergeCell ref="AJ2:AL2"/>
  </mergeCells>
  <phoneticPr fontId="6" type="noConversion"/>
  <conditionalFormatting sqref="AD5:AD15">
    <cfRule type="containsText" dxfId="68" priority="1" operator="containsText" text="T2">
      <formula>NOT(ISERROR(SEARCH("T2",AD5)))</formula>
    </cfRule>
    <cfRule type="containsText" dxfId="67" priority="2" operator="containsText" text="T1">
      <formula>NOT(ISERROR(SEARCH("T1",AD5)))</formula>
    </cfRule>
  </conditionalFormatting>
  <dataValidations count="5">
    <dataValidation type="list" allowBlank="1" showInputMessage="1" showErrorMessage="1" sqref="V2:V211 P2:S211">
      <formula1>"Yes, No"</formula1>
    </dataValidation>
    <dataValidation type="list" allowBlank="1" showInputMessage="1" showErrorMessage="1" sqref="W2:W211">
      <formula1>$AK$5:$AK$15</formula1>
    </dataValidation>
    <dataValidation type="list" allowBlank="1" showInputMessage="1" showErrorMessage="1" sqref="Z2:Z211">
      <formula1>"Error accepted, Error not accepted"</formula1>
    </dataValidation>
    <dataValidation type="list" allowBlank="1" showInputMessage="1" showErrorMessage="1" sqref="I85:I104 I211 I25:I31 I33:I61 I63:I65 I68:I73 I138:I166 I75:I78 I2:I23 I130:I136 I106:I128 I168:I170 I173:I178 I180:I183 I190:I209">
      <formula1>"Yes, No, NA"</formula1>
    </dataValidation>
    <dataValidation type="decimal" operator="greaterThanOrEqual" allowBlank="1" showInputMessage="1" showErrorMessage="1" sqref="I24 I184:I189 I32 I62 I66:I67 I74 I210 I105 I79:I84 I137 I167 I171:I172 I179">
      <formula1>-999999</formula1>
    </dataValidation>
  </dataValidations>
  <hyperlinks>
    <hyperlink ref="L5" r:id="rId1"/>
    <hyperlink ref="L9" r:id="rId2"/>
    <hyperlink ref="L12:L15" r:id="rId3" display="https://www.indiacements.co.in/uploads/investor/pdf/15991462027AnRpT2020.pdf"/>
    <hyperlink ref="L20:L22" r:id="rId4" display="https://www.indiacements.co.in/uploads/investor/pdf/15991462027AnRpT2020.pdf"/>
    <hyperlink ref="L24:L29" r:id="rId5" display="https://www.indiacements.co.in/uploads/investor/pdf/15991462027AnRpT2020.pdf"/>
    <hyperlink ref="L31:L41" r:id="rId6" display="https://www.indiacements.co.in/uploads/investor/pdf/15991462027AnRpT2020.pdf"/>
    <hyperlink ref="L58:L60" r:id="rId7" display="https://www.indiacements.co.in/uploads/investor/pdf/15991462027AnRpT2020.pdf"/>
    <hyperlink ref="L63:L68" r:id="rId8" display="https://www.indiacements.co.in/uploads/investor/pdf/15991462027AnRpT2020.pdf"/>
    <hyperlink ref="L78:L81" r:id="rId9" display="https://www.indiacements.co.in/uploads/investor/pdf/15991462027AnRpT2020.pdf"/>
    <hyperlink ref="L83" r:id="rId10"/>
    <hyperlink ref="L86" r:id="rId11"/>
    <hyperlink ref="L96" r:id="rId12"/>
    <hyperlink ref="L98:L99" r:id="rId13" display="https://www.indiacements.co.in/uploads/investor/pdf/15991462027AnRpT2020.pdf"/>
    <hyperlink ref="L102:L103" r:id="rId14" display="https://www.indiacements.co.in/uploads/investor/pdf/15991462027AnRpT2020.pdf"/>
    <hyperlink ref="L106" r:id="rId15"/>
    <hyperlink ref="L82" r:id="rId16"/>
    <hyperlink ref="L84" r:id="rId17"/>
    <hyperlink ref="L110" r:id="rId18"/>
    <hyperlink ref="L114:L119" r:id="rId19" display="https://www.indiacements.co.in/uploads/investor/pdf/15657730437Annual_Report_2019.pdf"/>
    <hyperlink ref="L125:L127" r:id="rId20" display="https://www.indiacements.co.in/uploads/investor/pdf/15657730437Annual_Report_2019.pdf"/>
    <hyperlink ref="L130:L134" r:id="rId21" display="https://www.indiacements.co.in/uploads/investor/pdf/15657730437Annual_Report_2019.pdf"/>
    <hyperlink ref="L136:L146" r:id="rId22" display="https://www.indiacements.co.in/uploads/investor/pdf/15657730437Annual_Report_2019.pdf"/>
    <hyperlink ref="L183:L186" r:id="rId23" display="https://www.indiacements.co.in/uploads/investor/pdf/15657730437Annual_Report_2019.pdf"/>
    <hyperlink ref="L188" r:id="rId24"/>
    <hyperlink ref="L191" r:id="rId25"/>
    <hyperlink ref="L201:L204" r:id="rId26" display="https://www.indiacements.co.in/uploads/investor/pdf/15657730437Annual_Report_2019.pdf"/>
    <hyperlink ref="L207:L208" r:id="rId27" display="https://www.indiacements.co.in/uploads/investor/pdf/15657730437Annual_Report_2019.pdf"/>
    <hyperlink ref="L211" r:id="rId28"/>
    <hyperlink ref="L187" r:id="rId29"/>
    <hyperlink ref="L189" r:id="rId30"/>
    <hyperlink ref="L162" r:id="rId31"/>
    <hyperlink ref="L95" r:id="rId32"/>
    <hyperlink ref="L200" r:id="rId33"/>
    <hyperlink ref="L51" r:id="rId34"/>
    <hyperlink ref="L156" r:id="rId35"/>
    <hyperlink ref="L153" r:id="rId36"/>
    <hyperlink ref="L154:L155" r:id="rId37" display="https://www.indiacements.co.in/uploads/investor/pdf/14756466386rpt.pdf"/>
    <hyperlink ref="L48" r:id="rId38"/>
    <hyperlink ref="L49:L50" r:id="rId39" display="https://www.indiacements.co.in/uploads/investor/pdf/15597325654POLICY_ON_RELATED_PARTY_TRANSACTIONS_(as_amended).pdf"/>
    <hyperlink ref="L135" r:id="rId40"/>
    <hyperlink ref="L30" r:id="rId41"/>
    <hyperlink ref="L61" r:id="rId42"/>
    <hyperlink ref="X16" r:id="rId43" display="https://www.indiacements.co.in/uploads/investor/pdf/15597328411NOMINATION_AND_REMUNERATION_POLICY_(As_Amended).pdf      page:5                                                                          The Executive Directors shall be eligible for a monthly remuneration. The_x000a_scale of remuneration, allowances, quantum of perquisites, amenities,_x000a_medical expenses, club fees, contribution to provident fund, pension and_x000a_other retirement benefits and commission shall be decided and approved_x000a_by the Board on the recommendation of the Nomination and Remuneration_x000a_Committee, subject to the approval of the shareholders of the Company in_x000a_a General Meeting and other approvals, wherever required._x000a_"/>
    <hyperlink ref="X71" r:id="rId44" display="https://www.indiacements.co.in/uploads/investor/pdf/15597328411NOMINATION_AND_REMUNERATION_POLICY_(As_Amended).pdf       page :3                                                                       Remuneration to Directors, Key Managerial Personnel and Senior_x000a_Management involves a balance between fixed and incentive pay_x000a_reflecting short and long-term performance objectives appropriate to_x000a_the working of the Company and its goals."/>
    <hyperlink ref="X77" r:id="rId45" display="https://www.indiacements.co.in/uploads/investor/pdf/15597328411NOMINATION_AND_REMUNERATION_POLICY_(As_Amended).pdf       page :3                                                                       Remuneration to Directors, Key Managerial Personnel and Senior_x000a_Management involves a balance between fixed and incentive pay_x000a_reflecting short and long-term performance objectives appropriate to_x000a_the working of the Company and its goals."/>
    <hyperlink ref="L4" r:id="rId46"/>
    <hyperlink ref="L109" r:id="rId47"/>
    <hyperlink ref="L6" r:id="rId48"/>
    <hyperlink ref="L111" r:id="rId49"/>
    <hyperlink ref="L16" r:id="rId50"/>
    <hyperlink ref="L19" r:id="rId51"/>
    <hyperlink ref="L124" r:id="rId52"/>
    <hyperlink ref="L100" r:id="rId53"/>
    <hyperlink ref="L205" r:id="rId54"/>
    <hyperlink ref="L44" r:id="rId55"/>
    <hyperlink ref="L46" r:id="rId56"/>
    <hyperlink ref="L97" r:id="rId57"/>
    <hyperlink ref="L149" r:id="rId58"/>
    <hyperlink ref="L151" r:id="rId59"/>
    <hyperlink ref="L163:L165" r:id="rId60" display="https://www.indiacements.co.in/uploads/investor/pdf/15657730437Annual_Report_2019.pdf"/>
    <hyperlink ref="L168:L171" r:id="rId61" display="https://www.indiacements.co.in/uploads/investor/pdf/15657730437Annual_Report_2019.pdf"/>
    <hyperlink ref="L45" r:id="rId62"/>
    <hyperlink ref="L52" r:id="rId63"/>
    <hyperlink ref="L57" r:id="rId64"/>
    <hyperlink ref="L150" r:id="rId65"/>
    <hyperlink ref="L157" r:id="rId66"/>
    <hyperlink ref="L71" r:id="rId67"/>
    <hyperlink ref="L77" r:id="rId68"/>
    <hyperlink ref="L129" r:id="rId69"/>
    <hyperlink ref="L53" r:id="rId70"/>
    <hyperlink ref="L158" r:id="rId71"/>
  </hyperlinks>
  <pageMargins left="0.7" right="0.7" top="0.75" bottom="0.75" header="0.3" footer="0.3"/>
  <pageSetup paperSize="9" orientation="portrait" r:id="rId7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P64"/>
  <sheetViews>
    <sheetView topLeftCell="V10" zoomScale="80" zoomScaleNormal="80" workbookViewId="0">
      <selection activeCell="AS19" sqref="AS19"/>
    </sheetView>
  </sheetViews>
  <sheetFormatPr defaultColWidth="10.75" defaultRowHeight="15.75"/>
  <cols>
    <col min="1" max="1" width="11.25" customWidth="1"/>
    <col min="2" max="2" width="16.75" customWidth="1"/>
    <col min="3" max="3" width="9.125" customWidth="1"/>
    <col min="4" max="4" width="23.875" customWidth="1"/>
    <col min="5" max="5" width="25.75" customWidth="1"/>
    <col min="6" max="6" width="6.75" customWidth="1"/>
    <col min="7" max="7" width="11.75" customWidth="1"/>
    <col min="8" max="8" width="10.375" customWidth="1"/>
    <col min="9" max="9" width="13.5" style="133" customWidth="1"/>
    <col min="10" max="10" width="13.375" customWidth="1"/>
    <col min="11" max="11" width="13.75" customWidth="1"/>
    <col min="12" max="12" width="11.875" customWidth="1"/>
    <col min="13" max="13" width="13.625" customWidth="1"/>
    <col min="14" max="14" width="14.625" customWidth="1"/>
    <col min="15" max="15" width="12.125" customWidth="1"/>
    <col min="16" max="16" width="13.875" customWidth="1"/>
    <col min="17" max="17" width="13.75" customWidth="1"/>
    <col min="18" max="18" width="13.125" customWidth="1"/>
    <col min="19" max="19" width="12.75" customWidth="1"/>
    <col min="20" max="20" width="12.125" customWidth="1"/>
    <col min="21" max="21" width="12.625" customWidth="1"/>
    <col min="22" max="23" width="12" customWidth="1"/>
    <col min="24" max="24" width="14.75" customWidth="1"/>
    <col min="25" max="25" width="8.625" customWidth="1"/>
    <col min="26" max="26" width="2.75" hidden="1" customWidth="1"/>
    <col min="27" max="27" width="4" hidden="1" customWidth="1"/>
    <col min="28" max="28" width="2.625" hidden="1" customWidth="1"/>
    <col min="29" max="29" width="2.5" hidden="1" customWidth="1"/>
    <col min="30" max="30" width="2.25" hidden="1" customWidth="1"/>
    <col min="31" max="31" width="2.875" hidden="1" customWidth="1"/>
    <col min="32" max="32" width="2.5" hidden="1" customWidth="1"/>
    <col min="33" max="33" width="2.625" hidden="1" customWidth="1"/>
    <col min="34" max="34" width="3" hidden="1" customWidth="1"/>
    <col min="35" max="35" width="1.625" hidden="1" customWidth="1"/>
    <col min="36" max="36" width="3.125" hidden="1" customWidth="1"/>
    <col min="37" max="37" width="2.625" hidden="1" customWidth="1"/>
    <col min="38" max="38" width="2.875" hidden="1" customWidth="1"/>
    <col min="39" max="39" width="4.25" hidden="1" customWidth="1"/>
    <col min="40" max="40" width="23.625" customWidth="1"/>
    <col min="43" max="43" width="12.125" style="133" customWidth="1"/>
    <col min="45" max="46" width="9.125" customWidth="1"/>
    <col min="47" max="47" width="7" customWidth="1"/>
    <col min="48" max="48" width="8.375" customWidth="1"/>
    <col min="49" max="49" width="14.875" customWidth="1"/>
    <col min="50" max="50" width="31.375" style="76" customWidth="1"/>
    <col min="51" max="51" width="8.375" customWidth="1"/>
    <col min="52" max="52" width="13" customWidth="1"/>
    <col min="53" max="53" width="31" customWidth="1"/>
    <col min="57" max="57" width="31.75" customWidth="1"/>
    <col min="59" max="59" width="28" customWidth="1"/>
    <col min="61" max="61" width="27.75" customWidth="1"/>
    <col min="62" max="62" width="29" customWidth="1"/>
    <col min="66" max="66" width="23.75" customWidth="1"/>
    <col min="67" max="67" width="30.75" customWidth="1"/>
    <col min="68" max="68" width="29.75" customWidth="1"/>
  </cols>
  <sheetData>
    <row r="1" spans="1:68" s="102" customFormat="1" ht="63">
      <c r="A1" s="95" t="s">
        <v>8</v>
      </c>
      <c r="B1" s="95" t="s">
        <v>0</v>
      </c>
      <c r="C1" s="95" t="s">
        <v>1</v>
      </c>
      <c r="D1" s="95" t="s">
        <v>3</v>
      </c>
      <c r="E1" s="95" t="s">
        <v>2</v>
      </c>
      <c r="F1" s="95" t="s">
        <v>6</v>
      </c>
      <c r="G1" s="95" t="s">
        <v>4</v>
      </c>
      <c r="H1" s="95" t="s">
        <v>9</v>
      </c>
      <c r="I1" s="131" t="s">
        <v>11</v>
      </c>
      <c r="J1" s="31" t="s">
        <v>776</v>
      </c>
      <c r="K1" s="31" t="s">
        <v>777</v>
      </c>
      <c r="L1" s="31" t="s">
        <v>779</v>
      </c>
      <c r="M1" s="31" t="s">
        <v>778</v>
      </c>
      <c r="N1" s="31" t="s">
        <v>780</v>
      </c>
      <c r="O1" s="31" t="s">
        <v>781</v>
      </c>
      <c r="P1" s="31" t="s">
        <v>782</v>
      </c>
      <c r="Q1" s="31" t="s">
        <v>783</v>
      </c>
      <c r="R1" s="31" t="s">
        <v>784</v>
      </c>
      <c r="S1" s="31" t="s">
        <v>785</v>
      </c>
      <c r="T1" s="31" t="s">
        <v>786</v>
      </c>
      <c r="U1" s="31"/>
      <c r="V1" s="31"/>
      <c r="W1" s="31"/>
      <c r="X1" s="31"/>
      <c r="Y1" s="31"/>
      <c r="Z1" s="31"/>
      <c r="AA1" s="31" t="s">
        <v>672</v>
      </c>
      <c r="AB1" s="31" t="s">
        <v>673</v>
      </c>
      <c r="AC1" s="31" t="s">
        <v>674</v>
      </c>
      <c r="AD1" s="31" t="s">
        <v>675</v>
      </c>
      <c r="AE1" s="31" t="s">
        <v>676</v>
      </c>
      <c r="AF1" s="31" t="s">
        <v>677</v>
      </c>
      <c r="AG1" s="31" t="s">
        <v>678</v>
      </c>
      <c r="AH1" s="31" t="s">
        <v>679</v>
      </c>
      <c r="AI1" s="31" t="s">
        <v>680</v>
      </c>
      <c r="AJ1" s="31" t="s">
        <v>706</v>
      </c>
      <c r="AK1" s="31" t="s">
        <v>707</v>
      </c>
      <c r="AL1" s="31" t="s">
        <v>708</v>
      </c>
      <c r="AM1" s="31" t="s">
        <v>709</v>
      </c>
      <c r="AN1" s="96" t="s">
        <v>13</v>
      </c>
      <c r="AO1" s="96" t="s">
        <v>14</v>
      </c>
      <c r="AP1" s="96" t="s">
        <v>15</v>
      </c>
      <c r="AQ1" s="134" t="s">
        <v>16</v>
      </c>
      <c r="AR1" s="96" t="s">
        <v>665</v>
      </c>
      <c r="AS1" s="95" t="s">
        <v>18</v>
      </c>
      <c r="AT1" s="95" t="s">
        <v>19</v>
      </c>
      <c r="AU1" s="95" t="s">
        <v>20</v>
      </c>
      <c r="AV1" s="95" t="s">
        <v>744</v>
      </c>
      <c r="AW1" s="97" t="s">
        <v>666</v>
      </c>
      <c r="AX1" s="98" t="s">
        <v>22</v>
      </c>
      <c r="AY1" s="99" t="s">
        <v>23</v>
      </c>
      <c r="AZ1" s="100" t="s">
        <v>24</v>
      </c>
      <c r="BA1" s="100" t="s">
        <v>25</v>
      </c>
      <c r="BB1" s="100" t="s">
        <v>26</v>
      </c>
      <c r="BC1" s="100" t="s">
        <v>27</v>
      </c>
      <c r="BD1" s="100" t="s">
        <v>28</v>
      </c>
      <c r="BE1" s="100" t="s">
        <v>29</v>
      </c>
      <c r="BF1" s="91"/>
      <c r="BG1" s="91"/>
      <c r="BH1" s="91"/>
      <c r="BI1" s="92" t="s">
        <v>742</v>
      </c>
      <c r="BJ1" s="92">
        <v>60</v>
      </c>
      <c r="BK1" s="91"/>
      <c r="BL1" s="91"/>
      <c r="BM1" s="101"/>
      <c r="BN1" s="119" t="s">
        <v>30</v>
      </c>
      <c r="BO1" s="120"/>
      <c r="BP1" s="121"/>
    </row>
    <row r="2" spans="1:68" s="17" customFormat="1">
      <c r="A2" s="16" t="s">
        <v>577</v>
      </c>
      <c r="B2" s="17" t="s">
        <v>566</v>
      </c>
      <c r="C2" s="18" t="s">
        <v>583</v>
      </c>
      <c r="D2" s="15" t="s">
        <v>584</v>
      </c>
      <c r="E2" s="15" t="s">
        <v>585</v>
      </c>
      <c r="F2" s="17" t="s">
        <v>7</v>
      </c>
      <c r="G2" s="17" t="s">
        <v>746</v>
      </c>
      <c r="H2" s="17" t="s">
        <v>12</v>
      </c>
      <c r="I2" s="129">
        <v>43921</v>
      </c>
      <c r="J2" s="17" t="s">
        <v>769</v>
      </c>
      <c r="K2" s="17" t="s">
        <v>769</v>
      </c>
      <c r="L2" s="17" t="s">
        <v>768</v>
      </c>
      <c r="M2" s="17" t="s">
        <v>769</v>
      </c>
      <c r="N2" s="17" t="s">
        <v>769</v>
      </c>
      <c r="O2" s="17" t="s">
        <v>769</v>
      </c>
      <c r="P2" s="17" t="s">
        <v>768</v>
      </c>
      <c r="Q2" s="17" t="s">
        <v>768</v>
      </c>
      <c r="R2" s="17" t="s">
        <v>769</v>
      </c>
      <c r="S2" s="17" t="s">
        <v>769</v>
      </c>
      <c r="T2" s="17" t="s">
        <v>769</v>
      </c>
      <c r="AN2" s="17" t="s">
        <v>765</v>
      </c>
      <c r="AO2" s="87" t="s">
        <v>750</v>
      </c>
      <c r="AP2" s="79">
        <v>42</v>
      </c>
      <c r="AQ2" s="129">
        <v>44077</v>
      </c>
      <c r="AR2" s="17" t="s">
        <v>767</v>
      </c>
      <c r="AS2" s="25" t="s">
        <v>768</v>
      </c>
      <c r="AT2" s="25" t="s">
        <v>768</v>
      </c>
      <c r="AU2" s="25" t="s">
        <v>769</v>
      </c>
      <c r="AV2" s="25" t="s">
        <v>769</v>
      </c>
      <c r="AW2" s="26" t="s">
        <v>796</v>
      </c>
      <c r="AX2" s="75"/>
      <c r="AY2" s="74" t="s">
        <v>768</v>
      </c>
      <c r="AZ2" s="27"/>
      <c r="BC2" s="28"/>
      <c r="BF2" s="35"/>
      <c r="BG2" s="36"/>
      <c r="BH2" s="37" t="s">
        <v>734</v>
      </c>
      <c r="BI2" s="37"/>
      <c r="BJ2" s="38"/>
      <c r="BK2" s="35"/>
      <c r="BL2" s="35"/>
      <c r="BN2" s="23"/>
      <c r="BO2" s="23"/>
      <c r="BP2" s="23"/>
    </row>
    <row r="3" spans="1:68" s="17" customFormat="1" ht="16.5" thickBot="1">
      <c r="A3" s="16" t="s">
        <v>577</v>
      </c>
      <c r="B3" s="17" t="s">
        <v>566</v>
      </c>
      <c r="C3" s="18" t="s">
        <v>586</v>
      </c>
      <c r="D3" s="15" t="s">
        <v>587</v>
      </c>
      <c r="E3" s="15" t="s">
        <v>588</v>
      </c>
      <c r="F3" s="17" t="s">
        <v>7</v>
      </c>
      <c r="G3" s="17" t="s">
        <v>746</v>
      </c>
      <c r="H3" s="17" t="s">
        <v>12</v>
      </c>
      <c r="I3" s="129">
        <v>43921</v>
      </c>
      <c r="J3" s="17" t="s">
        <v>768</v>
      </c>
      <c r="K3" s="17" t="s">
        <v>769</v>
      </c>
      <c r="L3" s="17" t="s">
        <v>769</v>
      </c>
      <c r="M3" s="17" t="s">
        <v>768</v>
      </c>
      <c r="N3" s="17" t="s">
        <v>768</v>
      </c>
      <c r="O3" s="17" t="s">
        <v>769</v>
      </c>
      <c r="P3" s="17" t="s">
        <v>768</v>
      </c>
      <c r="Q3" s="17" t="s">
        <v>768</v>
      </c>
      <c r="R3" s="17" t="s">
        <v>769</v>
      </c>
      <c r="S3" s="17" t="s">
        <v>769</v>
      </c>
      <c r="T3" s="17" t="s">
        <v>769</v>
      </c>
      <c r="AN3" s="17" t="s">
        <v>765</v>
      </c>
      <c r="AO3" s="87" t="s">
        <v>750</v>
      </c>
      <c r="AP3" s="79">
        <v>44</v>
      </c>
      <c r="AQ3" s="129">
        <v>44077</v>
      </c>
      <c r="AR3" s="17" t="s">
        <v>767</v>
      </c>
      <c r="AS3" s="25" t="s">
        <v>768</v>
      </c>
      <c r="AT3" s="25" t="s">
        <v>768</v>
      </c>
      <c r="AU3" s="25" t="s">
        <v>769</v>
      </c>
      <c r="AV3" s="25" t="s">
        <v>769</v>
      </c>
      <c r="AW3" s="26" t="s">
        <v>798</v>
      </c>
      <c r="AX3" s="75"/>
      <c r="AY3" s="74" t="s">
        <v>768</v>
      </c>
      <c r="AZ3" s="27"/>
      <c r="BC3" s="28"/>
      <c r="BF3" s="35"/>
      <c r="BG3" s="39"/>
      <c r="BH3" s="39"/>
      <c r="BI3"/>
      <c r="BJ3"/>
      <c r="BK3" s="35"/>
      <c r="BL3" s="35"/>
      <c r="BN3" s="24" t="s">
        <v>31</v>
      </c>
      <c r="BO3" s="24" t="s">
        <v>32</v>
      </c>
      <c r="BP3" s="24" t="s">
        <v>33</v>
      </c>
    </row>
    <row r="4" spans="1:68" s="17" customFormat="1" ht="16.5" thickBot="1">
      <c r="A4" s="16" t="s">
        <v>577</v>
      </c>
      <c r="B4" s="17" t="s">
        <v>567</v>
      </c>
      <c r="C4" s="18" t="s">
        <v>589</v>
      </c>
      <c r="D4" s="15" t="s">
        <v>590</v>
      </c>
      <c r="E4" s="15" t="s">
        <v>591</v>
      </c>
      <c r="F4" s="17" t="s">
        <v>5</v>
      </c>
      <c r="G4" s="13" t="s">
        <v>578</v>
      </c>
      <c r="H4" s="17" t="s">
        <v>12</v>
      </c>
      <c r="I4" s="129">
        <v>43921</v>
      </c>
      <c r="J4" s="17">
        <v>14737000</v>
      </c>
      <c r="M4" s="17">
        <v>16356000</v>
      </c>
      <c r="AN4" s="17" t="s">
        <v>765</v>
      </c>
      <c r="AO4" s="87" t="s">
        <v>750</v>
      </c>
      <c r="AP4" s="79" t="s">
        <v>802</v>
      </c>
      <c r="AQ4" s="129">
        <v>44077</v>
      </c>
      <c r="AR4" s="17" t="s">
        <v>767</v>
      </c>
      <c r="AS4" s="25" t="s">
        <v>768</v>
      </c>
      <c r="AT4" s="25" t="s">
        <v>768</v>
      </c>
      <c r="AU4" s="25" t="s">
        <v>769</v>
      </c>
      <c r="AV4" s="25" t="s">
        <v>769</v>
      </c>
      <c r="AW4" s="26" t="s">
        <v>799</v>
      </c>
      <c r="AX4" s="75"/>
      <c r="AY4" s="74" t="s">
        <v>768</v>
      </c>
      <c r="AZ4" s="27" t="s">
        <v>41</v>
      </c>
      <c r="BA4" s="17" t="s">
        <v>930</v>
      </c>
      <c r="BC4" s="28"/>
      <c r="BF4" s="35"/>
      <c r="BG4" s="40" t="s">
        <v>735</v>
      </c>
      <c r="BH4" s="40" t="s">
        <v>736</v>
      </c>
      <c r="BI4" s="40" t="s">
        <v>737</v>
      </c>
      <c r="BJ4" s="40" t="s">
        <v>738</v>
      </c>
      <c r="BK4" s="35"/>
      <c r="BL4" s="35"/>
      <c r="BN4" s="4" t="s">
        <v>34</v>
      </c>
      <c r="BO4" s="4" t="s">
        <v>35</v>
      </c>
      <c r="BP4" s="4" t="s">
        <v>36</v>
      </c>
    </row>
    <row r="5" spans="1:68" s="17" customFormat="1">
      <c r="A5" s="16" t="s">
        <v>577</v>
      </c>
      <c r="B5" s="17" t="s">
        <v>567</v>
      </c>
      <c r="C5" s="18" t="s">
        <v>592</v>
      </c>
      <c r="D5" s="15" t="s">
        <v>593</v>
      </c>
      <c r="E5" s="15" t="s">
        <v>594</v>
      </c>
      <c r="F5" s="17" t="s">
        <v>5</v>
      </c>
      <c r="G5" s="13" t="s">
        <v>578</v>
      </c>
      <c r="H5" s="17" t="s">
        <v>12</v>
      </c>
      <c r="I5" s="129">
        <v>43921</v>
      </c>
      <c r="J5" s="17">
        <v>0</v>
      </c>
      <c r="K5" s="17">
        <v>200000</v>
      </c>
      <c r="L5" s="17">
        <v>380000</v>
      </c>
      <c r="M5" s="17">
        <v>0</v>
      </c>
      <c r="N5" s="17">
        <v>520000</v>
      </c>
      <c r="O5" s="17">
        <v>50000</v>
      </c>
      <c r="P5" s="17">
        <v>370000</v>
      </c>
      <c r="Q5" s="17">
        <v>470000</v>
      </c>
      <c r="R5" s="17">
        <v>200000</v>
      </c>
      <c r="S5" s="17">
        <v>150000</v>
      </c>
      <c r="T5" s="17">
        <v>290000</v>
      </c>
      <c r="AN5" s="17" t="s">
        <v>765</v>
      </c>
      <c r="AO5" s="87" t="s">
        <v>750</v>
      </c>
      <c r="AP5" s="79" t="s">
        <v>802</v>
      </c>
      <c r="AQ5" s="129">
        <v>44077</v>
      </c>
      <c r="AR5" s="17" t="s">
        <v>767</v>
      </c>
      <c r="AS5" s="25" t="s">
        <v>768</v>
      </c>
      <c r="AT5" s="25" t="s">
        <v>768</v>
      </c>
      <c r="AU5" s="25" t="s">
        <v>769</v>
      </c>
      <c r="AV5" s="25" t="s">
        <v>769</v>
      </c>
      <c r="AW5" s="26" t="s">
        <v>799</v>
      </c>
      <c r="AX5" s="75"/>
      <c r="AY5" s="74" t="s">
        <v>768</v>
      </c>
      <c r="AZ5" s="27" t="s">
        <v>41</v>
      </c>
      <c r="BA5" s="17" t="s">
        <v>931</v>
      </c>
      <c r="BC5" s="28"/>
      <c r="BF5" s="35"/>
      <c r="BG5" s="41" t="s">
        <v>35</v>
      </c>
      <c r="BH5" s="42">
        <f>COUNTIF(AZ:AZ,BG5)</f>
        <v>0</v>
      </c>
      <c r="BI5" s="43">
        <f>BH5/$BJ$1</f>
        <v>0</v>
      </c>
      <c r="BJ5" s="44">
        <f>COUNTIFS(BC:BC, "Error accepted", AZ:AZ,BG5)/$BH$16</f>
        <v>0</v>
      </c>
      <c r="BK5" s="35"/>
      <c r="BL5" s="35"/>
      <c r="BN5" s="4" t="s">
        <v>34</v>
      </c>
      <c r="BO5" s="5" t="s">
        <v>37</v>
      </c>
      <c r="BP5" s="6" t="s">
        <v>38</v>
      </c>
    </row>
    <row r="6" spans="1:68" s="17" customFormat="1">
      <c r="A6" s="16" t="s">
        <v>577</v>
      </c>
      <c r="B6" s="17" t="s">
        <v>567</v>
      </c>
      <c r="C6" s="18" t="s">
        <v>595</v>
      </c>
      <c r="D6" s="15" t="s">
        <v>596</v>
      </c>
      <c r="E6" s="15" t="s">
        <v>597</v>
      </c>
      <c r="F6" s="17" t="s">
        <v>5</v>
      </c>
      <c r="G6" s="13" t="s">
        <v>578</v>
      </c>
      <c r="H6" s="17" t="s">
        <v>12</v>
      </c>
      <c r="I6" s="129">
        <v>43921</v>
      </c>
      <c r="J6" s="17">
        <v>19454000</v>
      </c>
      <c r="K6" s="17">
        <v>0</v>
      </c>
      <c r="L6" s="17">
        <v>0</v>
      </c>
      <c r="M6" s="17">
        <v>5610000</v>
      </c>
      <c r="N6" s="17">
        <v>0</v>
      </c>
      <c r="O6" s="17">
        <v>0</v>
      </c>
      <c r="P6" s="17">
        <v>0</v>
      </c>
      <c r="Q6" s="17">
        <v>0</v>
      </c>
      <c r="R6" s="17">
        <v>0</v>
      </c>
      <c r="S6" s="17">
        <v>0</v>
      </c>
      <c r="T6" s="17">
        <v>0</v>
      </c>
      <c r="AN6" s="17" t="s">
        <v>765</v>
      </c>
      <c r="AO6" s="87" t="s">
        <v>750</v>
      </c>
      <c r="AP6" s="79" t="s">
        <v>802</v>
      </c>
      <c r="AQ6" s="129">
        <v>44077</v>
      </c>
      <c r="AR6" s="17" t="s">
        <v>767</v>
      </c>
      <c r="AS6" s="25" t="s">
        <v>768</v>
      </c>
      <c r="AT6" s="25" t="s">
        <v>768</v>
      </c>
      <c r="AU6" s="25" t="s">
        <v>769</v>
      </c>
      <c r="AV6" s="25" t="s">
        <v>769</v>
      </c>
      <c r="AW6" s="26" t="s">
        <v>799</v>
      </c>
      <c r="AX6" s="75"/>
      <c r="AY6" s="74" t="s">
        <v>768</v>
      </c>
      <c r="AZ6" s="27"/>
      <c r="BC6" s="28"/>
      <c r="BF6" s="35"/>
      <c r="BG6" s="41" t="s">
        <v>37</v>
      </c>
      <c r="BH6" s="42">
        <f>COUNTIF(AZ2:AZ62,BG6)</f>
        <v>0</v>
      </c>
      <c r="BI6" s="43">
        <f t="shared" ref="BI6:BI15" si="0">BH6/$BJ$1</f>
        <v>0</v>
      </c>
      <c r="BJ6" s="44">
        <f t="shared" ref="BJ6:BJ15" si="1">COUNTIFS(BC:BC, "Error accepted", AZ:AZ,BG6)/$BH$16</f>
        <v>0</v>
      </c>
      <c r="BK6" s="35"/>
      <c r="BL6" s="35"/>
      <c r="BN6" s="4" t="s">
        <v>34</v>
      </c>
      <c r="BO6" s="6" t="s">
        <v>39</v>
      </c>
      <c r="BP6" s="6" t="s">
        <v>40</v>
      </c>
    </row>
    <row r="7" spans="1:68" s="17" customFormat="1">
      <c r="A7" s="16" t="s">
        <v>577</v>
      </c>
      <c r="B7" s="17" t="s">
        <v>567</v>
      </c>
      <c r="C7" s="18" t="s">
        <v>598</v>
      </c>
      <c r="D7" s="15" t="s">
        <v>599</v>
      </c>
      <c r="E7" s="15" t="s">
        <v>600</v>
      </c>
      <c r="F7" s="17" t="s">
        <v>5</v>
      </c>
      <c r="G7" s="13" t="s">
        <v>578</v>
      </c>
      <c r="H7" s="17" t="s">
        <v>12</v>
      </c>
      <c r="I7" s="129">
        <v>43921</v>
      </c>
      <c r="J7" s="17">
        <v>0</v>
      </c>
      <c r="K7" s="17">
        <v>0</v>
      </c>
      <c r="L7" s="17">
        <v>0</v>
      </c>
      <c r="M7" s="17">
        <v>0</v>
      </c>
      <c r="N7" s="17">
        <v>0</v>
      </c>
      <c r="O7" s="17">
        <v>0</v>
      </c>
      <c r="P7" s="17">
        <v>0</v>
      </c>
      <c r="Q7" s="17">
        <v>0</v>
      </c>
      <c r="R7" s="17">
        <v>0</v>
      </c>
      <c r="S7" s="17">
        <v>0</v>
      </c>
      <c r="T7" s="17">
        <v>0</v>
      </c>
      <c r="AN7" s="17" t="s">
        <v>765</v>
      </c>
      <c r="AO7" s="87" t="s">
        <v>750</v>
      </c>
      <c r="AP7" s="79" t="s">
        <v>802</v>
      </c>
      <c r="AQ7" s="129">
        <v>44077</v>
      </c>
      <c r="AR7" s="17" t="s">
        <v>767</v>
      </c>
      <c r="AS7" s="25" t="s">
        <v>768</v>
      </c>
      <c r="AT7" s="25" t="s">
        <v>768</v>
      </c>
      <c r="AU7" s="25" t="s">
        <v>769</v>
      </c>
      <c r="AV7" s="25" t="s">
        <v>769</v>
      </c>
      <c r="AW7" s="26" t="s">
        <v>799</v>
      </c>
      <c r="AX7" s="75"/>
      <c r="AY7" s="74" t="s">
        <v>768</v>
      </c>
      <c r="AZ7" s="27"/>
      <c r="BC7" s="28"/>
      <c r="BF7" s="35"/>
      <c r="BG7" s="41" t="s">
        <v>39</v>
      </c>
      <c r="BH7" s="42">
        <f>COUNTIF(AZ:AZ,BG7)</f>
        <v>0</v>
      </c>
      <c r="BI7" s="43">
        <f>BH7/$BJ$1</f>
        <v>0</v>
      </c>
      <c r="BJ7" s="44">
        <f t="shared" si="1"/>
        <v>0</v>
      </c>
      <c r="BK7" s="35"/>
      <c r="BL7" s="35"/>
      <c r="BN7" s="4" t="s">
        <v>34</v>
      </c>
      <c r="BO7" s="6" t="s">
        <v>41</v>
      </c>
      <c r="BP7" s="6" t="s">
        <v>42</v>
      </c>
    </row>
    <row r="8" spans="1:68" s="17" customFormat="1">
      <c r="A8" s="16" t="s">
        <v>577</v>
      </c>
      <c r="B8" s="17" t="s">
        <v>567</v>
      </c>
      <c r="C8" s="18" t="s">
        <v>601</v>
      </c>
      <c r="D8" s="15" t="s">
        <v>602</v>
      </c>
      <c r="E8" s="15" t="s">
        <v>717</v>
      </c>
      <c r="F8" s="17" t="s">
        <v>5</v>
      </c>
      <c r="G8" s="13" t="s">
        <v>578</v>
      </c>
      <c r="H8" s="17" t="s">
        <v>12</v>
      </c>
      <c r="I8" s="129">
        <v>43921</v>
      </c>
      <c r="J8" s="17">
        <v>0</v>
      </c>
      <c r="K8" s="17">
        <v>0</v>
      </c>
      <c r="L8" s="17">
        <v>0</v>
      </c>
      <c r="M8" s="17">
        <v>0</v>
      </c>
      <c r="N8" s="17">
        <v>0</v>
      </c>
      <c r="O8" s="17">
        <v>0</v>
      </c>
      <c r="P8" s="17">
        <v>0</v>
      </c>
      <c r="Q8" s="17">
        <v>0</v>
      </c>
      <c r="R8" s="17">
        <v>0</v>
      </c>
      <c r="S8" s="17">
        <v>0</v>
      </c>
      <c r="T8" s="17">
        <v>0</v>
      </c>
      <c r="AN8" s="17" t="s">
        <v>765</v>
      </c>
      <c r="AO8" s="87" t="s">
        <v>750</v>
      </c>
      <c r="AP8" s="79" t="s">
        <v>802</v>
      </c>
      <c r="AQ8" s="129">
        <v>44077</v>
      </c>
      <c r="AR8" s="17" t="s">
        <v>767</v>
      </c>
      <c r="AS8" s="25" t="s">
        <v>768</v>
      </c>
      <c r="AT8" s="25" t="s">
        <v>768</v>
      </c>
      <c r="AU8" s="25" t="s">
        <v>769</v>
      </c>
      <c r="AV8" s="25" t="s">
        <v>769</v>
      </c>
      <c r="AW8" s="26" t="s">
        <v>799</v>
      </c>
      <c r="AX8" s="75"/>
      <c r="AY8" s="74" t="s">
        <v>768</v>
      </c>
      <c r="AZ8" s="27"/>
      <c r="BC8" s="28"/>
      <c r="BF8" s="35"/>
      <c r="BG8" s="41" t="s">
        <v>41</v>
      </c>
      <c r="BH8" s="42">
        <f>COUNTIF(AZ:AZ,BG8)</f>
        <v>3</v>
      </c>
      <c r="BI8" s="43">
        <f t="shared" si="0"/>
        <v>0.05</v>
      </c>
      <c r="BJ8" s="44">
        <f t="shared" si="1"/>
        <v>0</v>
      </c>
      <c r="BK8" s="35"/>
      <c r="BL8" s="35"/>
      <c r="BN8" s="4" t="s">
        <v>34</v>
      </c>
      <c r="BO8" s="6" t="s">
        <v>43</v>
      </c>
      <c r="BP8" s="6" t="s">
        <v>44</v>
      </c>
    </row>
    <row r="9" spans="1:68" s="17" customFormat="1">
      <c r="A9" s="16" t="s">
        <v>577</v>
      </c>
      <c r="B9" s="17" t="s">
        <v>567</v>
      </c>
      <c r="C9" s="18" t="s">
        <v>603</v>
      </c>
      <c r="D9" s="15" t="s">
        <v>604</v>
      </c>
      <c r="E9" s="15" t="s">
        <v>718</v>
      </c>
      <c r="F9" s="17" t="s">
        <v>5</v>
      </c>
      <c r="G9" s="13" t="s">
        <v>578</v>
      </c>
      <c r="H9" s="17" t="s">
        <v>12</v>
      </c>
      <c r="I9" s="129">
        <v>43921</v>
      </c>
      <c r="J9" s="17">
        <v>34191000</v>
      </c>
      <c r="K9" s="17">
        <v>200000</v>
      </c>
      <c r="L9" s="17">
        <v>380000</v>
      </c>
      <c r="M9" s="17">
        <v>21966000</v>
      </c>
      <c r="N9" s="17">
        <v>520000</v>
      </c>
      <c r="O9" s="17">
        <v>50000</v>
      </c>
      <c r="P9" s="17">
        <v>370000</v>
      </c>
      <c r="Q9" s="17">
        <v>470000</v>
      </c>
      <c r="R9" s="17">
        <v>200000</v>
      </c>
      <c r="S9" s="17">
        <v>150000</v>
      </c>
      <c r="T9" s="17">
        <v>290000</v>
      </c>
      <c r="AN9" s="17" t="s">
        <v>765</v>
      </c>
      <c r="AO9" s="87" t="s">
        <v>750</v>
      </c>
      <c r="AP9" s="79" t="s">
        <v>802</v>
      </c>
      <c r="AQ9" s="129">
        <v>44077</v>
      </c>
      <c r="AR9" s="17" t="s">
        <v>767</v>
      </c>
      <c r="AS9" s="25" t="s">
        <v>768</v>
      </c>
      <c r="AT9" s="25" t="s">
        <v>768</v>
      </c>
      <c r="AU9" s="25" t="s">
        <v>769</v>
      </c>
      <c r="AV9" s="25" t="s">
        <v>769</v>
      </c>
      <c r="AW9" s="26" t="s">
        <v>799</v>
      </c>
      <c r="AX9" s="75"/>
      <c r="AY9" s="74" t="s">
        <v>768</v>
      </c>
      <c r="AZ9" s="27"/>
      <c r="BC9" s="28"/>
      <c r="BF9" s="35"/>
      <c r="BG9" s="41" t="s">
        <v>43</v>
      </c>
      <c r="BH9" s="42">
        <f t="shared" ref="BH9:BH15" si="2">COUNTIF(AZ:AZ,BG9)</f>
        <v>0</v>
      </c>
      <c r="BI9" s="43">
        <f t="shared" si="0"/>
        <v>0</v>
      </c>
      <c r="BJ9" s="44">
        <f>COUNTIFS(BC:BC, "Error accepted", AZ:AZ,BG9)/$BH$16</f>
        <v>0</v>
      </c>
      <c r="BK9" s="35"/>
      <c r="BL9" s="35"/>
      <c r="BN9" s="4" t="s">
        <v>34</v>
      </c>
      <c r="BO9" s="6" t="s">
        <v>45</v>
      </c>
      <c r="BP9" s="6" t="s">
        <v>46</v>
      </c>
    </row>
    <row r="10" spans="1:68" s="17" customFormat="1">
      <c r="A10" s="16" t="s">
        <v>577</v>
      </c>
      <c r="B10" s="17" t="s">
        <v>568</v>
      </c>
      <c r="C10" s="18" t="s">
        <v>605</v>
      </c>
      <c r="D10" s="15" t="s">
        <v>606</v>
      </c>
      <c r="E10" s="15" t="s">
        <v>607</v>
      </c>
      <c r="F10" s="17" t="s">
        <v>7</v>
      </c>
      <c r="G10" s="17" t="s">
        <v>746</v>
      </c>
      <c r="H10" s="17" t="s">
        <v>12</v>
      </c>
      <c r="I10" s="129">
        <v>43921</v>
      </c>
      <c r="J10" s="17" t="s">
        <v>767</v>
      </c>
      <c r="K10" s="17" t="s">
        <v>767</v>
      </c>
      <c r="L10" s="17" t="s">
        <v>767</v>
      </c>
      <c r="M10" s="17" t="s">
        <v>767</v>
      </c>
      <c r="N10" s="17" t="s">
        <v>767</v>
      </c>
      <c r="O10" s="17" t="s">
        <v>767</v>
      </c>
      <c r="P10" s="17" t="s">
        <v>767</v>
      </c>
      <c r="Q10" s="17" t="s">
        <v>767</v>
      </c>
      <c r="R10" s="17" t="s">
        <v>767</v>
      </c>
      <c r="S10" s="17" t="s">
        <v>767</v>
      </c>
      <c r="T10" s="17" t="s">
        <v>767</v>
      </c>
      <c r="AP10" s="79"/>
      <c r="AQ10" s="129"/>
      <c r="AS10" s="25" t="s">
        <v>769</v>
      </c>
      <c r="AT10" s="25" t="s">
        <v>769</v>
      </c>
      <c r="AU10" s="25" t="s">
        <v>769</v>
      </c>
      <c r="AV10" s="25" t="s">
        <v>769</v>
      </c>
      <c r="AW10" s="26"/>
      <c r="AX10" s="75"/>
      <c r="AY10" s="74" t="s">
        <v>768</v>
      </c>
      <c r="AZ10" s="27"/>
      <c r="BC10" s="28"/>
      <c r="BF10" s="35"/>
      <c r="BG10" s="41" t="s">
        <v>45</v>
      </c>
      <c r="BH10" s="42">
        <f t="shared" si="2"/>
        <v>0</v>
      </c>
      <c r="BI10" s="43">
        <f t="shared" si="0"/>
        <v>0</v>
      </c>
      <c r="BJ10" s="44">
        <f t="shared" si="1"/>
        <v>0</v>
      </c>
      <c r="BK10" s="35"/>
      <c r="BL10" s="35"/>
      <c r="BN10" s="4" t="s">
        <v>34</v>
      </c>
      <c r="BO10" s="6" t="s">
        <v>47</v>
      </c>
      <c r="BP10" s="6" t="s">
        <v>48</v>
      </c>
    </row>
    <row r="11" spans="1:68" s="17" customFormat="1">
      <c r="A11" s="16" t="s">
        <v>577</v>
      </c>
      <c r="B11" s="17" t="s">
        <v>568</v>
      </c>
      <c r="C11" s="18" t="s">
        <v>608</v>
      </c>
      <c r="D11" s="15" t="s">
        <v>609</v>
      </c>
      <c r="E11" s="15" t="s">
        <v>610</v>
      </c>
      <c r="F11" s="17" t="s">
        <v>7</v>
      </c>
      <c r="G11" s="17" t="s">
        <v>681</v>
      </c>
      <c r="H11" s="17" t="s">
        <v>12</v>
      </c>
      <c r="I11" s="129">
        <v>43921</v>
      </c>
      <c r="J11" s="17" t="s">
        <v>677</v>
      </c>
      <c r="K11" s="17" t="s">
        <v>670</v>
      </c>
      <c r="L11" s="17" t="s">
        <v>677</v>
      </c>
      <c r="M11" s="17" t="s">
        <v>670</v>
      </c>
      <c r="N11" s="17" t="s">
        <v>677</v>
      </c>
      <c r="O11" s="17" t="s">
        <v>670</v>
      </c>
      <c r="P11" s="17" t="s">
        <v>677</v>
      </c>
      <c r="Q11" s="17" t="s">
        <v>670</v>
      </c>
      <c r="R11" s="17" t="s">
        <v>677</v>
      </c>
      <c r="S11" s="17" t="s">
        <v>677</v>
      </c>
      <c r="T11" s="17" t="s">
        <v>677</v>
      </c>
      <c r="AN11" s="17" t="s">
        <v>765</v>
      </c>
      <c r="AO11" s="87" t="s">
        <v>750</v>
      </c>
      <c r="AP11" s="79" t="s">
        <v>803</v>
      </c>
      <c r="AQ11" s="129">
        <v>44077</v>
      </c>
      <c r="AR11" s="17" t="s">
        <v>767</v>
      </c>
      <c r="AS11" s="25" t="s">
        <v>768</v>
      </c>
      <c r="AT11" s="25" t="s">
        <v>768</v>
      </c>
      <c r="AU11" s="25" t="s">
        <v>769</v>
      </c>
      <c r="AV11" s="25" t="s">
        <v>769</v>
      </c>
      <c r="AW11" s="26" t="s">
        <v>804</v>
      </c>
      <c r="AX11" s="75"/>
      <c r="AY11" s="74" t="s">
        <v>768</v>
      </c>
      <c r="AZ11" s="27"/>
      <c r="BC11" s="28"/>
      <c r="BF11" s="35"/>
      <c r="BG11" s="41" t="s">
        <v>47</v>
      </c>
      <c r="BH11" s="42">
        <f t="shared" si="2"/>
        <v>0</v>
      </c>
      <c r="BI11" s="43">
        <f t="shared" si="0"/>
        <v>0</v>
      </c>
      <c r="BJ11" s="44">
        <f t="shared" si="1"/>
        <v>0</v>
      </c>
      <c r="BK11" s="35"/>
      <c r="BL11" s="35"/>
      <c r="BN11" s="6" t="s">
        <v>49</v>
      </c>
      <c r="BO11" s="6" t="s">
        <v>50</v>
      </c>
      <c r="BP11" s="6" t="s">
        <v>51</v>
      </c>
    </row>
    <row r="12" spans="1:68" s="17" customFormat="1">
      <c r="A12" s="16" t="s">
        <v>577</v>
      </c>
      <c r="B12" s="17" t="s">
        <v>569</v>
      </c>
      <c r="C12" s="18" t="s">
        <v>611</v>
      </c>
      <c r="D12" s="15" t="s">
        <v>612</v>
      </c>
      <c r="E12" s="15" t="s">
        <v>613</v>
      </c>
      <c r="F12" s="17" t="s">
        <v>7</v>
      </c>
      <c r="G12" s="17" t="s">
        <v>746</v>
      </c>
      <c r="H12" s="17" t="s">
        <v>12</v>
      </c>
      <c r="I12" s="129">
        <v>43921</v>
      </c>
      <c r="J12" s="17" t="s">
        <v>769</v>
      </c>
      <c r="K12" s="17" t="s">
        <v>769</v>
      </c>
      <c r="L12" s="17" t="s">
        <v>768</v>
      </c>
      <c r="M12" s="17" t="s">
        <v>769</v>
      </c>
      <c r="N12" s="17" t="s">
        <v>768</v>
      </c>
      <c r="O12" s="17" t="s">
        <v>769</v>
      </c>
      <c r="P12" s="17" t="s">
        <v>768</v>
      </c>
      <c r="Q12" s="17" t="s">
        <v>768</v>
      </c>
      <c r="R12" s="17" t="s">
        <v>769</v>
      </c>
      <c r="S12" s="17" t="s">
        <v>768</v>
      </c>
      <c r="T12" s="17" t="s">
        <v>768</v>
      </c>
      <c r="AN12" s="17" t="s">
        <v>765</v>
      </c>
      <c r="AO12" s="87" t="s">
        <v>750</v>
      </c>
      <c r="AP12" s="79" t="s">
        <v>803</v>
      </c>
      <c r="AQ12" s="129">
        <v>44077</v>
      </c>
      <c r="AR12" s="17" t="s">
        <v>767</v>
      </c>
      <c r="AS12" s="25" t="s">
        <v>768</v>
      </c>
      <c r="AT12" s="25" t="s">
        <v>768</v>
      </c>
      <c r="AU12" s="25" t="s">
        <v>769</v>
      </c>
      <c r="AV12" s="25" t="s">
        <v>769</v>
      </c>
      <c r="AW12" s="26" t="s">
        <v>804</v>
      </c>
      <c r="AX12" s="75"/>
      <c r="AY12" s="74" t="s">
        <v>768</v>
      </c>
      <c r="AZ12" s="27"/>
      <c r="BC12" s="28"/>
      <c r="BF12" s="35"/>
      <c r="BG12" s="41" t="s">
        <v>50</v>
      </c>
      <c r="BH12" s="42">
        <f t="shared" si="2"/>
        <v>0</v>
      </c>
      <c r="BI12" s="43">
        <f t="shared" si="0"/>
        <v>0</v>
      </c>
      <c r="BJ12" s="44">
        <f t="shared" si="1"/>
        <v>0</v>
      </c>
      <c r="BK12" s="35"/>
      <c r="BL12" s="35"/>
      <c r="BN12" s="6" t="s">
        <v>49</v>
      </c>
      <c r="BO12" s="6" t="s">
        <v>52</v>
      </c>
      <c r="BP12" s="6" t="s">
        <v>53</v>
      </c>
    </row>
    <row r="13" spans="1:68" s="17" customFormat="1">
      <c r="A13" s="16" t="s">
        <v>577</v>
      </c>
      <c r="B13" s="17" t="s">
        <v>569</v>
      </c>
      <c r="C13" s="18" t="s">
        <v>614</v>
      </c>
      <c r="D13" s="15" t="s">
        <v>615</v>
      </c>
      <c r="E13" s="15" t="s">
        <v>616</v>
      </c>
      <c r="F13" s="17" t="s">
        <v>7</v>
      </c>
      <c r="G13" s="17" t="s">
        <v>746</v>
      </c>
      <c r="H13" s="17" t="s">
        <v>12</v>
      </c>
      <c r="I13" s="129">
        <v>43921</v>
      </c>
      <c r="J13" s="17" t="s">
        <v>769</v>
      </c>
      <c r="K13" s="17" t="s">
        <v>768</v>
      </c>
      <c r="L13" s="17" t="s">
        <v>768</v>
      </c>
      <c r="M13" s="17" t="s">
        <v>769</v>
      </c>
      <c r="N13" s="17" t="s">
        <v>768</v>
      </c>
      <c r="O13" s="17" t="s">
        <v>768</v>
      </c>
      <c r="P13" s="17" t="s">
        <v>768</v>
      </c>
      <c r="Q13" s="17" t="s">
        <v>768</v>
      </c>
      <c r="R13" s="17" t="s">
        <v>768</v>
      </c>
      <c r="S13" s="17" t="s">
        <v>768</v>
      </c>
      <c r="T13" s="17" t="s">
        <v>768</v>
      </c>
      <c r="AN13" s="17" t="s">
        <v>765</v>
      </c>
      <c r="AO13" s="87" t="s">
        <v>750</v>
      </c>
      <c r="AP13" s="79" t="s">
        <v>803</v>
      </c>
      <c r="AQ13" s="129">
        <v>44077</v>
      </c>
      <c r="AR13" s="17" t="s">
        <v>767</v>
      </c>
      <c r="AS13" s="25" t="s">
        <v>768</v>
      </c>
      <c r="AT13" s="25" t="s">
        <v>768</v>
      </c>
      <c r="AU13" s="25" t="s">
        <v>769</v>
      </c>
      <c r="AV13" s="25" t="s">
        <v>769</v>
      </c>
      <c r="AW13" s="26" t="s">
        <v>804</v>
      </c>
      <c r="AX13" s="75"/>
      <c r="AY13" s="74" t="s">
        <v>768</v>
      </c>
      <c r="AZ13" s="27"/>
      <c r="BC13" s="28"/>
      <c r="BF13" s="35"/>
      <c r="BG13" s="41" t="s">
        <v>52</v>
      </c>
      <c r="BH13" s="42">
        <f t="shared" si="2"/>
        <v>0</v>
      </c>
      <c r="BI13" s="43">
        <f t="shared" si="0"/>
        <v>0</v>
      </c>
      <c r="BJ13" s="44">
        <f t="shared" si="1"/>
        <v>0</v>
      </c>
      <c r="BK13" s="35"/>
      <c r="BL13" s="35"/>
      <c r="BN13" s="6" t="s">
        <v>49</v>
      </c>
      <c r="BO13" s="6" t="s">
        <v>54</v>
      </c>
      <c r="BP13" s="6" t="s">
        <v>55</v>
      </c>
    </row>
    <row r="14" spans="1:68" s="17" customFormat="1">
      <c r="A14" s="16" t="s">
        <v>577</v>
      </c>
      <c r="B14" s="17" t="s">
        <v>569</v>
      </c>
      <c r="C14" s="18" t="s">
        <v>617</v>
      </c>
      <c r="D14" s="15" t="s">
        <v>618</v>
      </c>
      <c r="E14" s="15" t="s">
        <v>619</v>
      </c>
      <c r="F14" s="17" t="s">
        <v>7</v>
      </c>
      <c r="G14" s="17" t="s">
        <v>746</v>
      </c>
      <c r="H14" s="17" t="s">
        <v>12</v>
      </c>
      <c r="I14" s="129">
        <v>43921</v>
      </c>
      <c r="J14" s="17" t="s">
        <v>768</v>
      </c>
      <c r="K14" s="17" t="s">
        <v>768</v>
      </c>
      <c r="L14" s="17" t="s">
        <v>769</v>
      </c>
      <c r="M14" s="17" t="s">
        <v>768</v>
      </c>
      <c r="N14" s="17" t="s">
        <v>769</v>
      </c>
      <c r="O14" s="17" t="s">
        <v>769</v>
      </c>
      <c r="P14" s="17" t="s">
        <v>769</v>
      </c>
      <c r="Q14" s="17" t="s">
        <v>769</v>
      </c>
      <c r="R14" s="17" t="s">
        <v>769</v>
      </c>
      <c r="S14" s="17" t="s">
        <v>769</v>
      </c>
      <c r="T14" s="17" t="s">
        <v>769</v>
      </c>
      <c r="AN14" s="17" t="s">
        <v>765</v>
      </c>
      <c r="AO14" s="87" t="s">
        <v>750</v>
      </c>
      <c r="AP14" s="79" t="s">
        <v>803</v>
      </c>
      <c r="AQ14" s="129">
        <v>44077</v>
      </c>
      <c r="AR14" s="17" t="s">
        <v>767</v>
      </c>
      <c r="AS14" s="25" t="s">
        <v>768</v>
      </c>
      <c r="AT14" s="25" t="s">
        <v>768</v>
      </c>
      <c r="AU14" s="25" t="s">
        <v>769</v>
      </c>
      <c r="AV14" s="25" t="s">
        <v>769</v>
      </c>
      <c r="AW14" s="26" t="s">
        <v>804</v>
      </c>
      <c r="AX14" s="75"/>
      <c r="AY14" s="74" t="s">
        <v>768</v>
      </c>
      <c r="AZ14" s="27"/>
      <c r="BC14" s="28"/>
      <c r="BF14" s="35"/>
      <c r="BG14" s="41" t="s">
        <v>54</v>
      </c>
      <c r="BH14" s="42">
        <f t="shared" si="2"/>
        <v>0</v>
      </c>
      <c r="BI14" s="43">
        <f t="shared" si="0"/>
        <v>0</v>
      </c>
      <c r="BJ14" s="44">
        <f t="shared" si="1"/>
        <v>0</v>
      </c>
      <c r="BK14" s="35"/>
      <c r="BL14" s="35"/>
      <c r="BN14" s="6" t="s">
        <v>49</v>
      </c>
      <c r="BO14" s="6" t="s">
        <v>56</v>
      </c>
      <c r="BP14" s="6" t="s">
        <v>57</v>
      </c>
    </row>
    <row r="15" spans="1:68" s="17" customFormat="1" ht="16.5" thickBot="1">
      <c r="A15" s="16" t="s">
        <v>577</v>
      </c>
      <c r="B15" s="17" t="s">
        <v>569</v>
      </c>
      <c r="C15" s="18" t="s">
        <v>620</v>
      </c>
      <c r="D15" s="15" t="s">
        <v>621</v>
      </c>
      <c r="E15" s="15" t="s">
        <v>622</v>
      </c>
      <c r="F15" s="17" t="s">
        <v>7</v>
      </c>
      <c r="G15" s="17" t="s">
        <v>746</v>
      </c>
      <c r="H15" s="17" t="s">
        <v>12</v>
      </c>
      <c r="I15" s="129">
        <v>43921</v>
      </c>
      <c r="J15" s="17" t="s">
        <v>768</v>
      </c>
      <c r="K15" s="17" t="s">
        <v>769</v>
      </c>
      <c r="L15" s="17" t="s">
        <v>769</v>
      </c>
      <c r="M15" s="17" t="s">
        <v>768</v>
      </c>
      <c r="N15" s="17" t="s">
        <v>769</v>
      </c>
      <c r="O15" s="17" t="s">
        <v>769</v>
      </c>
      <c r="P15" s="17" t="s">
        <v>769</v>
      </c>
      <c r="Q15" s="17" t="s">
        <v>769</v>
      </c>
      <c r="R15" s="17" t="s">
        <v>769</v>
      </c>
      <c r="S15" s="17" t="s">
        <v>769</v>
      </c>
      <c r="T15" s="17" t="s">
        <v>769</v>
      </c>
      <c r="AN15" s="17" t="s">
        <v>765</v>
      </c>
      <c r="AO15" s="87" t="s">
        <v>750</v>
      </c>
      <c r="AP15" s="79" t="s">
        <v>803</v>
      </c>
      <c r="AQ15" s="129">
        <v>44077</v>
      </c>
      <c r="AR15" s="17" t="s">
        <v>767</v>
      </c>
      <c r="AS15" s="25" t="s">
        <v>768</v>
      </c>
      <c r="AT15" s="25" t="s">
        <v>768</v>
      </c>
      <c r="AU15" s="25" t="s">
        <v>769</v>
      </c>
      <c r="AV15" s="25" t="s">
        <v>769</v>
      </c>
      <c r="AW15" s="26" t="s">
        <v>804</v>
      </c>
      <c r="AX15" s="75"/>
      <c r="AY15" s="74" t="s">
        <v>768</v>
      </c>
      <c r="AZ15" s="27"/>
      <c r="BC15" s="28"/>
      <c r="BF15" s="35"/>
      <c r="BG15" s="41" t="s">
        <v>56</v>
      </c>
      <c r="BH15" s="42">
        <f t="shared" si="2"/>
        <v>0</v>
      </c>
      <c r="BI15" s="43">
        <f t="shared" si="0"/>
        <v>0</v>
      </c>
      <c r="BJ15" s="44">
        <f t="shared" si="1"/>
        <v>0</v>
      </c>
      <c r="BK15" s="35"/>
      <c r="BL15" s="35"/>
    </row>
    <row r="16" spans="1:68" s="17" customFormat="1" ht="16.5" thickBot="1">
      <c r="A16" s="16" t="s">
        <v>577</v>
      </c>
      <c r="B16" s="17" t="s">
        <v>569</v>
      </c>
      <c r="C16" s="18" t="s">
        <v>623</v>
      </c>
      <c r="D16" s="15" t="s">
        <v>624</v>
      </c>
      <c r="E16" s="15" t="s">
        <v>719</v>
      </c>
      <c r="F16" s="17" t="s">
        <v>7</v>
      </c>
      <c r="G16" s="17" t="s">
        <v>746</v>
      </c>
      <c r="H16" s="17" t="s">
        <v>12</v>
      </c>
      <c r="I16" s="129">
        <v>43921</v>
      </c>
      <c r="J16" s="17" t="s">
        <v>768</v>
      </c>
      <c r="K16" s="17" t="s">
        <v>768</v>
      </c>
      <c r="L16" s="17" t="s">
        <v>768</v>
      </c>
      <c r="M16" s="17" t="s">
        <v>768</v>
      </c>
      <c r="N16" s="17" t="s">
        <v>768</v>
      </c>
      <c r="O16" s="17" t="s">
        <v>768</v>
      </c>
      <c r="P16" s="17" t="s">
        <v>768</v>
      </c>
      <c r="Q16" s="17" t="s">
        <v>768</v>
      </c>
      <c r="R16" s="17" t="s">
        <v>768</v>
      </c>
      <c r="S16" s="17" t="s">
        <v>768</v>
      </c>
      <c r="T16" s="17" t="s">
        <v>768</v>
      </c>
      <c r="AN16" s="17" t="s">
        <v>765</v>
      </c>
      <c r="AO16" s="87" t="s">
        <v>750</v>
      </c>
      <c r="AP16" s="79" t="s">
        <v>858</v>
      </c>
      <c r="AQ16" s="129">
        <v>44077</v>
      </c>
      <c r="AR16" s="67" t="s">
        <v>857</v>
      </c>
      <c r="AS16" s="25" t="s">
        <v>768</v>
      </c>
      <c r="AT16" s="25" t="s">
        <v>768</v>
      </c>
      <c r="AU16" s="25" t="s">
        <v>769</v>
      </c>
      <c r="AV16" s="25" t="s">
        <v>769</v>
      </c>
      <c r="AW16" s="26" t="s">
        <v>804</v>
      </c>
      <c r="AX16" s="75"/>
      <c r="AY16" s="74" t="s">
        <v>768</v>
      </c>
      <c r="AZ16" s="27"/>
      <c r="BC16" s="28"/>
      <c r="BF16" s="35"/>
      <c r="BG16" s="45" t="s">
        <v>739</v>
      </c>
      <c r="BH16" s="45">
        <f>SUM(BH5:BH15)</f>
        <v>3</v>
      </c>
      <c r="BI16" s="46">
        <f>SUM(BI5:BI15)</f>
        <v>0.05</v>
      </c>
      <c r="BJ16" s="46">
        <f>SUM(BJ5:BJ15)</f>
        <v>0</v>
      </c>
      <c r="BK16" s="35"/>
      <c r="BL16" s="35"/>
    </row>
    <row r="17" spans="1:64" s="17" customFormat="1" ht="16.5" thickBot="1">
      <c r="A17" s="16" t="s">
        <v>577</v>
      </c>
      <c r="B17" s="17" t="s">
        <v>569</v>
      </c>
      <c r="C17" s="18" t="s">
        <v>625</v>
      </c>
      <c r="D17" s="15" t="s">
        <v>626</v>
      </c>
      <c r="E17" s="15" t="s">
        <v>627</v>
      </c>
      <c r="F17" s="17" t="s">
        <v>682</v>
      </c>
      <c r="G17" s="17" t="s">
        <v>732</v>
      </c>
      <c r="H17" s="17" t="s">
        <v>12</v>
      </c>
      <c r="I17" s="129">
        <v>43921</v>
      </c>
      <c r="J17" s="129">
        <v>32766</v>
      </c>
      <c r="K17" s="129">
        <v>40242</v>
      </c>
      <c r="L17" s="129">
        <v>42345</v>
      </c>
      <c r="M17" s="129">
        <v>39349</v>
      </c>
      <c r="N17" s="129">
        <v>43323</v>
      </c>
      <c r="O17" s="129">
        <v>43868</v>
      </c>
      <c r="P17" s="129">
        <v>42611</v>
      </c>
      <c r="Q17" s="129">
        <v>43323</v>
      </c>
      <c r="R17" s="129">
        <v>43388</v>
      </c>
      <c r="S17" s="129"/>
      <c r="T17" s="129">
        <v>43323</v>
      </c>
      <c r="U17" s="19"/>
      <c r="V17" s="19"/>
      <c r="W17" s="19"/>
      <c r="X17" s="19"/>
      <c r="Y17" s="19"/>
      <c r="Z17" s="19"/>
      <c r="AA17" s="19"/>
      <c r="AB17" s="19"/>
      <c r="AC17" s="19"/>
      <c r="AD17" s="19"/>
      <c r="AE17" s="19"/>
      <c r="AF17" s="19"/>
      <c r="AG17" s="19"/>
      <c r="AH17" s="19"/>
      <c r="AI17" s="19"/>
      <c r="AJ17" s="19"/>
      <c r="AK17" s="19"/>
      <c r="AL17" s="19"/>
      <c r="AM17" s="19"/>
      <c r="AN17" s="17" t="s">
        <v>765</v>
      </c>
      <c r="AO17" s="87" t="s">
        <v>750</v>
      </c>
      <c r="AP17" s="79">
        <v>55</v>
      </c>
      <c r="AQ17" s="129">
        <v>44077</v>
      </c>
      <c r="AR17" s="17" t="s">
        <v>767</v>
      </c>
      <c r="AS17" s="25" t="s">
        <v>768</v>
      </c>
      <c r="AT17" s="25" t="s">
        <v>768</v>
      </c>
      <c r="AU17" s="25" t="s">
        <v>769</v>
      </c>
      <c r="AV17" s="25" t="s">
        <v>769</v>
      </c>
      <c r="AW17" s="26" t="s">
        <v>807</v>
      </c>
      <c r="AX17" s="75"/>
      <c r="AY17" s="74" t="s">
        <v>768</v>
      </c>
      <c r="AZ17" s="27"/>
      <c r="BC17" s="28"/>
      <c r="BF17" s="35"/>
      <c r="BG17" s="40" t="s">
        <v>740</v>
      </c>
      <c r="BH17" s="47">
        <f>1-BI16</f>
        <v>0.95</v>
      </c>
      <c r="BI17" s="40" t="s">
        <v>741</v>
      </c>
      <c r="BJ17" s="47">
        <f>1-BJ16</f>
        <v>1</v>
      </c>
      <c r="BK17" s="35"/>
      <c r="BL17" s="35"/>
    </row>
    <row r="18" spans="1:64" s="17" customFormat="1">
      <c r="A18" s="16" t="s">
        <v>577</v>
      </c>
      <c r="B18" s="17" t="s">
        <v>569</v>
      </c>
      <c r="C18" s="18" t="s">
        <v>628</v>
      </c>
      <c r="D18" s="15" t="s">
        <v>629</v>
      </c>
      <c r="E18" s="15" t="s">
        <v>630</v>
      </c>
      <c r="F18" s="17" t="s">
        <v>682</v>
      </c>
      <c r="G18" s="17" t="s">
        <v>733</v>
      </c>
      <c r="H18" s="17" t="s">
        <v>12</v>
      </c>
      <c r="I18" s="129">
        <v>43921</v>
      </c>
      <c r="J18" s="129"/>
      <c r="K18" s="129"/>
      <c r="L18" s="129"/>
      <c r="M18" s="129"/>
      <c r="N18" s="129"/>
      <c r="O18" s="129"/>
      <c r="P18" s="129"/>
      <c r="Q18" s="129"/>
      <c r="R18" s="129"/>
      <c r="S18" s="129">
        <v>43705</v>
      </c>
      <c r="T18" s="129"/>
      <c r="U18" s="19"/>
      <c r="V18" s="19"/>
      <c r="W18" s="19"/>
      <c r="X18" s="19"/>
      <c r="Y18" s="19"/>
      <c r="Z18" s="19"/>
      <c r="AA18" s="19"/>
      <c r="AB18" s="19"/>
      <c r="AC18" s="19"/>
      <c r="AD18" s="19"/>
      <c r="AE18" s="19"/>
      <c r="AF18" s="19"/>
      <c r="AG18" s="19"/>
      <c r="AH18" s="19"/>
      <c r="AI18" s="19"/>
      <c r="AJ18" s="19"/>
      <c r="AK18" s="19"/>
      <c r="AL18" s="19"/>
      <c r="AM18" s="19"/>
      <c r="AN18" s="17" t="s">
        <v>765</v>
      </c>
      <c r="AO18" s="87" t="s">
        <v>750</v>
      </c>
      <c r="AP18" s="79">
        <v>3</v>
      </c>
      <c r="AQ18" s="129">
        <v>44077</v>
      </c>
      <c r="AR18" s="17" t="s">
        <v>809</v>
      </c>
      <c r="AS18" s="25" t="s">
        <v>769</v>
      </c>
      <c r="AT18" s="25" t="s">
        <v>768</v>
      </c>
      <c r="AU18" s="25" t="s">
        <v>769</v>
      </c>
      <c r="AV18" s="25" t="s">
        <v>769</v>
      </c>
      <c r="AW18" s="26" t="s">
        <v>914</v>
      </c>
      <c r="AX18" s="75"/>
      <c r="AY18" s="74" t="s">
        <v>768</v>
      </c>
      <c r="AZ18" s="27"/>
      <c r="BC18" s="28"/>
      <c r="BF18" s="35"/>
      <c r="BG18" s="35"/>
      <c r="BH18" s="35"/>
      <c r="BI18" s="35"/>
      <c r="BJ18" s="35"/>
      <c r="BK18" s="35"/>
      <c r="BL18" s="35"/>
    </row>
    <row r="19" spans="1:64" s="17" customFormat="1">
      <c r="A19" s="16" t="s">
        <v>577</v>
      </c>
      <c r="B19" s="17" t="s">
        <v>569</v>
      </c>
      <c r="C19" s="18" t="s">
        <v>631</v>
      </c>
      <c r="D19" s="15" t="s">
        <v>632</v>
      </c>
      <c r="E19" s="15" t="s">
        <v>720</v>
      </c>
      <c r="F19" s="17" t="s">
        <v>5</v>
      </c>
      <c r="G19" s="17" t="s">
        <v>683</v>
      </c>
      <c r="H19" s="17" t="s">
        <v>12</v>
      </c>
      <c r="I19" s="129">
        <v>43921</v>
      </c>
      <c r="J19" s="17">
        <v>6</v>
      </c>
      <c r="K19" s="35">
        <v>0</v>
      </c>
      <c r="L19" s="35">
        <v>0</v>
      </c>
      <c r="M19" s="17">
        <v>4</v>
      </c>
      <c r="N19" s="17">
        <v>5</v>
      </c>
      <c r="O19" s="35">
        <v>0</v>
      </c>
      <c r="P19" s="35">
        <v>3</v>
      </c>
      <c r="Q19" s="35">
        <v>2</v>
      </c>
      <c r="R19" s="35">
        <v>0</v>
      </c>
      <c r="S19" s="35">
        <v>0</v>
      </c>
      <c r="T19" s="35">
        <v>0</v>
      </c>
      <c r="AN19" s="17" t="s">
        <v>765</v>
      </c>
      <c r="AO19" s="87" t="s">
        <v>750</v>
      </c>
      <c r="AP19" s="79" t="s">
        <v>803</v>
      </c>
      <c r="AQ19" s="129">
        <v>44077</v>
      </c>
      <c r="AR19" s="17" t="s">
        <v>767</v>
      </c>
      <c r="AS19" s="25" t="s">
        <v>768</v>
      </c>
      <c r="AT19" s="25" t="s">
        <v>768</v>
      </c>
      <c r="AU19" s="25" t="s">
        <v>769</v>
      </c>
      <c r="AV19" s="25" t="s">
        <v>769</v>
      </c>
      <c r="AW19" s="26" t="s">
        <v>847</v>
      </c>
      <c r="AX19" s="75"/>
      <c r="AY19" s="74" t="s">
        <v>768</v>
      </c>
      <c r="AZ19" s="27" t="s">
        <v>41</v>
      </c>
      <c r="BA19" s="17" t="s">
        <v>932</v>
      </c>
      <c r="BC19" s="28"/>
      <c r="BF19" s="35"/>
      <c r="BG19" s="35"/>
      <c r="BH19" s="35"/>
      <c r="BI19" s="35"/>
      <c r="BJ19" s="35"/>
      <c r="BK19" s="35"/>
      <c r="BL19" s="35"/>
    </row>
    <row r="20" spans="1:64" s="17" customFormat="1">
      <c r="A20" s="16" t="s">
        <v>577</v>
      </c>
      <c r="B20" s="17" t="s">
        <v>569</v>
      </c>
      <c r="C20" s="18" t="s">
        <v>633</v>
      </c>
      <c r="D20" s="15" t="s">
        <v>634</v>
      </c>
      <c r="E20" s="15" t="s">
        <v>635</v>
      </c>
      <c r="F20" s="17" t="s">
        <v>5</v>
      </c>
      <c r="G20" s="17" t="s">
        <v>579</v>
      </c>
      <c r="H20" s="17" t="s">
        <v>12</v>
      </c>
      <c r="I20" s="129">
        <v>43921</v>
      </c>
      <c r="J20" s="17">
        <v>1124415</v>
      </c>
      <c r="K20" s="17">
        <v>78580</v>
      </c>
      <c r="L20" s="17">
        <v>24236</v>
      </c>
      <c r="M20" s="17">
        <v>36440</v>
      </c>
      <c r="N20" s="17">
        <v>0</v>
      </c>
      <c r="O20" s="17">
        <v>0</v>
      </c>
      <c r="P20" s="17">
        <v>0</v>
      </c>
      <c r="Q20" s="17">
        <v>0</v>
      </c>
      <c r="R20" s="17">
        <v>300</v>
      </c>
      <c r="T20" s="17">
        <v>0</v>
      </c>
      <c r="AN20" s="17" t="s">
        <v>765</v>
      </c>
      <c r="AO20" s="87" t="s">
        <v>750</v>
      </c>
      <c r="AP20" s="79">
        <v>84</v>
      </c>
      <c r="AQ20" s="129">
        <v>44077</v>
      </c>
      <c r="AR20" s="17" t="s">
        <v>767</v>
      </c>
      <c r="AS20" s="25" t="s">
        <v>768</v>
      </c>
      <c r="AT20" s="25" t="s">
        <v>768</v>
      </c>
      <c r="AU20" s="25" t="s">
        <v>769</v>
      </c>
      <c r="AV20" s="25" t="s">
        <v>769</v>
      </c>
      <c r="AW20" s="17" t="s">
        <v>774</v>
      </c>
      <c r="AX20" s="75"/>
      <c r="AY20" s="74" t="s">
        <v>768</v>
      </c>
      <c r="AZ20" s="27"/>
      <c r="BC20" s="28"/>
      <c r="BF20" s="35"/>
      <c r="BG20" s="35"/>
      <c r="BH20" s="35"/>
      <c r="BI20" s="35"/>
      <c r="BJ20" s="35"/>
      <c r="BK20" s="35"/>
      <c r="BL20" s="35"/>
    </row>
    <row r="21" spans="1:64" s="17" customFormat="1">
      <c r="A21" s="16" t="s">
        <v>577</v>
      </c>
      <c r="B21" s="17" t="s">
        <v>570</v>
      </c>
      <c r="C21" s="18" t="s">
        <v>636</v>
      </c>
      <c r="D21" s="15" t="s">
        <v>637</v>
      </c>
      <c r="E21" s="15" t="s">
        <v>637</v>
      </c>
      <c r="F21" s="17" t="s">
        <v>7</v>
      </c>
      <c r="G21" s="17" t="s">
        <v>746</v>
      </c>
      <c r="H21" s="17" t="s">
        <v>12</v>
      </c>
      <c r="I21" s="129">
        <v>43921</v>
      </c>
      <c r="J21" s="17" t="s">
        <v>769</v>
      </c>
      <c r="K21" s="17" t="s">
        <v>768</v>
      </c>
      <c r="L21" s="17" t="s">
        <v>769</v>
      </c>
      <c r="M21" s="17" t="s">
        <v>768</v>
      </c>
      <c r="N21" s="17" t="s">
        <v>769</v>
      </c>
      <c r="O21" s="17" t="s">
        <v>768</v>
      </c>
      <c r="P21" s="17" t="s">
        <v>769</v>
      </c>
      <c r="Q21" s="17" t="s">
        <v>769</v>
      </c>
      <c r="R21" s="17" t="s">
        <v>769</v>
      </c>
      <c r="S21" s="17" t="s">
        <v>769</v>
      </c>
      <c r="T21" s="17" t="s">
        <v>769</v>
      </c>
      <c r="AN21" s="17" t="s">
        <v>765</v>
      </c>
      <c r="AO21" s="87" t="s">
        <v>750</v>
      </c>
      <c r="AP21" s="79" t="s">
        <v>814</v>
      </c>
      <c r="AQ21" s="129">
        <v>44077</v>
      </c>
      <c r="AR21" s="17" t="s">
        <v>767</v>
      </c>
      <c r="AS21" s="25" t="s">
        <v>768</v>
      </c>
      <c r="AT21" s="25" t="s">
        <v>768</v>
      </c>
      <c r="AU21" s="25" t="s">
        <v>769</v>
      </c>
      <c r="AV21" s="25" t="s">
        <v>769</v>
      </c>
      <c r="AW21" s="26" t="s">
        <v>815</v>
      </c>
      <c r="AX21" s="75"/>
      <c r="AY21" s="74" t="s">
        <v>768</v>
      </c>
      <c r="AZ21" s="27"/>
      <c r="BC21" s="28"/>
      <c r="BF21" s="35"/>
      <c r="BG21" s="35"/>
      <c r="BH21" s="35"/>
      <c r="BI21" s="35"/>
      <c r="BJ21" s="35"/>
      <c r="BK21" s="35"/>
      <c r="BL21" s="35"/>
    </row>
    <row r="22" spans="1:64" s="17" customFormat="1">
      <c r="A22" s="16" t="s">
        <v>577</v>
      </c>
      <c r="B22" s="17" t="s">
        <v>570</v>
      </c>
      <c r="C22" s="18" t="s">
        <v>638</v>
      </c>
      <c r="D22" s="15" t="s">
        <v>639</v>
      </c>
      <c r="E22" s="15" t="s">
        <v>639</v>
      </c>
      <c r="F22" s="17" t="s">
        <v>7</v>
      </c>
      <c r="G22" s="17" t="s">
        <v>746</v>
      </c>
      <c r="H22" s="17" t="s">
        <v>12</v>
      </c>
      <c r="I22" s="129">
        <v>43921</v>
      </c>
      <c r="J22" s="17" t="s">
        <v>768</v>
      </c>
      <c r="K22" s="17" t="s">
        <v>768</v>
      </c>
      <c r="L22" s="17" t="s">
        <v>768</v>
      </c>
      <c r="M22" s="17" t="s">
        <v>768</v>
      </c>
      <c r="N22" s="17" t="s">
        <v>768</v>
      </c>
      <c r="O22" s="17" t="s">
        <v>768</v>
      </c>
      <c r="P22" s="17" t="s">
        <v>768</v>
      </c>
      <c r="Q22" s="17" t="s">
        <v>768</v>
      </c>
      <c r="R22" s="17" t="s">
        <v>768</v>
      </c>
      <c r="S22" s="17" t="s">
        <v>768</v>
      </c>
      <c r="T22" s="17" t="s">
        <v>768</v>
      </c>
      <c r="AN22" s="17" t="s">
        <v>765</v>
      </c>
      <c r="AO22" s="87" t="s">
        <v>750</v>
      </c>
      <c r="AP22" s="79" t="s">
        <v>803</v>
      </c>
      <c r="AQ22" s="129">
        <v>44077</v>
      </c>
      <c r="AR22" s="17" t="s">
        <v>767</v>
      </c>
      <c r="AS22" s="25" t="s">
        <v>768</v>
      </c>
      <c r="AT22" s="25" t="s">
        <v>768</v>
      </c>
      <c r="AU22" s="25" t="s">
        <v>769</v>
      </c>
      <c r="AV22" s="25" t="s">
        <v>769</v>
      </c>
      <c r="AW22" s="26" t="s">
        <v>804</v>
      </c>
      <c r="AX22" s="75"/>
      <c r="AY22" s="74" t="s">
        <v>768</v>
      </c>
      <c r="AZ22" s="27"/>
      <c r="BC22" s="28"/>
      <c r="BF22" s="35"/>
      <c r="BG22" s="35"/>
      <c r="BH22" s="35"/>
      <c r="BI22" s="35"/>
      <c r="BJ22" s="35"/>
      <c r="BK22" s="35"/>
      <c r="BL22" s="35"/>
    </row>
    <row r="23" spans="1:64" s="17" customFormat="1">
      <c r="A23" s="16" t="s">
        <v>577</v>
      </c>
      <c r="B23" s="17" t="s">
        <v>570</v>
      </c>
      <c r="C23" s="18" t="s">
        <v>640</v>
      </c>
      <c r="D23" s="15" t="s">
        <v>641</v>
      </c>
      <c r="E23" s="15" t="s">
        <v>642</v>
      </c>
      <c r="F23" s="17" t="s">
        <v>7</v>
      </c>
      <c r="G23" s="17" t="s">
        <v>746</v>
      </c>
      <c r="H23" s="17" t="s">
        <v>12</v>
      </c>
      <c r="I23" s="129">
        <v>43921</v>
      </c>
      <c r="J23" s="17" t="s">
        <v>769</v>
      </c>
      <c r="K23" s="17" t="s">
        <v>768</v>
      </c>
      <c r="L23" s="17" t="s">
        <v>769</v>
      </c>
      <c r="M23" s="17" t="s">
        <v>768</v>
      </c>
      <c r="N23" s="17" t="s">
        <v>769</v>
      </c>
      <c r="O23" s="17" t="s">
        <v>769</v>
      </c>
      <c r="P23" s="17" t="s">
        <v>769</v>
      </c>
      <c r="Q23" s="17" t="s">
        <v>769</v>
      </c>
      <c r="R23" s="17" t="s">
        <v>769</v>
      </c>
      <c r="S23" s="17" t="s">
        <v>769</v>
      </c>
      <c r="T23" s="17" t="s">
        <v>769</v>
      </c>
      <c r="AN23" s="17" t="s">
        <v>765</v>
      </c>
      <c r="AO23" s="87" t="s">
        <v>750</v>
      </c>
      <c r="AP23" s="79" t="s">
        <v>817</v>
      </c>
      <c r="AQ23" s="129">
        <v>44077</v>
      </c>
      <c r="AR23" s="17" t="s">
        <v>767</v>
      </c>
      <c r="AS23" s="25" t="s">
        <v>768</v>
      </c>
      <c r="AT23" s="25" t="s">
        <v>768</v>
      </c>
      <c r="AU23" s="25" t="s">
        <v>769</v>
      </c>
      <c r="AV23" s="25" t="s">
        <v>769</v>
      </c>
      <c r="AW23" s="26" t="s">
        <v>816</v>
      </c>
      <c r="AX23" s="75"/>
      <c r="AY23" s="74" t="s">
        <v>768</v>
      </c>
      <c r="AZ23" s="27"/>
      <c r="BC23" s="28"/>
      <c r="BF23" s="35"/>
      <c r="BG23" s="35"/>
      <c r="BH23" s="35"/>
      <c r="BI23" s="35"/>
      <c r="BJ23" s="35"/>
      <c r="BK23" s="35"/>
      <c r="BL23" s="35"/>
    </row>
    <row r="24" spans="1:64" s="17" customFormat="1">
      <c r="A24" s="16" t="s">
        <v>577</v>
      </c>
      <c r="B24" s="17" t="s">
        <v>570</v>
      </c>
      <c r="C24" s="18" t="s">
        <v>643</v>
      </c>
      <c r="D24" s="15" t="s">
        <v>644</v>
      </c>
      <c r="E24" s="15" t="s">
        <v>645</v>
      </c>
      <c r="F24" s="17" t="s">
        <v>7</v>
      </c>
      <c r="G24" s="17" t="s">
        <v>746</v>
      </c>
      <c r="H24" s="17" t="s">
        <v>12</v>
      </c>
      <c r="I24" s="129">
        <v>43921</v>
      </c>
      <c r="J24" s="17" t="s">
        <v>767</v>
      </c>
      <c r="K24" s="17" t="s">
        <v>767</v>
      </c>
      <c r="L24" s="17" t="s">
        <v>767</v>
      </c>
      <c r="M24" s="17" t="s">
        <v>767</v>
      </c>
      <c r="N24" s="17" t="s">
        <v>767</v>
      </c>
      <c r="O24" s="17" t="s">
        <v>767</v>
      </c>
      <c r="P24" s="17" t="s">
        <v>767</v>
      </c>
      <c r="Q24" s="17" t="s">
        <v>767</v>
      </c>
      <c r="R24" s="17" t="s">
        <v>767</v>
      </c>
      <c r="S24" s="17" t="s">
        <v>767</v>
      </c>
      <c r="T24" s="17" t="s">
        <v>767</v>
      </c>
      <c r="AP24" s="79"/>
      <c r="AQ24" s="129"/>
      <c r="AS24" s="25" t="s">
        <v>769</v>
      </c>
      <c r="AT24" s="25" t="s">
        <v>769</v>
      </c>
      <c r="AU24" s="25" t="s">
        <v>769</v>
      </c>
      <c r="AV24" s="25" t="s">
        <v>769</v>
      </c>
      <c r="AW24" s="26"/>
      <c r="AX24" s="75"/>
      <c r="AY24" s="74" t="s">
        <v>768</v>
      </c>
      <c r="AZ24" s="27"/>
      <c r="BC24" s="28"/>
      <c r="BF24" s="35"/>
      <c r="BG24" s="35"/>
      <c r="BH24" s="35"/>
      <c r="BI24" s="35"/>
      <c r="BJ24" s="35"/>
      <c r="BK24" s="35"/>
      <c r="BL24" s="35"/>
    </row>
    <row r="25" spans="1:64" s="17" customFormat="1">
      <c r="A25" s="16" t="s">
        <v>577</v>
      </c>
      <c r="B25" s="17" t="s">
        <v>570</v>
      </c>
      <c r="C25" s="18" t="s">
        <v>646</v>
      </c>
      <c r="D25" s="15" t="s">
        <v>647</v>
      </c>
      <c r="E25" s="15" t="s">
        <v>647</v>
      </c>
      <c r="F25" s="17" t="s">
        <v>5</v>
      </c>
      <c r="G25" s="17" t="s">
        <v>684</v>
      </c>
      <c r="H25" s="17" t="s">
        <v>12</v>
      </c>
      <c r="I25" s="129">
        <v>43921</v>
      </c>
      <c r="K25" s="17">
        <v>71</v>
      </c>
      <c r="M25" s="17">
        <v>48</v>
      </c>
      <c r="O25" s="17">
        <v>60</v>
      </c>
      <c r="AN25" s="17" t="s">
        <v>765</v>
      </c>
      <c r="AO25" s="87" t="s">
        <v>750</v>
      </c>
      <c r="AP25" s="79" t="s">
        <v>814</v>
      </c>
      <c r="AQ25" s="129">
        <v>44077</v>
      </c>
      <c r="AR25" s="17" t="s">
        <v>767</v>
      </c>
      <c r="AS25" s="25" t="s">
        <v>768</v>
      </c>
      <c r="AT25" s="25" t="s">
        <v>768</v>
      </c>
      <c r="AU25" s="25" t="s">
        <v>769</v>
      </c>
      <c r="AV25" s="25" t="s">
        <v>769</v>
      </c>
      <c r="AW25" s="26" t="s">
        <v>815</v>
      </c>
      <c r="AX25" s="75"/>
      <c r="AY25" s="74" t="s">
        <v>768</v>
      </c>
      <c r="AZ25" s="27"/>
      <c r="BC25" s="28"/>
      <c r="BF25" s="35"/>
      <c r="BG25" s="35"/>
      <c r="BH25" s="35"/>
      <c r="BI25" s="35"/>
      <c r="BJ25" s="35"/>
      <c r="BK25" s="35"/>
      <c r="BL25" s="35"/>
    </row>
    <row r="26" spans="1:64" s="17" customFormat="1">
      <c r="A26" s="16" t="s">
        <v>577</v>
      </c>
      <c r="B26" s="17" t="s">
        <v>570</v>
      </c>
      <c r="C26" s="18" t="s">
        <v>648</v>
      </c>
      <c r="D26" s="15" t="s">
        <v>649</v>
      </c>
      <c r="E26" s="15" t="s">
        <v>650</v>
      </c>
      <c r="F26" s="17" t="s">
        <v>5</v>
      </c>
      <c r="G26" s="17" t="s">
        <v>580</v>
      </c>
      <c r="H26" s="17" t="s">
        <v>12</v>
      </c>
      <c r="I26" s="129">
        <v>43921</v>
      </c>
      <c r="J26" s="17">
        <v>5</v>
      </c>
      <c r="K26" s="17">
        <v>4</v>
      </c>
      <c r="L26" s="17">
        <v>4</v>
      </c>
      <c r="M26" s="17">
        <v>4</v>
      </c>
      <c r="N26" s="17">
        <v>5</v>
      </c>
      <c r="O26" s="17">
        <v>1</v>
      </c>
      <c r="P26" s="17">
        <v>5</v>
      </c>
      <c r="Q26" s="17">
        <v>5</v>
      </c>
      <c r="R26" s="17">
        <v>4</v>
      </c>
      <c r="S26" s="17">
        <v>3</v>
      </c>
      <c r="T26" s="17">
        <v>5</v>
      </c>
      <c r="AN26" s="17" t="s">
        <v>765</v>
      </c>
      <c r="AO26" s="87" t="s">
        <v>750</v>
      </c>
      <c r="AP26" s="79" t="s">
        <v>803</v>
      </c>
      <c r="AQ26" s="129">
        <v>44077</v>
      </c>
      <c r="AR26" s="17" t="s">
        <v>767</v>
      </c>
      <c r="AS26" s="25" t="s">
        <v>768</v>
      </c>
      <c r="AT26" s="25" t="s">
        <v>768</v>
      </c>
      <c r="AU26" s="25" t="s">
        <v>769</v>
      </c>
      <c r="AV26" s="25" t="s">
        <v>769</v>
      </c>
      <c r="AW26" s="26" t="s">
        <v>804</v>
      </c>
      <c r="AX26" s="75"/>
      <c r="AY26" s="74" t="s">
        <v>768</v>
      </c>
      <c r="AZ26" s="27"/>
      <c r="BC26" s="28"/>
      <c r="BF26" s="35"/>
      <c r="BG26" s="35"/>
      <c r="BH26" s="35"/>
      <c r="BI26" s="35"/>
      <c r="BJ26" s="35"/>
      <c r="BK26" s="35"/>
      <c r="BL26" s="35"/>
    </row>
    <row r="27" spans="1:64" s="17" customFormat="1">
      <c r="A27" s="16" t="s">
        <v>577</v>
      </c>
      <c r="B27" s="17" t="s">
        <v>570</v>
      </c>
      <c r="C27" s="18" t="s">
        <v>651</v>
      </c>
      <c r="D27" s="15" t="s">
        <v>652</v>
      </c>
      <c r="E27" s="15" t="s">
        <v>721</v>
      </c>
      <c r="F27" s="17" t="s">
        <v>5</v>
      </c>
      <c r="G27" s="17" t="s">
        <v>580</v>
      </c>
      <c r="H27" s="17" t="s">
        <v>12</v>
      </c>
      <c r="I27" s="129">
        <v>43921</v>
      </c>
      <c r="J27" s="17">
        <v>5</v>
      </c>
      <c r="K27" s="17">
        <v>5</v>
      </c>
      <c r="L27" s="17">
        <v>5</v>
      </c>
      <c r="M27" s="17">
        <v>5</v>
      </c>
      <c r="N27" s="17">
        <v>5</v>
      </c>
      <c r="O27" s="17">
        <v>5</v>
      </c>
      <c r="P27" s="17">
        <v>5</v>
      </c>
      <c r="Q27" s="17">
        <v>5</v>
      </c>
      <c r="R27" s="17">
        <v>5</v>
      </c>
      <c r="S27" s="17">
        <v>5</v>
      </c>
      <c r="T27" s="17">
        <v>5</v>
      </c>
      <c r="AN27" s="17" t="s">
        <v>765</v>
      </c>
      <c r="AO27" s="87" t="s">
        <v>750</v>
      </c>
      <c r="AP27" s="79">
        <v>39</v>
      </c>
      <c r="AQ27" s="129">
        <v>44077</v>
      </c>
      <c r="AR27" s="17" t="s">
        <v>820</v>
      </c>
      <c r="AS27" s="25" t="s">
        <v>769</v>
      </c>
      <c r="AT27" s="25" t="s">
        <v>768</v>
      </c>
      <c r="AU27" s="25" t="s">
        <v>769</v>
      </c>
      <c r="AV27" s="25" t="s">
        <v>769</v>
      </c>
      <c r="AW27" s="26" t="s">
        <v>914</v>
      </c>
      <c r="AX27" s="75"/>
      <c r="AY27" s="74" t="s">
        <v>768</v>
      </c>
      <c r="AZ27" s="27"/>
      <c r="BC27" s="28"/>
      <c r="BF27" s="35"/>
      <c r="BG27" s="35"/>
      <c r="BH27" s="35"/>
      <c r="BI27" s="35"/>
      <c r="BJ27" s="35"/>
      <c r="BK27" s="35"/>
      <c r="BL27" s="35"/>
    </row>
    <row r="28" spans="1:64" s="17" customFormat="1">
      <c r="A28" s="16" t="s">
        <v>577</v>
      </c>
      <c r="B28" s="17" t="s">
        <v>571</v>
      </c>
      <c r="C28" s="18" t="s">
        <v>653</v>
      </c>
      <c r="D28" s="15" t="s">
        <v>654</v>
      </c>
      <c r="E28" s="15" t="s">
        <v>655</v>
      </c>
      <c r="F28" s="17" t="s">
        <v>7</v>
      </c>
      <c r="G28" s="17" t="s">
        <v>746</v>
      </c>
      <c r="H28" s="17" t="s">
        <v>12</v>
      </c>
      <c r="I28" s="129">
        <v>43921</v>
      </c>
      <c r="J28" s="17" t="s">
        <v>769</v>
      </c>
      <c r="K28" s="17" t="s">
        <v>769</v>
      </c>
      <c r="L28" s="17" t="s">
        <v>768</v>
      </c>
      <c r="M28" s="17" t="s">
        <v>769</v>
      </c>
      <c r="N28" s="17" t="s">
        <v>768</v>
      </c>
      <c r="O28" s="17" t="s">
        <v>769</v>
      </c>
      <c r="P28" s="17" t="s">
        <v>769</v>
      </c>
      <c r="Q28" s="17" t="s">
        <v>768</v>
      </c>
      <c r="R28" s="17" t="s">
        <v>769</v>
      </c>
      <c r="S28" s="17" t="s">
        <v>769</v>
      </c>
      <c r="T28" s="17" t="s">
        <v>769</v>
      </c>
      <c r="AN28" s="17" t="s">
        <v>765</v>
      </c>
      <c r="AO28" s="87" t="s">
        <v>750</v>
      </c>
      <c r="AP28" s="79">
        <v>42</v>
      </c>
      <c r="AQ28" s="129">
        <v>44077</v>
      </c>
      <c r="AR28" s="17" t="s">
        <v>767</v>
      </c>
      <c r="AS28" s="25" t="s">
        <v>768</v>
      </c>
      <c r="AT28" s="25" t="s">
        <v>768</v>
      </c>
      <c r="AU28" s="25" t="s">
        <v>769</v>
      </c>
      <c r="AV28" s="25" t="s">
        <v>769</v>
      </c>
      <c r="AW28" s="26" t="s">
        <v>822</v>
      </c>
      <c r="AX28" s="75"/>
      <c r="AY28" s="74" t="s">
        <v>768</v>
      </c>
      <c r="AZ28" s="27"/>
      <c r="BC28" s="28"/>
      <c r="BF28" s="35"/>
      <c r="BG28" s="35"/>
      <c r="BH28" s="35"/>
      <c r="BI28" s="35"/>
      <c r="BJ28" s="35"/>
      <c r="BK28" s="35"/>
      <c r="BL28" s="35"/>
    </row>
    <row r="29" spans="1:64" s="17" customFormat="1">
      <c r="A29" s="16" t="s">
        <v>577</v>
      </c>
      <c r="B29" s="17" t="s">
        <v>571</v>
      </c>
      <c r="C29" s="18" t="s">
        <v>656</v>
      </c>
      <c r="D29" s="15" t="s">
        <v>657</v>
      </c>
      <c r="E29" s="15" t="s">
        <v>658</v>
      </c>
      <c r="F29" s="17" t="s">
        <v>7</v>
      </c>
      <c r="G29" s="17" t="s">
        <v>746</v>
      </c>
      <c r="H29" s="17" t="s">
        <v>12</v>
      </c>
      <c r="I29" s="129">
        <v>43921</v>
      </c>
      <c r="J29" s="17" t="s">
        <v>769</v>
      </c>
      <c r="K29" s="17" t="s">
        <v>769</v>
      </c>
      <c r="L29" s="17" t="s">
        <v>768</v>
      </c>
      <c r="M29" s="17" t="s">
        <v>769</v>
      </c>
      <c r="N29" s="17" t="s">
        <v>768</v>
      </c>
      <c r="O29" s="17" t="s">
        <v>769</v>
      </c>
      <c r="P29" s="17" t="s">
        <v>769</v>
      </c>
      <c r="Q29" s="17" t="s">
        <v>768</v>
      </c>
      <c r="R29" s="17" t="s">
        <v>769</v>
      </c>
      <c r="S29" s="17" t="s">
        <v>769</v>
      </c>
      <c r="T29" s="17" t="s">
        <v>769</v>
      </c>
      <c r="AN29" s="17" t="s">
        <v>765</v>
      </c>
      <c r="AO29" s="87" t="s">
        <v>750</v>
      </c>
      <c r="AP29" s="79">
        <v>42</v>
      </c>
      <c r="AQ29" s="129">
        <v>44077</v>
      </c>
      <c r="AR29" s="17" t="s">
        <v>767</v>
      </c>
      <c r="AS29" s="25" t="s">
        <v>768</v>
      </c>
      <c r="AT29" s="25" t="s">
        <v>768</v>
      </c>
      <c r="AU29" s="25" t="s">
        <v>769</v>
      </c>
      <c r="AV29" s="25" t="s">
        <v>769</v>
      </c>
      <c r="AW29" s="26" t="s">
        <v>822</v>
      </c>
      <c r="AX29" s="75"/>
      <c r="AY29" s="74" t="s">
        <v>768</v>
      </c>
      <c r="AZ29" s="27"/>
      <c r="BC29" s="28"/>
      <c r="BF29" s="35"/>
      <c r="BG29" s="35"/>
      <c r="BH29" s="35"/>
      <c r="BI29" s="35"/>
      <c r="BJ29" s="35"/>
      <c r="BK29" s="35"/>
      <c r="BL29" s="35"/>
    </row>
    <row r="30" spans="1:64" s="17" customFormat="1">
      <c r="A30" s="16" t="s">
        <v>577</v>
      </c>
      <c r="B30" s="17" t="s">
        <v>571</v>
      </c>
      <c r="C30" s="18" t="s">
        <v>659</v>
      </c>
      <c r="D30" s="15" t="s">
        <v>660</v>
      </c>
      <c r="E30" s="15" t="s">
        <v>661</v>
      </c>
      <c r="F30" s="17" t="s">
        <v>7</v>
      </c>
      <c r="G30" s="17" t="s">
        <v>746</v>
      </c>
      <c r="H30" s="17" t="s">
        <v>12</v>
      </c>
      <c r="I30" s="129">
        <v>43921</v>
      </c>
      <c r="J30" s="17" t="s">
        <v>767</v>
      </c>
      <c r="K30" s="17" t="s">
        <v>767</v>
      </c>
      <c r="L30" s="17" t="s">
        <v>767</v>
      </c>
      <c r="M30" s="17" t="s">
        <v>767</v>
      </c>
      <c r="N30" s="17" t="s">
        <v>767</v>
      </c>
      <c r="O30" s="17" t="s">
        <v>767</v>
      </c>
      <c r="P30" s="17" t="s">
        <v>767</v>
      </c>
      <c r="Q30" s="17" t="s">
        <v>767</v>
      </c>
      <c r="R30" s="17" t="s">
        <v>767</v>
      </c>
      <c r="S30" s="17" t="s">
        <v>767</v>
      </c>
      <c r="T30" s="17" t="s">
        <v>767</v>
      </c>
      <c r="AP30" s="79"/>
      <c r="AQ30" s="129"/>
      <c r="AS30" s="25" t="s">
        <v>769</v>
      </c>
      <c r="AT30" s="25" t="s">
        <v>769</v>
      </c>
      <c r="AU30" s="25" t="s">
        <v>769</v>
      </c>
      <c r="AV30" s="25" t="s">
        <v>769</v>
      </c>
      <c r="AW30" s="26"/>
      <c r="AX30" s="75"/>
      <c r="AY30" s="74" t="s">
        <v>768</v>
      </c>
      <c r="AZ30" s="27"/>
      <c r="BC30" s="28"/>
      <c r="BF30" s="35"/>
      <c r="BG30" s="35"/>
      <c r="BH30" s="35"/>
      <c r="BI30" s="35"/>
      <c r="BJ30" s="35"/>
      <c r="BK30" s="35"/>
      <c r="BL30" s="35"/>
    </row>
    <row r="31" spans="1:64" s="17" customFormat="1">
      <c r="A31" s="16" t="s">
        <v>577</v>
      </c>
      <c r="B31" s="17" t="s">
        <v>571</v>
      </c>
      <c r="C31" s="18" t="s">
        <v>662</v>
      </c>
      <c r="D31" s="15" t="s">
        <v>663</v>
      </c>
      <c r="E31" s="15" t="s">
        <v>664</v>
      </c>
      <c r="F31" s="17" t="s">
        <v>7</v>
      </c>
      <c r="G31" s="17" t="s">
        <v>746</v>
      </c>
      <c r="H31" s="17" t="s">
        <v>12</v>
      </c>
      <c r="I31" s="129">
        <v>43921</v>
      </c>
      <c r="J31" s="17" t="s">
        <v>768</v>
      </c>
      <c r="K31" s="17" t="s">
        <v>769</v>
      </c>
      <c r="L31" s="17" t="s">
        <v>769</v>
      </c>
      <c r="M31" s="17" t="s">
        <v>769</v>
      </c>
      <c r="N31" s="17" t="s">
        <v>769</v>
      </c>
      <c r="O31" s="17" t="s">
        <v>769</v>
      </c>
      <c r="P31" s="17" t="s">
        <v>769</v>
      </c>
      <c r="Q31" s="17" t="s">
        <v>768</v>
      </c>
      <c r="R31" s="17" t="s">
        <v>769</v>
      </c>
      <c r="S31" s="17" t="s">
        <v>769</v>
      </c>
      <c r="T31" s="17" t="s">
        <v>768</v>
      </c>
      <c r="AN31" s="17" t="s">
        <v>766</v>
      </c>
      <c r="AO31" s="87" t="s">
        <v>751</v>
      </c>
      <c r="AP31" s="79">
        <v>44</v>
      </c>
      <c r="AQ31" s="129">
        <v>43688</v>
      </c>
      <c r="AR31" s="17" t="s">
        <v>767</v>
      </c>
      <c r="AS31" s="25" t="s">
        <v>768</v>
      </c>
      <c r="AT31" s="25" t="s">
        <v>768</v>
      </c>
      <c r="AU31" s="25" t="s">
        <v>769</v>
      </c>
      <c r="AV31" s="25" t="s">
        <v>769</v>
      </c>
      <c r="AW31" s="26" t="s">
        <v>824</v>
      </c>
      <c r="AX31" s="75"/>
      <c r="AY31" s="74" t="s">
        <v>768</v>
      </c>
      <c r="AZ31" s="27"/>
      <c r="BC31" s="28"/>
      <c r="BF31" s="35"/>
      <c r="BG31" s="35"/>
      <c r="BH31" s="35"/>
      <c r="BI31" s="35"/>
      <c r="BJ31" s="35"/>
      <c r="BK31" s="35"/>
      <c r="BL31" s="35"/>
    </row>
    <row r="32" spans="1:64" s="108" customFormat="1" ht="47.25">
      <c r="A32" s="88" t="s">
        <v>8</v>
      </c>
      <c r="B32" s="88" t="s">
        <v>0</v>
      </c>
      <c r="C32" s="88" t="s">
        <v>1</v>
      </c>
      <c r="D32" s="88" t="s">
        <v>3</v>
      </c>
      <c r="E32" s="88" t="s">
        <v>2</v>
      </c>
      <c r="F32" s="88" t="s">
        <v>6</v>
      </c>
      <c r="G32" s="88" t="s">
        <v>4</v>
      </c>
      <c r="H32" s="88" t="s">
        <v>9</v>
      </c>
      <c r="I32" s="132" t="s">
        <v>11</v>
      </c>
      <c r="J32" s="31" t="s">
        <v>787</v>
      </c>
      <c r="K32" s="31" t="s">
        <v>777</v>
      </c>
      <c r="L32" s="31" t="s">
        <v>788</v>
      </c>
      <c r="M32" s="31" t="s">
        <v>785</v>
      </c>
      <c r="N32" s="31" t="s">
        <v>779</v>
      </c>
      <c r="O32" s="31" t="s">
        <v>789</v>
      </c>
      <c r="P32" s="31" t="s">
        <v>780</v>
      </c>
      <c r="Q32" s="31" t="s">
        <v>782</v>
      </c>
      <c r="R32" s="31" t="s">
        <v>787</v>
      </c>
      <c r="S32" s="31" t="s">
        <v>783</v>
      </c>
      <c r="T32" s="31" t="s">
        <v>790</v>
      </c>
      <c r="U32" s="31" t="s">
        <v>791</v>
      </c>
      <c r="V32" s="31" t="s">
        <v>792</v>
      </c>
      <c r="W32" s="31" t="s">
        <v>793</v>
      </c>
      <c r="X32" s="31" t="s">
        <v>794</v>
      </c>
      <c r="Y32" s="31" t="s">
        <v>795</v>
      </c>
      <c r="Z32" s="31"/>
      <c r="AA32" s="31" t="s">
        <v>672</v>
      </c>
      <c r="AB32" s="31" t="s">
        <v>673</v>
      </c>
      <c r="AC32" s="31" t="s">
        <v>674</v>
      </c>
      <c r="AD32" s="31" t="s">
        <v>675</v>
      </c>
      <c r="AE32" s="31" t="s">
        <v>676</v>
      </c>
      <c r="AF32" s="31" t="s">
        <v>677</v>
      </c>
      <c r="AG32" s="31" t="s">
        <v>678</v>
      </c>
      <c r="AH32" s="31" t="s">
        <v>679</v>
      </c>
      <c r="AI32" s="31" t="s">
        <v>680</v>
      </c>
      <c r="AJ32" s="31" t="s">
        <v>706</v>
      </c>
      <c r="AK32" s="31" t="s">
        <v>707</v>
      </c>
      <c r="AL32" s="31" t="s">
        <v>708</v>
      </c>
      <c r="AM32" s="31" t="s">
        <v>709</v>
      </c>
      <c r="AN32" s="89" t="s">
        <v>13</v>
      </c>
      <c r="AO32" s="89" t="s">
        <v>14</v>
      </c>
      <c r="AP32" s="89" t="s">
        <v>15</v>
      </c>
      <c r="AQ32" s="135" t="s">
        <v>16</v>
      </c>
      <c r="AR32" s="89" t="s">
        <v>665</v>
      </c>
      <c r="AS32" s="88" t="s">
        <v>18</v>
      </c>
      <c r="AT32" s="88" t="s">
        <v>19</v>
      </c>
      <c r="AU32" s="88" t="s">
        <v>20</v>
      </c>
      <c r="AV32" s="88" t="s">
        <v>21</v>
      </c>
      <c r="AW32" s="103" t="s">
        <v>666</v>
      </c>
      <c r="AX32" s="104" t="s">
        <v>22</v>
      </c>
      <c r="AY32" s="105" t="s">
        <v>23</v>
      </c>
      <c r="AZ32" s="106" t="s">
        <v>24</v>
      </c>
      <c r="BA32" s="106" t="s">
        <v>25</v>
      </c>
      <c r="BB32" s="106" t="s">
        <v>26</v>
      </c>
      <c r="BC32" s="106" t="s">
        <v>27</v>
      </c>
      <c r="BD32" s="106" t="s">
        <v>28</v>
      </c>
      <c r="BE32" s="106" t="s">
        <v>29</v>
      </c>
      <c r="BF32" s="107"/>
      <c r="BG32" s="107"/>
      <c r="BH32" s="107"/>
      <c r="BI32" s="107"/>
      <c r="BJ32" s="107"/>
      <c r="BK32" s="107"/>
      <c r="BL32" s="107"/>
    </row>
    <row r="33" spans="1:55" s="17" customFormat="1">
      <c r="A33" s="16" t="s">
        <v>577</v>
      </c>
      <c r="B33" s="17" t="s">
        <v>566</v>
      </c>
      <c r="C33" s="18" t="s">
        <v>583</v>
      </c>
      <c r="D33" s="15" t="s">
        <v>584</v>
      </c>
      <c r="E33" s="15" t="s">
        <v>585</v>
      </c>
      <c r="F33" s="17" t="s">
        <v>7</v>
      </c>
      <c r="G33" s="17" t="s">
        <v>746</v>
      </c>
      <c r="H33" s="17" t="s">
        <v>66</v>
      </c>
      <c r="I33" s="129">
        <v>43555</v>
      </c>
      <c r="J33" s="17" t="s">
        <v>769</v>
      </c>
      <c r="K33" s="17" t="s">
        <v>769</v>
      </c>
      <c r="L33" s="17" t="s">
        <v>769</v>
      </c>
      <c r="M33" s="17" t="s">
        <v>769</v>
      </c>
      <c r="N33" s="17" t="s">
        <v>768</v>
      </c>
      <c r="O33" s="17" t="s">
        <v>769</v>
      </c>
      <c r="P33" s="17" t="s">
        <v>769</v>
      </c>
      <c r="Q33" s="17" t="s">
        <v>768</v>
      </c>
      <c r="R33" s="17" t="s">
        <v>769</v>
      </c>
      <c r="S33" s="17" t="s">
        <v>768</v>
      </c>
      <c r="T33" s="17" t="s">
        <v>769</v>
      </c>
      <c r="U33" s="17" t="s">
        <v>769</v>
      </c>
      <c r="V33" s="17" t="s">
        <v>769</v>
      </c>
      <c r="W33" s="17" t="s">
        <v>769</v>
      </c>
      <c r="X33" s="17" t="s">
        <v>769</v>
      </c>
      <c r="Y33" s="17" t="s">
        <v>769</v>
      </c>
      <c r="AN33" s="17" t="s">
        <v>766</v>
      </c>
      <c r="AO33" s="87" t="s">
        <v>751</v>
      </c>
      <c r="AP33" s="79">
        <v>37</v>
      </c>
      <c r="AQ33" s="129">
        <v>43688</v>
      </c>
      <c r="AR33" s="17" t="s">
        <v>767</v>
      </c>
      <c r="AS33" s="25" t="s">
        <v>768</v>
      </c>
      <c r="AT33" s="25" t="s">
        <v>768</v>
      </c>
      <c r="AU33" s="25" t="s">
        <v>769</v>
      </c>
      <c r="AV33" s="25" t="s">
        <v>769</v>
      </c>
      <c r="AW33" s="26" t="s">
        <v>797</v>
      </c>
      <c r="AX33" s="75"/>
      <c r="AY33" s="74"/>
      <c r="AZ33" s="27"/>
      <c r="BC33" s="28"/>
    </row>
    <row r="34" spans="1:55" s="17" customFormat="1">
      <c r="A34" s="16" t="s">
        <v>577</v>
      </c>
      <c r="B34" s="17" t="s">
        <v>566</v>
      </c>
      <c r="C34" s="18" t="s">
        <v>586</v>
      </c>
      <c r="D34" s="15" t="s">
        <v>587</v>
      </c>
      <c r="E34" s="15" t="s">
        <v>588</v>
      </c>
      <c r="F34" s="17" t="s">
        <v>7</v>
      </c>
      <c r="G34" s="17" t="s">
        <v>746</v>
      </c>
      <c r="H34" s="17" t="s">
        <v>66</v>
      </c>
      <c r="I34" s="129">
        <v>43555</v>
      </c>
      <c r="J34" s="17" t="s">
        <v>767</v>
      </c>
      <c r="K34" s="17" t="s">
        <v>767</v>
      </c>
      <c r="L34" s="17" t="s">
        <v>767</v>
      </c>
      <c r="M34" s="17" t="s">
        <v>767</v>
      </c>
      <c r="N34" s="17" t="s">
        <v>767</v>
      </c>
      <c r="O34" s="17" t="s">
        <v>767</v>
      </c>
      <c r="P34" s="17" t="s">
        <v>767</v>
      </c>
      <c r="Q34" s="17" t="s">
        <v>767</v>
      </c>
      <c r="R34" s="17" t="s">
        <v>767</v>
      </c>
      <c r="S34" s="17" t="s">
        <v>767</v>
      </c>
      <c r="T34" s="17" t="s">
        <v>767</v>
      </c>
      <c r="U34" s="17" t="s">
        <v>767</v>
      </c>
      <c r="V34" s="17" t="s">
        <v>767</v>
      </c>
      <c r="W34" s="17" t="s">
        <v>767</v>
      </c>
      <c r="X34" s="17" t="s">
        <v>767</v>
      </c>
      <c r="Y34" s="17" t="s">
        <v>767</v>
      </c>
      <c r="AP34" s="79"/>
      <c r="AQ34" s="129"/>
      <c r="AS34" s="25" t="s">
        <v>769</v>
      </c>
      <c r="AT34" s="25" t="s">
        <v>769</v>
      </c>
      <c r="AU34" s="25" t="s">
        <v>769</v>
      </c>
      <c r="AV34" s="25" t="s">
        <v>769</v>
      </c>
      <c r="AW34" s="26"/>
      <c r="AX34" s="75"/>
      <c r="AY34" s="74"/>
      <c r="AZ34" s="27"/>
      <c r="BC34" s="28"/>
    </row>
    <row r="35" spans="1:55" s="17" customFormat="1">
      <c r="A35" s="16" t="s">
        <v>577</v>
      </c>
      <c r="B35" s="17" t="s">
        <v>567</v>
      </c>
      <c r="C35" s="18" t="s">
        <v>589</v>
      </c>
      <c r="D35" s="15" t="s">
        <v>590</v>
      </c>
      <c r="E35" s="15" t="s">
        <v>591</v>
      </c>
      <c r="F35" s="17" t="s">
        <v>5</v>
      </c>
      <c r="G35" s="13" t="s">
        <v>578</v>
      </c>
      <c r="H35" s="17" t="s">
        <v>66</v>
      </c>
      <c r="I35" s="129">
        <v>43555</v>
      </c>
      <c r="J35" s="17">
        <v>26000000</v>
      </c>
      <c r="L35" s="17">
        <v>23400000</v>
      </c>
      <c r="AN35" s="17" t="s">
        <v>766</v>
      </c>
      <c r="AO35" s="87" t="s">
        <v>751</v>
      </c>
      <c r="AP35" s="79" t="s">
        <v>800</v>
      </c>
      <c r="AQ35" s="129">
        <v>43688</v>
      </c>
      <c r="AR35" s="17" t="s">
        <v>767</v>
      </c>
      <c r="AS35" s="25" t="s">
        <v>768</v>
      </c>
      <c r="AT35" s="25" t="s">
        <v>768</v>
      </c>
      <c r="AU35" s="25" t="s">
        <v>769</v>
      </c>
      <c r="AV35" s="25" t="s">
        <v>769</v>
      </c>
      <c r="AW35" s="26" t="s">
        <v>801</v>
      </c>
      <c r="AX35" s="75"/>
      <c r="AY35" s="74"/>
      <c r="AZ35" s="27"/>
      <c r="BC35" s="28"/>
    </row>
    <row r="36" spans="1:55" s="17" customFormat="1">
      <c r="A36" s="16" t="s">
        <v>577</v>
      </c>
      <c r="B36" s="17" t="s">
        <v>567</v>
      </c>
      <c r="C36" s="18" t="s">
        <v>592</v>
      </c>
      <c r="D36" s="15" t="s">
        <v>593</v>
      </c>
      <c r="E36" s="15" t="s">
        <v>594</v>
      </c>
      <c r="F36" s="17" t="s">
        <v>5</v>
      </c>
      <c r="G36" s="13" t="s">
        <v>578</v>
      </c>
      <c r="H36" s="17" t="s">
        <v>66</v>
      </c>
      <c r="I36" s="129">
        <v>43555</v>
      </c>
      <c r="J36" s="17">
        <v>0</v>
      </c>
      <c r="K36" s="17">
        <v>250000</v>
      </c>
      <c r="L36" s="17">
        <v>0</v>
      </c>
      <c r="M36" s="17">
        <v>200000</v>
      </c>
      <c r="N36" s="17">
        <v>385000</v>
      </c>
      <c r="O36" s="17">
        <v>220000</v>
      </c>
      <c r="P36" s="17">
        <v>260000</v>
      </c>
      <c r="Q36" s="17">
        <v>280000</v>
      </c>
      <c r="R36" s="17">
        <v>545000</v>
      </c>
      <c r="S36" s="17">
        <v>290000</v>
      </c>
      <c r="T36" s="17">
        <v>150000</v>
      </c>
      <c r="U36" s="17">
        <v>40000</v>
      </c>
      <c r="V36" s="17">
        <v>100000</v>
      </c>
      <c r="W36" s="17">
        <v>100000</v>
      </c>
      <c r="Y36" s="17">
        <v>200000</v>
      </c>
      <c r="AN36" s="17" t="s">
        <v>766</v>
      </c>
      <c r="AO36" s="87" t="s">
        <v>751</v>
      </c>
      <c r="AP36" s="79" t="s">
        <v>800</v>
      </c>
      <c r="AQ36" s="129">
        <v>43688</v>
      </c>
      <c r="AR36" s="17" t="s">
        <v>767</v>
      </c>
      <c r="AS36" s="25" t="s">
        <v>768</v>
      </c>
      <c r="AT36" s="25" t="s">
        <v>768</v>
      </c>
      <c r="AU36" s="25" t="s">
        <v>769</v>
      </c>
      <c r="AV36" s="25" t="s">
        <v>769</v>
      </c>
      <c r="AW36" s="26" t="s">
        <v>801</v>
      </c>
      <c r="AX36" s="75"/>
      <c r="AY36" s="74"/>
      <c r="AZ36" s="27"/>
      <c r="BC36" s="28"/>
    </row>
    <row r="37" spans="1:55" s="17" customFormat="1">
      <c r="A37" s="16" t="s">
        <v>577</v>
      </c>
      <c r="B37" s="17" t="s">
        <v>567</v>
      </c>
      <c r="C37" s="18" t="s">
        <v>595</v>
      </c>
      <c r="D37" s="15" t="s">
        <v>596</v>
      </c>
      <c r="E37" s="15" t="s">
        <v>597</v>
      </c>
      <c r="F37" s="17" t="s">
        <v>5</v>
      </c>
      <c r="G37" s="13" t="s">
        <v>578</v>
      </c>
      <c r="H37" s="17" t="s">
        <v>66</v>
      </c>
      <c r="I37" s="129">
        <v>43555</v>
      </c>
      <c r="J37" s="17">
        <v>11633000</v>
      </c>
      <c r="K37" s="17">
        <v>0</v>
      </c>
      <c r="L37" s="17">
        <v>5610000</v>
      </c>
      <c r="M37" s="17">
        <v>0</v>
      </c>
      <c r="N37" s="17">
        <v>0</v>
      </c>
      <c r="O37" s="17">
        <v>0</v>
      </c>
      <c r="P37" s="17">
        <v>0</v>
      </c>
      <c r="Q37" s="17">
        <v>0</v>
      </c>
      <c r="R37" s="17">
        <v>0</v>
      </c>
      <c r="S37" s="17">
        <v>0</v>
      </c>
      <c r="T37" s="17">
        <v>0</v>
      </c>
      <c r="U37" s="17">
        <v>0</v>
      </c>
      <c r="V37" s="17">
        <v>0</v>
      </c>
      <c r="W37" s="17">
        <v>0</v>
      </c>
      <c r="X37" s="17">
        <v>0</v>
      </c>
      <c r="Y37" s="17">
        <v>0</v>
      </c>
      <c r="AN37" s="17" t="s">
        <v>766</v>
      </c>
      <c r="AO37" s="87" t="s">
        <v>751</v>
      </c>
      <c r="AP37" s="79" t="s">
        <v>800</v>
      </c>
      <c r="AQ37" s="129">
        <v>43688</v>
      </c>
      <c r="AR37" s="17" t="s">
        <v>767</v>
      </c>
      <c r="AS37" s="25" t="s">
        <v>768</v>
      </c>
      <c r="AT37" s="25" t="s">
        <v>768</v>
      </c>
      <c r="AU37" s="25" t="s">
        <v>769</v>
      </c>
      <c r="AV37" s="25" t="s">
        <v>769</v>
      </c>
      <c r="AW37" s="26" t="s">
        <v>801</v>
      </c>
      <c r="AX37" s="75"/>
      <c r="AY37" s="74"/>
      <c r="AZ37" s="27"/>
      <c r="BC37" s="28"/>
    </row>
    <row r="38" spans="1:55" s="17" customFormat="1">
      <c r="A38" s="16" t="s">
        <v>577</v>
      </c>
      <c r="B38" s="17" t="s">
        <v>567</v>
      </c>
      <c r="C38" s="18" t="s">
        <v>598</v>
      </c>
      <c r="D38" s="15" t="s">
        <v>599</v>
      </c>
      <c r="E38" s="15" t="s">
        <v>600</v>
      </c>
      <c r="F38" s="17" t="s">
        <v>5</v>
      </c>
      <c r="G38" s="13" t="s">
        <v>578</v>
      </c>
      <c r="H38" s="17" t="s">
        <v>66</v>
      </c>
      <c r="I38" s="129">
        <v>43555</v>
      </c>
      <c r="J38" s="17">
        <v>0</v>
      </c>
      <c r="K38" s="17">
        <v>0</v>
      </c>
      <c r="L38" s="17">
        <v>0</v>
      </c>
      <c r="M38" s="17">
        <v>0</v>
      </c>
      <c r="N38" s="17">
        <v>0</v>
      </c>
      <c r="O38" s="17">
        <v>0</v>
      </c>
      <c r="P38" s="17">
        <v>0</v>
      </c>
      <c r="Q38" s="17">
        <v>0</v>
      </c>
      <c r="R38" s="17">
        <v>0</v>
      </c>
      <c r="S38" s="17">
        <v>0</v>
      </c>
      <c r="T38" s="17">
        <v>0</v>
      </c>
      <c r="U38" s="17">
        <v>0</v>
      </c>
      <c r="V38" s="17">
        <v>0</v>
      </c>
      <c r="W38" s="17">
        <v>0</v>
      </c>
      <c r="X38" s="17">
        <v>0</v>
      </c>
      <c r="Y38" s="17">
        <v>0</v>
      </c>
      <c r="AN38" s="17" t="s">
        <v>766</v>
      </c>
      <c r="AO38" s="87" t="s">
        <v>751</v>
      </c>
      <c r="AP38" s="79" t="s">
        <v>800</v>
      </c>
      <c r="AQ38" s="129">
        <v>43688</v>
      </c>
      <c r="AR38" s="17" t="s">
        <v>767</v>
      </c>
      <c r="AS38" s="25" t="s">
        <v>768</v>
      </c>
      <c r="AT38" s="25" t="s">
        <v>768</v>
      </c>
      <c r="AU38" s="25" t="s">
        <v>769</v>
      </c>
      <c r="AV38" s="25" t="s">
        <v>769</v>
      </c>
      <c r="AW38" s="26" t="s">
        <v>801</v>
      </c>
      <c r="AX38" s="75"/>
      <c r="AY38" s="74"/>
      <c r="AZ38" s="27"/>
      <c r="BC38" s="28"/>
    </row>
    <row r="39" spans="1:55" s="17" customFormat="1">
      <c r="A39" s="16" t="s">
        <v>577</v>
      </c>
      <c r="B39" s="17" t="s">
        <v>567</v>
      </c>
      <c r="C39" s="18" t="s">
        <v>601</v>
      </c>
      <c r="D39" s="15" t="s">
        <v>602</v>
      </c>
      <c r="E39" s="15" t="s">
        <v>717</v>
      </c>
      <c r="F39" s="17" t="s">
        <v>5</v>
      </c>
      <c r="G39" s="13" t="s">
        <v>578</v>
      </c>
      <c r="H39" s="17" t="s">
        <v>66</v>
      </c>
      <c r="I39" s="129">
        <v>43555</v>
      </c>
      <c r="J39" s="17">
        <v>0</v>
      </c>
      <c r="K39" s="17">
        <v>0</v>
      </c>
      <c r="L39" s="17">
        <v>0</v>
      </c>
      <c r="M39" s="17">
        <v>0</v>
      </c>
      <c r="N39" s="17">
        <v>0</v>
      </c>
      <c r="O39" s="17">
        <v>0</v>
      </c>
      <c r="P39" s="17">
        <v>0</v>
      </c>
      <c r="Q39" s="17">
        <v>0</v>
      </c>
      <c r="R39" s="17">
        <v>0</v>
      </c>
      <c r="S39" s="17">
        <v>0</v>
      </c>
      <c r="T39" s="17">
        <v>0</v>
      </c>
      <c r="U39" s="17">
        <v>0</v>
      </c>
      <c r="V39" s="17">
        <v>0</v>
      </c>
      <c r="W39" s="17">
        <v>0</v>
      </c>
      <c r="X39" s="17">
        <v>0</v>
      </c>
      <c r="Y39" s="17">
        <v>0</v>
      </c>
      <c r="AN39" s="17" t="s">
        <v>766</v>
      </c>
      <c r="AO39" s="87" t="s">
        <v>751</v>
      </c>
      <c r="AP39" s="79" t="s">
        <v>800</v>
      </c>
      <c r="AQ39" s="129">
        <v>43688</v>
      </c>
      <c r="AR39" s="17" t="s">
        <v>767</v>
      </c>
      <c r="AS39" s="25" t="s">
        <v>768</v>
      </c>
      <c r="AT39" s="25" t="s">
        <v>768</v>
      </c>
      <c r="AU39" s="25" t="s">
        <v>769</v>
      </c>
      <c r="AV39" s="25" t="s">
        <v>769</v>
      </c>
      <c r="AW39" s="26" t="s">
        <v>801</v>
      </c>
      <c r="AX39" s="75"/>
      <c r="AY39" s="74"/>
      <c r="AZ39" s="27"/>
      <c r="BC39" s="28"/>
    </row>
    <row r="40" spans="1:55" s="17" customFormat="1">
      <c r="A40" s="16" t="s">
        <v>577</v>
      </c>
      <c r="B40" s="17" t="s">
        <v>567</v>
      </c>
      <c r="C40" s="18" t="s">
        <v>603</v>
      </c>
      <c r="D40" s="15" t="s">
        <v>604</v>
      </c>
      <c r="E40" s="15" t="s">
        <v>718</v>
      </c>
      <c r="F40" s="17" t="s">
        <v>5</v>
      </c>
      <c r="G40" s="13" t="s">
        <v>578</v>
      </c>
      <c r="H40" s="17" t="s">
        <v>66</v>
      </c>
      <c r="I40" s="129">
        <v>43555</v>
      </c>
      <c r="J40" s="17">
        <v>37633000</v>
      </c>
      <c r="K40" s="17">
        <v>250000</v>
      </c>
      <c r="L40" s="17">
        <v>29010000</v>
      </c>
      <c r="M40" s="17">
        <v>200000</v>
      </c>
      <c r="N40" s="17">
        <v>385000</v>
      </c>
      <c r="O40" s="17">
        <v>220000</v>
      </c>
      <c r="P40" s="17">
        <v>260000</v>
      </c>
      <c r="Q40" s="17">
        <v>280000</v>
      </c>
      <c r="R40" s="17">
        <v>545000</v>
      </c>
      <c r="S40" s="17">
        <v>290000</v>
      </c>
      <c r="T40" s="17">
        <v>150000</v>
      </c>
      <c r="U40" s="17">
        <v>40000</v>
      </c>
      <c r="V40" s="17">
        <v>100000</v>
      </c>
      <c r="W40" s="17">
        <v>100000</v>
      </c>
      <c r="Y40" s="17">
        <v>200000</v>
      </c>
      <c r="AN40" s="17" t="s">
        <v>766</v>
      </c>
      <c r="AO40" s="87" t="s">
        <v>751</v>
      </c>
      <c r="AP40" s="79" t="s">
        <v>800</v>
      </c>
      <c r="AQ40" s="129">
        <v>43688</v>
      </c>
      <c r="AR40" s="17" t="s">
        <v>767</v>
      </c>
      <c r="AS40" s="25" t="s">
        <v>768</v>
      </c>
      <c r="AT40" s="25" t="s">
        <v>768</v>
      </c>
      <c r="AU40" s="25" t="s">
        <v>769</v>
      </c>
      <c r="AV40" s="25" t="s">
        <v>769</v>
      </c>
      <c r="AW40" s="26" t="s">
        <v>801</v>
      </c>
      <c r="AX40" s="75"/>
      <c r="AY40" s="74"/>
      <c r="AZ40" s="27"/>
      <c r="BC40" s="28"/>
    </row>
    <row r="41" spans="1:55" s="17" customFormat="1">
      <c r="A41" s="16" t="s">
        <v>577</v>
      </c>
      <c r="B41" s="17" t="s">
        <v>568</v>
      </c>
      <c r="C41" s="18" t="s">
        <v>605</v>
      </c>
      <c r="D41" s="15" t="s">
        <v>606</v>
      </c>
      <c r="E41" s="15" t="s">
        <v>607</v>
      </c>
      <c r="F41" s="17" t="s">
        <v>7</v>
      </c>
      <c r="G41" s="17" t="s">
        <v>746</v>
      </c>
      <c r="H41" s="17" t="s">
        <v>66</v>
      </c>
      <c r="I41" s="129">
        <v>43555</v>
      </c>
      <c r="J41" s="17" t="s">
        <v>767</v>
      </c>
      <c r="K41" s="17" t="s">
        <v>767</v>
      </c>
      <c r="L41" s="17" t="s">
        <v>767</v>
      </c>
      <c r="M41" s="17" t="s">
        <v>767</v>
      </c>
      <c r="N41" s="17" t="s">
        <v>767</v>
      </c>
      <c r="O41" s="17" t="s">
        <v>767</v>
      </c>
      <c r="P41" s="17" t="s">
        <v>767</v>
      </c>
      <c r="Q41" s="17" t="s">
        <v>767</v>
      </c>
      <c r="R41" s="17" t="s">
        <v>767</v>
      </c>
      <c r="S41" s="17" t="s">
        <v>767</v>
      </c>
      <c r="T41" s="17" t="s">
        <v>767</v>
      </c>
      <c r="U41" s="17" t="s">
        <v>767</v>
      </c>
      <c r="V41" s="17" t="s">
        <v>767</v>
      </c>
      <c r="W41" s="17" t="s">
        <v>767</v>
      </c>
      <c r="X41" s="17" t="s">
        <v>767</v>
      </c>
      <c r="Y41" s="17" t="s">
        <v>767</v>
      </c>
      <c r="AP41" s="79"/>
      <c r="AQ41" s="129"/>
      <c r="AS41" s="25" t="s">
        <v>769</v>
      </c>
      <c r="AT41" s="25" t="s">
        <v>769</v>
      </c>
      <c r="AU41" s="25" t="s">
        <v>769</v>
      </c>
      <c r="AV41" s="25" t="s">
        <v>769</v>
      </c>
      <c r="AW41" s="26"/>
      <c r="AX41" s="75"/>
      <c r="AY41" s="74"/>
      <c r="AZ41" s="27"/>
      <c r="BC41" s="28"/>
    </row>
    <row r="42" spans="1:55" s="17" customFormat="1">
      <c r="A42" s="16" t="s">
        <v>577</v>
      </c>
      <c r="B42" s="17" t="s">
        <v>568</v>
      </c>
      <c r="C42" s="18" t="s">
        <v>608</v>
      </c>
      <c r="D42" s="15" t="s">
        <v>609</v>
      </c>
      <c r="E42" s="15" t="s">
        <v>610</v>
      </c>
      <c r="F42" s="17" t="s">
        <v>7</v>
      </c>
      <c r="G42" s="17" t="s">
        <v>681</v>
      </c>
      <c r="H42" s="17" t="s">
        <v>66</v>
      </c>
      <c r="I42" s="129">
        <v>43555</v>
      </c>
      <c r="J42" s="17" t="s">
        <v>677</v>
      </c>
      <c r="K42" s="17" t="s">
        <v>670</v>
      </c>
      <c r="L42" s="17" t="s">
        <v>670</v>
      </c>
      <c r="M42" s="17" t="s">
        <v>677</v>
      </c>
      <c r="N42" s="17" t="s">
        <v>677</v>
      </c>
      <c r="O42" s="17" t="s">
        <v>677</v>
      </c>
      <c r="P42" s="17" t="s">
        <v>670</v>
      </c>
      <c r="Q42" s="17" t="s">
        <v>677</v>
      </c>
      <c r="R42" s="17" t="s">
        <v>677</v>
      </c>
      <c r="S42" s="17" t="s">
        <v>670</v>
      </c>
      <c r="T42" s="17" t="s">
        <v>677</v>
      </c>
      <c r="U42" s="17" t="s">
        <v>677</v>
      </c>
      <c r="V42" s="17" t="s">
        <v>677</v>
      </c>
      <c r="W42" s="17" t="s">
        <v>677</v>
      </c>
      <c r="X42" s="17" t="s">
        <v>677</v>
      </c>
      <c r="Y42" s="17" t="s">
        <v>677</v>
      </c>
      <c r="AN42" s="17" t="s">
        <v>766</v>
      </c>
      <c r="AO42" s="87" t="s">
        <v>751</v>
      </c>
      <c r="AP42" s="79" t="s">
        <v>805</v>
      </c>
      <c r="AQ42" s="129">
        <v>43688</v>
      </c>
      <c r="AR42" s="17" t="s">
        <v>767</v>
      </c>
      <c r="AS42" s="25" t="s">
        <v>768</v>
      </c>
      <c r="AT42" s="25" t="s">
        <v>768</v>
      </c>
      <c r="AU42" s="25" t="s">
        <v>769</v>
      </c>
      <c r="AV42" s="25" t="s">
        <v>769</v>
      </c>
      <c r="AW42" s="26" t="s">
        <v>806</v>
      </c>
      <c r="AX42" s="75"/>
      <c r="AY42" s="74"/>
      <c r="AZ42" s="27"/>
      <c r="BC42" s="28"/>
    </row>
    <row r="43" spans="1:55" s="17" customFormat="1">
      <c r="A43" s="16" t="s">
        <v>577</v>
      </c>
      <c r="B43" s="17" t="s">
        <v>569</v>
      </c>
      <c r="C43" s="18" t="s">
        <v>611</v>
      </c>
      <c r="D43" s="15" t="s">
        <v>612</v>
      </c>
      <c r="E43" s="15" t="s">
        <v>613</v>
      </c>
      <c r="F43" s="17" t="s">
        <v>7</v>
      </c>
      <c r="G43" s="17" t="s">
        <v>746</v>
      </c>
      <c r="H43" s="17" t="s">
        <v>66</v>
      </c>
      <c r="I43" s="129">
        <v>43555</v>
      </c>
      <c r="J43" s="17" t="s">
        <v>769</v>
      </c>
      <c r="K43" s="17" t="s">
        <v>769</v>
      </c>
      <c r="L43" s="17" t="s">
        <v>769</v>
      </c>
      <c r="M43" s="17" t="s">
        <v>768</v>
      </c>
      <c r="N43" s="17" t="s">
        <v>768</v>
      </c>
      <c r="O43" s="17" t="s">
        <v>768</v>
      </c>
      <c r="P43" s="17" t="s">
        <v>768</v>
      </c>
      <c r="Q43" s="17" t="s">
        <v>768</v>
      </c>
      <c r="R43" s="17" t="s">
        <v>769</v>
      </c>
      <c r="S43" s="17" t="s">
        <v>768</v>
      </c>
      <c r="T43" s="17" t="s">
        <v>769</v>
      </c>
      <c r="U43" s="17" t="s">
        <v>768</v>
      </c>
      <c r="V43" s="17" t="s">
        <v>768</v>
      </c>
      <c r="W43" s="17" t="s">
        <v>768</v>
      </c>
      <c r="X43" s="17" t="s">
        <v>769</v>
      </c>
      <c r="Y43" s="17" t="s">
        <v>769</v>
      </c>
      <c r="AN43" s="17" t="s">
        <v>766</v>
      </c>
      <c r="AO43" s="87" t="s">
        <v>751</v>
      </c>
      <c r="AP43" s="79" t="s">
        <v>805</v>
      </c>
      <c r="AQ43" s="129">
        <v>43688</v>
      </c>
      <c r="AR43" s="17" t="s">
        <v>767</v>
      </c>
      <c r="AS43" s="25" t="s">
        <v>768</v>
      </c>
      <c r="AT43" s="25" t="s">
        <v>768</v>
      </c>
      <c r="AU43" s="25" t="s">
        <v>769</v>
      </c>
      <c r="AV43" s="25" t="s">
        <v>769</v>
      </c>
      <c r="AW43" s="26" t="s">
        <v>806</v>
      </c>
      <c r="AX43" s="75"/>
      <c r="AY43" s="74"/>
      <c r="AZ43" s="27"/>
      <c r="BC43" s="28"/>
    </row>
    <row r="44" spans="1:55" s="17" customFormat="1">
      <c r="A44" s="16" t="s">
        <v>577</v>
      </c>
      <c r="B44" s="17" t="s">
        <v>569</v>
      </c>
      <c r="C44" s="18" t="s">
        <v>614</v>
      </c>
      <c r="D44" s="15" t="s">
        <v>615</v>
      </c>
      <c r="E44" s="15" t="s">
        <v>616</v>
      </c>
      <c r="F44" s="17" t="s">
        <v>7</v>
      </c>
      <c r="G44" s="17" t="s">
        <v>746</v>
      </c>
      <c r="H44" s="17" t="s">
        <v>66</v>
      </c>
      <c r="I44" s="129">
        <v>43555</v>
      </c>
      <c r="J44" s="17" t="s">
        <v>769</v>
      </c>
      <c r="K44" s="17" t="s">
        <v>768</v>
      </c>
      <c r="L44" s="17" t="s">
        <v>769</v>
      </c>
      <c r="M44" s="17" t="s">
        <v>768</v>
      </c>
      <c r="N44" s="17" t="s">
        <v>768</v>
      </c>
      <c r="O44" s="17" t="s">
        <v>768</v>
      </c>
      <c r="P44" s="17" t="s">
        <v>768</v>
      </c>
      <c r="Q44" s="17" t="s">
        <v>768</v>
      </c>
      <c r="R44" s="17" t="s">
        <v>768</v>
      </c>
      <c r="S44" s="17" t="s">
        <v>768</v>
      </c>
      <c r="T44" s="17" t="s">
        <v>768</v>
      </c>
      <c r="U44" s="17" t="s">
        <v>768</v>
      </c>
      <c r="V44" s="17" t="s">
        <v>768</v>
      </c>
      <c r="W44" s="17" t="s">
        <v>768</v>
      </c>
      <c r="X44" s="17" t="s">
        <v>768</v>
      </c>
      <c r="Y44" s="17" t="s">
        <v>768</v>
      </c>
      <c r="AN44" s="17" t="s">
        <v>766</v>
      </c>
      <c r="AO44" s="87" t="s">
        <v>751</v>
      </c>
      <c r="AP44" s="79" t="s">
        <v>805</v>
      </c>
      <c r="AQ44" s="129">
        <v>43688</v>
      </c>
      <c r="AR44" s="17" t="s">
        <v>767</v>
      </c>
      <c r="AS44" s="25" t="s">
        <v>768</v>
      </c>
      <c r="AT44" s="25" t="s">
        <v>768</v>
      </c>
      <c r="AU44" s="25" t="s">
        <v>769</v>
      </c>
      <c r="AV44" s="25" t="s">
        <v>769</v>
      </c>
      <c r="AW44" s="26" t="s">
        <v>806</v>
      </c>
      <c r="AX44" s="75"/>
      <c r="AY44" s="74"/>
      <c r="AZ44" s="27"/>
      <c r="BC44" s="28"/>
    </row>
    <row r="45" spans="1:55" s="17" customFormat="1">
      <c r="A45" s="16" t="s">
        <v>577</v>
      </c>
      <c r="B45" s="17" t="s">
        <v>569</v>
      </c>
      <c r="C45" s="18" t="s">
        <v>617</v>
      </c>
      <c r="D45" s="15" t="s">
        <v>618</v>
      </c>
      <c r="E45" s="15" t="s">
        <v>619</v>
      </c>
      <c r="F45" s="17" t="s">
        <v>7</v>
      </c>
      <c r="G45" s="17" t="s">
        <v>746</v>
      </c>
      <c r="H45" s="17" t="s">
        <v>66</v>
      </c>
      <c r="I45" s="129">
        <v>43555</v>
      </c>
      <c r="J45" s="17" t="s">
        <v>768</v>
      </c>
      <c r="K45" s="17" t="s">
        <v>768</v>
      </c>
      <c r="L45" s="17" t="s">
        <v>768</v>
      </c>
      <c r="M45" s="17" t="s">
        <v>769</v>
      </c>
      <c r="N45" s="17" t="s">
        <v>769</v>
      </c>
      <c r="O45" s="17" t="s">
        <v>769</v>
      </c>
      <c r="P45" s="17" t="s">
        <v>769</v>
      </c>
      <c r="Q45" s="17" t="s">
        <v>769</v>
      </c>
      <c r="R45" s="17" t="s">
        <v>769</v>
      </c>
      <c r="S45" s="17" t="s">
        <v>769</v>
      </c>
      <c r="T45" s="17" t="s">
        <v>769</v>
      </c>
      <c r="U45" s="17" t="s">
        <v>769</v>
      </c>
      <c r="V45" s="17" t="s">
        <v>769</v>
      </c>
      <c r="W45" s="17" t="s">
        <v>769</v>
      </c>
      <c r="X45" s="17" t="s">
        <v>769</v>
      </c>
      <c r="Y45" s="17" t="s">
        <v>769</v>
      </c>
      <c r="AN45" s="17" t="s">
        <v>766</v>
      </c>
      <c r="AO45" s="87" t="s">
        <v>751</v>
      </c>
      <c r="AP45" s="79" t="s">
        <v>805</v>
      </c>
      <c r="AQ45" s="129">
        <v>43688</v>
      </c>
      <c r="AR45" s="17" t="s">
        <v>767</v>
      </c>
      <c r="AS45" s="25" t="s">
        <v>768</v>
      </c>
      <c r="AT45" s="25" t="s">
        <v>768</v>
      </c>
      <c r="AU45" s="25" t="s">
        <v>769</v>
      </c>
      <c r="AV45" s="25" t="s">
        <v>769</v>
      </c>
      <c r="AW45" s="26" t="s">
        <v>806</v>
      </c>
      <c r="AX45" s="75"/>
      <c r="AY45" s="74"/>
      <c r="AZ45" s="27"/>
      <c r="BC45" s="28"/>
    </row>
    <row r="46" spans="1:55" s="17" customFormat="1">
      <c r="A46" s="16" t="s">
        <v>577</v>
      </c>
      <c r="B46" s="17" t="s">
        <v>569</v>
      </c>
      <c r="C46" s="18" t="s">
        <v>620</v>
      </c>
      <c r="D46" s="15" t="s">
        <v>621</v>
      </c>
      <c r="E46" s="15" t="s">
        <v>622</v>
      </c>
      <c r="F46" s="17" t="s">
        <v>7</v>
      </c>
      <c r="G46" s="17" t="s">
        <v>746</v>
      </c>
      <c r="H46" s="17" t="s">
        <v>66</v>
      </c>
      <c r="I46" s="129">
        <v>43555</v>
      </c>
      <c r="J46" s="17" t="s">
        <v>768</v>
      </c>
      <c r="K46" s="17" t="s">
        <v>769</v>
      </c>
      <c r="L46" s="17" t="s">
        <v>768</v>
      </c>
      <c r="M46" s="17" t="s">
        <v>769</v>
      </c>
      <c r="N46" s="17" t="s">
        <v>769</v>
      </c>
      <c r="O46" s="17" t="s">
        <v>769</v>
      </c>
      <c r="P46" s="17" t="s">
        <v>769</v>
      </c>
      <c r="Q46" s="17" t="s">
        <v>769</v>
      </c>
      <c r="R46" s="17" t="s">
        <v>769</v>
      </c>
      <c r="S46" s="17" t="s">
        <v>769</v>
      </c>
      <c r="T46" s="17" t="s">
        <v>769</v>
      </c>
      <c r="U46" s="17" t="s">
        <v>769</v>
      </c>
      <c r="V46" s="17" t="s">
        <v>769</v>
      </c>
      <c r="W46" s="17" t="s">
        <v>769</v>
      </c>
      <c r="X46" s="17" t="s">
        <v>769</v>
      </c>
      <c r="Y46" s="17" t="s">
        <v>769</v>
      </c>
      <c r="AN46" s="17" t="s">
        <v>766</v>
      </c>
      <c r="AO46" s="87" t="s">
        <v>751</v>
      </c>
      <c r="AP46" s="79" t="s">
        <v>805</v>
      </c>
      <c r="AQ46" s="129">
        <v>43688</v>
      </c>
      <c r="AR46" s="17" t="s">
        <v>767</v>
      </c>
      <c r="AS46" s="25" t="s">
        <v>768</v>
      </c>
      <c r="AT46" s="25" t="s">
        <v>768</v>
      </c>
      <c r="AU46" s="25" t="s">
        <v>769</v>
      </c>
      <c r="AV46" s="25" t="s">
        <v>769</v>
      </c>
      <c r="AW46" s="26" t="s">
        <v>806</v>
      </c>
      <c r="AX46" s="75"/>
      <c r="AY46" s="74"/>
      <c r="AZ46" s="27"/>
      <c r="BC46" s="28"/>
    </row>
    <row r="47" spans="1:55" s="17" customFormat="1">
      <c r="A47" s="16" t="s">
        <v>577</v>
      </c>
      <c r="B47" s="17" t="s">
        <v>569</v>
      </c>
      <c r="C47" s="18" t="s">
        <v>623</v>
      </c>
      <c r="D47" s="15" t="s">
        <v>624</v>
      </c>
      <c r="E47" s="15" t="s">
        <v>719</v>
      </c>
      <c r="F47" s="17" t="s">
        <v>7</v>
      </c>
      <c r="G47" s="17" t="s">
        <v>746</v>
      </c>
      <c r="H47" s="17" t="s">
        <v>66</v>
      </c>
      <c r="I47" s="129">
        <v>43555</v>
      </c>
      <c r="J47" s="17" t="s">
        <v>768</v>
      </c>
      <c r="K47" s="17" t="s">
        <v>768</v>
      </c>
      <c r="L47" s="17" t="s">
        <v>768</v>
      </c>
      <c r="M47" s="17" t="s">
        <v>768</v>
      </c>
      <c r="N47" s="17" t="s">
        <v>768</v>
      </c>
      <c r="O47" s="17" t="s">
        <v>768</v>
      </c>
      <c r="P47" s="17" t="s">
        <v>768</v>
      </c>
      <c r="Q47" s="17" t="s">
        <v>768</v>
      </c>
      <c r="R47" s="17" t="s">
        <v>768</v>
      </c>
      <c r="S47" s="17" t="s">
        <v>768</v>
      </c>
      <c r="T47" s="17" t="s">
        <v>768</v>
      </c>
      <c r="U47" s="17" t="s">
        <v>768</v>
      </c>
      <c r="V47" s="17" t="s">
        <v>768</v>
      </c>
      <c r="W47" s="17" t="s">
        <v>768</v>
      </c>
      <c r="X47" s="17" t="s">
        <v>768</v>
      </c>
      <c r="Y47" s="17" t="s">
        <v>768</v>
      </c>
      <c r="AN47" s="17" t="s">
        <v>766</v>
      </c>
      <c r="AO47" s="87" t="s">
        <v>751</v>
      </c>
      <c r="AP47" s="79" t="s">
        <v>860</v>
      </c>
      <c r="AQ47" s="129">
        <v>43688</v>
      </c>
      <c r="AR47" s="67" t="s">
        <v>859</v>
      </c>
      <c r="AS47" s="25" t="s">
        <v>768</v>
      </c>
      <c r="AT47" s="25" t="s">
        <v>768</v>
      </c>
      <c r="AU47" s="25" t="s">
        <v>769</v>
      </c>
      <c r="AV47" s="25" t="s">
        <v>769</v>
      </c>
      <c r="AW47" s="26" t="s">
        <v>806</v>
      </c>
      <c r="AX47" s="75"/>
      <c r="AY47" s="74"/>
      <c r="AZ47" s="27"/>
      <c r="BC47" s="28"/>
    </row>
    <row r="48" spans="1:55" s="17" customFormat="1">
      <c r="A48" s="16" t="s">
        <v>577</v>
      </c>
      <c r="B48" s="17" t="s">
        <v>569</v>
      </c>
      <c r="C48" s="18" t="s">
        <v>625</v>
      </c>
      <c r="D48" s="15" t="s">
        <v>626</v>
      </c>
      <c r="E48" s="15" t="s">
        <v>627</v>
      </c>
      <c r="F48" s="17" t="s">
        <v>682</v>
      </c>
      <c r="G48" s="17" t="s">
        <v>732</v>
      </c>
      <c r="H48" s="17" t="s">
        <v>66</v>
      </c>
      <c r="I48" s="129">
        <v>43555</v>
      </c>
      <c r="J48" s="129">
        <v>32766</v>
      </c>
      <c r="K48" s="129">
        <v>40242</v>
      </c>
      <c r="L48" s="129">
        <v>39349</v>
      </c>
      <c r="M48" s="129">
        <v>42611</v>
      </c>
      <c r="N48" s="129">
        <v>42345</v>
      </c>
      <c r="O48" s="129">
        <v>43323</v>
      </c>
      <c r="P48" s="129">
        <v>43323</v>
      </c>
      <c r="Q48" s="129">
        <v>42611</v>
      </c>
      <c r="R48" s="129">
        <v>38990</v>
      </c>
      <c r="S48" s="129">
        <v>43323</v>
      </c>
      <c r="T48" s="129">
        <v>43388</v>
      </c>
      <c r="U48" s="129"/>
      <c r="V48" s="129"/>
      <c r="W48" s="129"/>
      <c r="X48" s="129"/>
      <c r="Y48" s="19"/>
      <c r="Z48" s="19"/>
      <c r="AA48" s="19"/>
      <c r="AB48" s="19"/>
      <c r="AC48" s="19"/>
      <c r="AD48" s="19"/>
      <c r="AE48" s="19"/>
      <c r="AF48" s="19"/>
      <c r="AG48" s="19"/>
      <c r="AH48" s="19"/>
      <c r="AI48" s="19"/>
      <c r="AJ48" s="19"/>
      <c r="AK48" s="19"/>
      <c r="AL48" s="19"/>
      <c r="AM48" s="19"/>
      <c r="AN48" s="17" t="s">
        <v>766</v>
      </c>
      <c r="AO48" s="87" t="s">
        <v>751</v>
      </c>
      <c r="AP48" s="79">
        <v>50</v>
      </c>
      <c r="AQ48" s="129">
        <v>43688</v>
      </c>
      <c r="AR48" s="17" t="s">
        <v>767</v>
      </c>
      <c r="AS48" s="25" t="s">
        <v>768</v>
      </c>
      <c r="AT48" s="25" t="s">
        <v>768</v>
      </c>
      <c r="AU48" s="25" t="s">
        <v>769</v>
      </c>
      <c r="AV48" s="25" t="s">
        <v>769</v>
      </c>
      <c r="AW48" s="26" t="s">
        <v>808</v>
      </c>
      <c r="AX48" s="75"/>
      <c r="AY48" s="74"/>
      <c r="AZ48" s="27"/>
      <c r="BC48" s="28"/>
    </row>
    <row r="49" spans="1:68" s="17" customFormat="1">
      <c r="A49" s="16" t="s">
        <v>577</v>
      </c>
      <c r="B49" s="17" t="s">
        <v>569</v>
      </c>
      <c r="C49" s="18" t="s">
        <v>628</v>
      </c>
      <c r="D49" s="15" t="s">
        <v>629</v>
      </c>
      <c r="E49" s="15" t="s">
        <v>630</v>
      </c>
      <c r="F49" s="17" t="s">
        <v>682</v>
      </c>
      <c r="G49" s="17" t="s">
        <v>733</v>
      </c>
      <c r="H49" s="17" t="s">
        <v>66</v>
      </c>
      <c r="I49" s="129">
        <v>43555</v>
      </c>
      <c r="J49" s="129"/>
      <c r="K49" s="129"/>
      <c r="L49" s="129"/>
      <c r="M49" s="129">
        <v>43705</v>
      </c>
      <c r="N49" s="129"/>
      <c r="O49" s="129"/>
      <c r="P49" s="129"/>
      <c r="Q49" s="129"/>
      <c r="R49" s="129">
        <v>43555</v>
      </c>
      <c r="S49" s="129"/>
      <c r="T49" s="129"/>
      <c r="U49" s="129">
        <v>43705</v>
      </c>
      <c r="V49" s="129">
        <v>43705</v>
      </c>
      <c r="W49" s="129">
        <v>43705</v>
      </c>
      <c r="X49" s="129">
        <v>43388</v>
      </c>
      <c r="AA49" s="79"/>
      <c r="AD49" s="25"/>
      <c r="AE49" s="25"/>
      <c r="AF49" s="25"/>
      <c r="AG49" s="25"/>
      <c r="AH49" s="26"/>
      <c r="AI49" s="19"/>
      <c r="AJ49" s="19"/>
      <c r="AK49" s="19"/>
      <c r="AL49" s="19"/>
      <c r="AM49" s="19"/>
      <c r="AN49" s="17" t="s">
        <v>766</v>
      </c>
      <c r="AO49" s="87" t="s">
        <v>751</v>
      </c>
      <c r="AP49" s="79" t="s">
        <v>810</v>
      </c>
      <c r="AQ49" s="129">
        <v>43688</v>
      </c>
      <c r="AR49" s="67" t="s">
        <v>811</v>
      </c>
      <c r="AS49" s="25" t="s">
        <v>769</v>
      </c>
      <c r="AT49" s="25" t="s">
        <v>768</v>
      </c>
      <c r="AU49" s="25" t="s">
        <v>769</v>
      </c>
      <c r="AV49" s="25" t="s">
        <v>769</v>
      </c>
      <c r="AW49" s="26" t="s">
        <v>914</v>
      </c>
      <c r="AX49" s="75"/>
      <c r="AY49" s="74"/>
      <c r="AZ49" s="27"/>
      <c r="BC49" s="28"/>
    </row>
    <row r="50" spans="1:68" s="17" customFormat="1">
      <c r="A50" s="16" t="s">
        <v>577</v>
      </c>
      <c r="B50" s="17" t="s">
        <v>569</v>
      </c>
      <c r="C50" s="18" t="s">
        <v>631</v>
      </c>
      <c r="D50" s="15" t="s">
        <v>632</v>
      </c>
      <c r="E50" s="15" t="s">
        <v>720</v>
      </c>
      <c r="F50" s="17" t="s">
        <v>5</v>
      </c>
      <c r="G50" s="17" t="s">
        <v>683</v>
      </c>
      <c r="H50" s="17" t="s">
        <v>66</v>
      </c>
      <c r="I50" s="129">
        <v>43555</v>
      </c>
      <c r="J50" s="17">
        <v>6</v>
      </c>
      <c r="K50" s="17">
        <v>0</v>
      </c>
      <c r="L50" s="17">
        <v>4</v>
      </c>
      <c r="M50" s="17">
        <v>2</v>
      </c>
      <c r="N50" s="17">
        <v>0</v>
      </c>
      <c r="O50" s="17">
        <v>2</v>
      </c>
      <c r="P50" s="17">
        <v>0</v>
      </c>
      <c r="Q50" s="17">
        <v>1</v>
      </c>
      <c r="R50" s="17">
        <v>9</v>
      </c>
      <c r="S50" s="17">
        <v>0</v>
      </c>
      <c r="T50" s="17">
        <v>0</v>
      </c>
      <c r="U50" s="17">
        <v>0</v>
      </c>
      <c r="V50" s="17">
        <v>0</v>
      </c>
      <c r="W50" s="17">
        <v>0</v>
      </c>
      <c r="X50" s="17">
        <v>0</v>
      </c>
      <c r="Y50" s="17">
        <v>0</v>
      </c>
      <c r="AN50" s="17" t="s">
        <v>766</v>
      </c>
      <c r="AO50" s="87" t="s">
        <v>751</v>
      </c>
      <c r="AP50" s="79" t="s">
        <v>805</v>
      </c>
      <c r="AQ50" s="129">
        <v>43688</v>
      </c>
      <c r="AR50" s="17" t="s">
        <v>767</v>
      </c>
      <c r="AS50" s="25" t="s">
        <v>768</v>
      </c>
      <c r="AT50" s="25" t="s">
        <v>768</v>
      </c>
      <c r="AU50" s="25" t="s">
        <v>769</v>
      </c>
      <c r="AV50" s="25" t="s">
        <v>769</v>
      </c>
      <c r="AW50" s="26" t="s">
        <v>848</v>
      </c>
      <c r="AX50" s="75"/>
      <c r="AY50" s="74"/>
      <c r="AZ50" s="27"/>
      <c r="BC50" s="28"/>
    </row>
    <row r="51" spans="1:68" s="17" customFormat="1">
      <c r="A51" s="16" t="s">
        <v>577</v>
      </c>
      <c r="B51" s="17" t="s">
        <v>569</v>
      </c>
      <c r="C51" s="18" t="s">
        <v>633</v>
      </c>
      <c r="D51" s="15" t="s">
        <v>634</v>
      </c>
      <c r="E51" s="15" t="s">
        <v>635</v>
      </c>
      <c r="F51" s="17" t="s">
        <v>5</v>
      </c>
      <c r="G51" s="17" t="s">
        <v>579</v>
      </c>
      <c r="H51" s="17" t="s">
        <v>66</v>
      </c>
      <c r="I51" s="129">
        <v>43555</v>
      </c>
      <c r="J51" s="17">
        <v>1124415</v>
      </c>
      <c r="K51" s="17">
        <v>78580</v>
      </c>
      <c r="L51" s="17">
        <v>36440</v>
      </c>
      <c r="M51" s="17">
        <v>0</v>
      </c>
      <c r="N51" s="17">
        <v>20000</v>
      </c>
      <c r="O51" s="17">
        <v>0</v>
      </c>
      <c r="P51" s="17">
        <v>0</v>
      </c>
      <c r="Q51" s="17">
        <v>0</v>
      </c>
      <c r="R51" s="17">
        <v>10</v>
      </c>
      <c r="S51" s="17">
        <v>0</v>
      </c>
      <c r="T51" s="17">
        <v>300</v>
      </c>
      <c r="U51" s="17">
        <v>0</v>
      </c>
      <c r="V51" s="17">
        <v>0</v>
      </c>
      <c r="W51" s="17">
        <v>0</v>
      </c>
      <c r="X51" s="17">
        <v>0</v>
      </c>
      <c r="Y51" s="17">
        <v>0</v>
      </c>
      <c r="AN51" s="17" t="s">
        <v>766</v>
      </c>
      <c r="AO51" s="87" t="s">
        <v>751</v>
      </c>
      <c r="AP51" s="79">
        <v>80</v>
      </c>
      <c r="AQ51" s="129">
        <v>43688</v>
      </c>
      <c r="AR51" s="17" t="s">
        <v>767</v>
      </c>
      <c r="AS51" s="25" t="s">
        <v>768</v>
      </c>
      <c r="AT51" s="25" t="s">
        <v>768</v>
      </c>
      <c r="AU51" s="25" t="s">
        <v>769</v>
      </c>
      <c r="AV51" s="25" t="s">
        <v>769</v>
      </c>
      <c r="AW51" s="17" t="s">
        <v>775</v>
      </c>
      <c r="AX51" s="75"/>
      <c r="AY51" s="74"/>
      <c r="AZ51" s="27"/>
      <c r="BC51" s="28"/>
    </row>
    <row r="52" spans="1:68" s="17" customFormat="1">
      <c r="A52" s="16" t="s">
        <v>577</v>
      </c>
      <c r="B52" s="17" t="s">
        <v>570</v>
      </c>
      <c r="C52" s="18" t="s">
        <v>636</v>
      </c>
      <c r="D52" s="15" t="s">
        <v>637</v>
      </c>
      <c r="E52" s="15" t="s">
        <v>637</v>
      </c>
      <c r="F52" s="17" t="s">
        <v>7</v>
      </c>
      <c r="G52" s="17" t="s">
        <v>746</v>
      </c>
      <c r="H52" s="17" t="s">
        <v>66</v>
      </c>
      <c r="I52" s="129">
        <v>43555</v>
      </c>
      <c r="J52" s="17" t="s">
        <v>769</v>
      </c>
      <c r="K52" s="17" t="s">
        <v>768</v>
      </c>
      <c r="L52" s="17" t="s">
        <v>769</v>
      </c>
      <c r="M52" s="17" t="s">
        <v>769</v>
      </c>
      <c r="N52" s="17" t="s">
        <v>769</v>
      </c>
      <c r="O52" s="17" t="s">
        <v>769</v>
      </c>
      <c r="P52" s="17" t="s">
        <v>769</v>
      </c>
      <c r="Q52" s="17" t="s">
        <v>768</v>
      </c>
      <c r="R52" s="17" t="s">
        <v>769</v>
      </c>
      <c r="S52" s="17" t="s">
        <v>769</v>
      </c>
      <c r="T52" s="17" t="s">
        <v>768</v>
      </c>
      <c r="U52" s="17" t="s">
        <v>769</v>
      </c>
      <c r="V52" s="17" t="s">
        <v>769</v>
      </c>
      <c r="W52" s="17" t="s">
        <v>769</v>
      </c>
      <c r="X52" s="17" t="s">
        <v>769</v>
      </c>
      <c r="Y52" s="17" t="s">
        <v>769</v>
      </c>
      <c r="AN52" s="17" t="s">
        <v>766</v>
      </c>
      <c r="AO52" s="87" t="s">
        <v>751</v>
      </c>
      <c r="AP52" s="79" t="s">
        <v>813</v>
      </c>
      <c r="AQ52" s="129">
        <v>43688</v>
      </c>
      <c r="AR52" s="17" t="s">
        <v>767</v>
      </c>
      <c r="AS52" s="25" t="s">
        <v>768</v>
      </c>
      <c r="AT52" s="25" t="s">
        <v>768</v>
      </c>
      <c r="AU52" s="25" t="s">
        <v>769</v>
      </c>
      <c r="AV52" s="25" t="s">
        <v>769</v>
      </c>
      <c r="AW52" s="26" t="s">
        <v>812</v>
      </c>
      <c r="AX52" s="75"/>
      <c r="AY52" s="74"/>
      <c r="AZ52" s="27"/>
      <c r="BC52" s="28"/>
    </row>
    <row r="53" spans="1:68" s="17" customFormat="1">
      <c r="A53" s="16" t="s">
        <v>577</v>
      </c>
      <c r="B53" s="17" t="s">
        <v>570</v>
      </c>
      <c r="C53" s="18" t="s">
        <v>638</v>
      </c>
      <c r="D53" s="15" t="s">
        <v>639</v>
      </c>
      <c r="E53" s="15" t="s">
        <v>639</v>
      </c>
      <c r="F53" s="17" t="s">
        <v>7</v>
      </c>
      <c r="G53" s="17" t="s">
        <v>746</v>
      </c>
      <c r="H53" s="17" t="s">
        <v>66</v>
      </c>
      <c r="I53" s="129">
        <v>43555</v>
      </c>
      <c r="J53" s="17" t="s">
        <v>768</v>
      </c>
      <c r="K53" s="17" t="s">
        <v>768</v>
      </c>
      <c r="L53" s="17" t="s">
        <v>768</v>
      </c>
      <c r="M53" s="17" t="s">
        <v>768</v>
      </c>
      <c r="N53" s="17" t="s">
        <v>768</v>
      </c>
      <c r="O53" s="17" t="s">
        <v>768</v>
      </c>
      <c r="P53" s="17" t="s">
        <v>768</v>
      </c>
      <c r="Q53" s="17" t="s">
        <v>768</v>
      </c>
      <c r="R53" s="17" t="s">
        <v>768</v>
      </c>
      <c r="S53" s="17" t="s">
        <v>768</v>
      </c>
      <c r="T53" s="17" t="s">
        <v>768</v>
      </c>
      <c r="U53" s="17" t="s">
        <v>768</v>
      </c>
      <c r="V53" s="17" t="s">
        <v>768</v>
      </c>
      <c r="W53" s="17" t="s">
        <v>768</v>
      </c>
      <c r="X53" s="17" t="s">
        <v>768</v>
      </c>
      <c r="Y53" s="17" t="s">
        <v>768</v>
      </c>
      <c r="AN53" s="17" t="s">
        <v>766</v>
      </c>
      <c r="AO53" s="87" t="s">
        <v>751</v>
      </c>
      <c r="AP53" s="79" t="s">
        <v>805</v>
      </c>
      <c r="AQ53" s="129">
        <v>43688</v>
      </c>
      <c r="AR53" s="17" t="s">
        <v>767</v>
      </c>
      <c r="AS53" s="25" t="s">
        <v>768</v>
      </c>
      <c r="AT53" s="25" t="s">
        <v>768</v>
      </c>
      <c r="AU53" s="25" t="s">
        <v>769</v>
      </c>
      <c r="AV53" s="25" t="s">
        <v>769</v>
      </c>
      <c r="AW53" s="26" t="s">
        <v>806</v>
      </c>
      <c r="AX53" s="75"/>
      <c r="AY53" s="74"/>
      <c r="AZ53" s="27"/>
      <c r="BC53" s="28"/>
    </row>
    <row r="54" spans="1:68" s="17" customFormat="1">
      <c r="A54" s="16" t="s">
        <v>577</v>
      </c>
      <c r="B54" s="17" t="s">
        <v>570</v>
      </c>
      <c r="C54" s="18" t="s">
        <v>640</v>
      </c>
      <c r="D54" s="15" t="s">
        <v>641</v>
      </c>
      <c r="E54" s="15" t="s">
        <v>642</v>
      </c>
      <c r="F54" s="17" t="s">
        <v>7</v>
      </c>
      <c r="G54" s="17" t="s">
        <v>746</v>
      </c>
      <c r="H54" s="17" t="s">
        <v>66</v>
      </c>
      <c r="I54" s="129">
        <v>43555</v>
      </c>
      <c r="J54" s="17" t="s">
        <v>769</v>
      </c>
      <c r="K54" s="17" t="s">
        <v>768</v>
      </c>
      <c r="L54" s="17" t="s">
        <v>769</v>
      </c>
      <c r="M54" s="17" t="s">
        <v>769</v>
      </c>
      <c r="N54" s="17" t="s">
        <v>769</v>
      </c>
      <c r="O54" s="17" t="s">
        <v>769</v>
      </c>
      <c r="P54" s="17" t="s">
        <v>769</v>
      </c>
      <c r="Q54" s="17" t="s">
        <v>769</v>
      </c>
      <c r="R54" s="17" t="s">
        <v>769</v>
      </c>
      <c r="S54" s="17" t="s">
        <v>769</v>
      </c>
      <c r="T54" s="17" t="s">
        <v>769</v>
      </c>
      <c r="U54" s="17" t="s">
        <v>769</v>
      </c>
      <c r="V54" s="17" t="s">
        <v>769</v>
      </c>
      <c r="W54" s="17" t="s">
        <v>769</v>
      </c>
      <c r="X54" s="17" t="s">
        <v>768</v>
      </c>
      <c r="Y54" s="17" t="s">
        <v>769</v>
      </c>
      <c r="AN54" s="17" t="s">
        <v>766</v>
      </c>
      <c r="AO54" s="87" t="s">
        <v>751</v>
      </c>
      <c r="AP54" s="79">
        <v>10</v>
      </c>
      <c r="AQ54" s="129">
        <v>43688</v>
      </c>
      <c r="AR54" s="17" t="s">
        <v>767</v>
      </c>
      <c r="AS54" s="25" t="s">
        <v>768</v>
      </c>
      <c r="AT54" s="25" t="s">
        <v>768</v>
      </c>
      <c r="AU54" s="25" t="s">
        <v>769</v>
      </c>
      <c r="AV54" s="25" t="s">
        <v>769</v>
      </c>
      <c r="AW54" s="26" t="s">
        <v>818</v>
      </c>
      <c r="AX54" s="75"/>
      <c r="AY54" s="74"/>
      <c r="AZ54" s="27"/>
      <c r="BC54" s="28"/>
    </row>
    <row r="55" spans="1:68" s="17" customFormat="1">
      <c r="A55" s="16" t="s">
        <v>577</v>
      </c>
      <c r="B55" s="17" t="s">
        <v>570</v>
      </c>
      <c r="C55" s="18" t="s">
        <v>643</v>
      </c>
      <c r="D55" s="15" t="s">
        <v>644</v>
      </c>
      <c r="E55" s="15" t="s">
        <v>645</v>
      </c>
      <c r="F55" s="17" t="s">
        <v>7</v>
      </c>
      <c r="G55" s="17" t="s">
        <v>746</v>
      </c>
      <c r="H55" s="17" t="s">
        <v>66</v>
      </c>
      <c r="I55" s="129">
        <v>43555</v>
      </c>
      <c r="J55" s="17" t="s">
        <v>769</v>
      </c>
      <c r="K55" s="17" t="s">
        <v>769</v>
      </c>
      <c r="L55" s="17" t="s">
        <v>769</v>
      </c>
      <c r="M55" s="17" t="s">
        <v>769</v>
      </c>
      <c r="N55" s="17" t="s">
        <v>769</v>
      </c>
      <c r="O55" s="17" t="s">
        <v>769</v>
      </c>
      <c r="P55" s="17" t="s">
        <v>769</v>
      </c>
      <c r="Q55" s="17" t="s">
        <v>768</v>
      </c>
      <c r="R55" s="17" t="s">
        <v>769</v>
      </c>
      <c r="S55" s="17" t="s">
        <v>769</v>
      </c>
      <c r="T55" s="17" t="s">
        <v>768</v>
      </c>
      <c r="U55" s="17" t="s">
        <v>769</v>
      </c>
      <c r="V55" s="17" t="s">
        <v>769</v>
      </c>
      <c r="W55" s="17" t="s">
        <v>769</v>
      </c>
      <c r="X55" s="17" t="s">
        <v>769</v>
      </c>
      <c r="Y55" s="17" t="s">
        <v>769</v>
      </c>
      <c r="AN55" s="17" t="s">
        <v>766</v>
      </c>
      <c r="AO55" s="87" t="s">
        <v>751</v>
      </c>
      <c r="AP55" s="79" t="s">
        <v>813</v>
      </c>
      <c r="AQ55" s="129">
        <v>43688</v>
      </c>
      <c r="AR55" s="17" t="s">
        <v>767</v>
      </c>
      <c r="AS55" s="25" t="s">
        <v>768</v>
      </c>
      <c r="AT55" s="25" t="s">
        <v>768</v>
      </c>
      <c r="AU55" s="25" t="s">
        <v>769</v>
      </c>
      <c r="AV55" s="25" t="s">
        <v>769</v>
      </c>
      <c r="AW55" s="26" t="s">
        <v>819</v>
      </c>
      <c r="AX55" s="75"/>
      <c r="AY55" s="74"/>
      <c r="AZ55" s="27"/>
      <c r="BC55" s="28"/>
    </row>
    <row r="56" spans="1:68" s="17" customFormat="1">
      <c r="A56" s="16" t="s">
        <v>577</v>
      </c>
      <c r="B56" s="17" t="s">
        <v>570</v>
      </c>
      <c r="C56" s="18" t="s">
        <v>646</v>
      </c>
      <c r="D56" s="15" t="s">
        <v>647</v>
      </c>
      <c r="E56" s="15" t="s">
        <v>647</v>
      </c>
      <c r="F56" s="17" t="s">
        <v>5</v>
      </c>
      <c r="G56" s="17" t="s">
        <v>684</v>
      </c>
      <c r="H56" s="17" t="s">
        <v>66</v>
      </c>
      <c r="I56" s="129">
        <v>43555</v>
      </c>
      <c r="K56" s="17">
        <v>71</v>
      </c>
      <c r="Q56" s="17">
        <v>62</v>
      </c>
      <c r="T56" s="17">
        <v>59</v>
      </c>
      <c r="AN56" s="17" t="s">
        <v>766</v>
      </c>
      <c r="AO56" s="87" t="s">
        <v>751</v>
      </c>
      <c r="AP56" s="79" t="s">
        <v>813</v>
      </c>
      <c r="AQ56" s="129">
        <v>43688</v>
      </c>
      <c r="AR56" s="17" t="s">
        <v>767</v>
      </c>
      <c r="AS56" s="25" t="s">
        <v>768</v>
      </c>
      <c r="AT56" s="25" t="s">
        <v>768</v>
      </c>
      <c r="AU56" s="25" t="s">
        <v>769</v>
      </c>
      <c r="AV56" s="25" t="s">
        <v>769</v>
      </c>
      <c r="AW56" s="26" t="s">
        <v>812</v>
      </c>
      <c r="AX56" s="75"/>
      <c r="AY56" s="74"/>
      <c r="AZ56" s="27"/>
      <c r="BC56" s="28"/>
    </row>
    <row r="57" spans="1:68" s="17" customFormat="1">
      <c r="A57" s="16" t="s">
        <v>577</v>
      </c>
      <c r="B57" s="17" t="s">
        <v>570</v>
      </c>
      <c r="C57" s="18" t="s">
        <v>648</v>
      </c>
      <c r="D57" s="15" t="s">
        <v>649</v>
      </c>
      <c r="E57" s="15" t="s">
        <v>650</v>
      </c>
      <c r="F57" s="17" t="s">
        <v>5</v>
      </c>
      <c r="G57" s="17" t="s">
        <v>580</v>
      </c>
      <c r="H57" s="17" t="s">
        <v>66</v>
      </c>
      <c r="I57" s="129">
        <v>43555</v>
      </c>
      <c r="J57" s="17">
        <v>5</v>
      </c>
      <c r="K57" s="17">
        <v>5</v>
      </c>
      <c r="L57" s="17">
        <v>5</v>
      </c>
      <c r="M57" s="17">
        <v>4</v>
      </c>
      <c r="N57" s="17">
        <v>5</v>
      </c>
      <c r="O57" s="17">
        <v>4</v>
      </c>
      <c r="P57" s="17">
        <v>4</v>
      </c>
      <c r="Q57" s="17">
        <v>4</v>
      </c>
      <c r="R57" s="17">
        <v>5</v>
      </c>
      <c r="S57" s="17">
        <v>4</v>
      </c>
      <c r="T57" s="17">
        <v>3</v>
      </c>
      <c r="V57" s="17">
        <v>1</v>
      </c>
      <c r="W57" s="17">
        <v>2</v>
      </c>
      <c r="Y57" s="17">
        <v>4</v>
      </c>
      <c r="AN57" s="17" t="s">
        <v>766</v>
      </c>
      <c r="AO57" s="87" t="s">
        <v>751</v>
      </c>
      <c r="AP57" s="79" t="s">
        <v>805</v>
      </c>
      <c r="AQ57" s="129">
        <v>43688</v>
      </c>
      <c r="AR57" s="17" t="s">
        <v>767</v>
      </c>
      <c r="AS57" s="25" t="s">
        <v>768</v>
      </c>
      <c r="AT57" s="25" t="s">
        <v>768</v>
      </c>
      <c r="AU57" s="25" t="s">
        <v>769</v>
      </c>
      <c r="AV57" s="25" t="s">
        <v>769</v>
      </c>
      <c r="AW57" s="26" t="s">
        <v>806</v>
      </c>
      <c r="AX57" s="75"/>
      <c r="AY57" s="74"/>
      <c r="AZ57" s="27"/>
      <c r="BC57" s="28"/>
    </row>
    <row r="58" spans="1:68" s="17" customFormat="1">
      <c r="A58" s="16" t="s">
        <v>577</v>
      </c>
      <c r="B58" s="17" t="s">
        <v>570</v>
      </c>
      <c r="C58" s="18" t="s">
        <v>651</v>
      </c>
      <c r="D58" s="15" t="s">
        <v>652</v>
      </c>
      <c r="E58" s="15" t="s">
        <v>721</v>
      </c>
      <c r="F58" s="17" t="s">
        <v>5</v>
      </c>
      <c r="G58" s="17" t="s">
        <v>580</v>
      </c>
      <c r="H58" s="17" t="s">
        <v>66</v>
      </c>
      <c r="I58" s="129">
        <v>43555</v>
      </c>
      <c r="J58" s="17">
        <v>5</v>
      </c>
      <c r="K58" s="17">
        <v>5</v>
      </c>
      <c r="L58" s="17">
        <v>5</v>
      </c>
      <c r="M58" s="17">
        <v>5</v>
      </c>
      <c r="N58" s="17">
        <v>5</v>
      </c>
      <c r="O58" s="17">
        <v>5</v>
      </c>
      <c r="P58" s="17">
        <v>5</v>
      </c>
      <c r="Q58" s="17">
        <v>5</v>
      </c>
      <c r="R58" s="17">
        <v>5</v>
      </c>
      <c r="S58" s="17">
        <v>5</v>
      </c>
      <c r="T58" s="17">
        <v>5</v>
      </c>
      <c r="U58" s="17">
        <v>5</v>
      </c>
      <c r="V58" s="17">
        <v>5</v>
      </c>
      <c r="W58" s="17">
        <v>5</v>
      </c>
      <c r="X58" s="17">
        <v>5</v>
      </c>
      <c r="Y58" s="17">
        <v>5</v>
      </c>
      <c r="AN58" s="17" t="s">
        <v>766</v>
      </c>
      <c r="AO58" s="87" t="s">
        <v>751</v>
      </c>
      <c r="AP58" s="79">
        <v>34</v>
      </c>
      <c r="AQ58" s="129">
        <v>43688</v>
      </c>
      <c r="AR58" s="17" t="s">
        <v>821</v>
      </c>
      <c r="AS58" s="25" t="s">
        <v>769</v>
      </c>
      <c r="AT58" s="25" t="s">
        <v>768</v>
      </c>
      <c r="AU58" s="25" t="s">
        <v>769</v>
      </c>
      <c r="AV58" s="25" t="s">
        <v>769</v>
      </c>
      <c r="AW58" s="26" t="s">
        <v>914</v>
      </c>
      <c r="AX58" s="75"/>
      <c r="AY58" s="74"/>
      <c r="AZ58" s="27"/>
      <c r="BC58" s="28"/>
    </row>
    <row r="59" spans="1:68" s="17" customFormat="1">
      <c r="A59" s="16" t="s">
        <v>577</v>
      </c>
      <c r="B59" s="17" t="s">
        <v>571</v>
      </c>
      <c r="C59" s="18" t="s">
        <v>653</v>
      </c>
      <c r="D59" s="15" t="s">
        <v>654</v>
      </c>
      <c r="E59" s="15" t="s">
        <v>655</v>
      </c>
      <c r="F59" s="17" t="s">
        <v>7</v>
      </c>
      <c r="G59" s="17" t="s">
        <v>746</v>
      </c>
      <c r="H59" s="17" t="s">
        <v>66</v>
      </c>
      <c r="I59" s="129">
        <v>43555</v>
      </c>
      <c r="J59" s="17" t="s">
        <v>769</v>
      </c>
      <c r="K59" s="17" t="s">
        <v>769</v>
      </c>
      <c r="L59" s="17" t="s">
        <v>769</v>
      </c>
      <c r="M59" s="17" t="s">
        <v>769</v>
      </c>
      <c r="N59" s="17" t="s">
        <v>768</v>
      </c>
      <c r="O59" s="17" t="s">
        <v>769</v>
      </c>
      <c r="P59" s="17" t="s">
        <v>769</v>
      </c>
      <c r="Q59" s="17" t="s">
        <v>769</v>
      </c>
      <c r="R59" s="17" t="s">
        <v>768</v>
      </c>
      <c r="S59" s="17" t="s">
        <v>768</v>
      </c>
      <c r="T59" s="17" t="s">
        <v>769</v>
      </c>
      <c r="U59" s="17" t="s">
        <v>769</v>
      </c>
      <c r="V59" s="17" t="s">
        <v>769</v>
      </c>
      <c r="W59" s="17" t="s">
        <v>769</v>
      </c>
      <c r="X59" s="17" t="s">
        <v>769</v>
      </c>
      <c r="Y59" s="17" t="s">
        <v>769</v>
      </c>
      <c r="AN59" s="17" t="s">
        <v>766</v>
      </c>
      <c r="AO59" s="87" t="s">
        <v>751</v>
      </c>
      <c r="AP59" s="79">
        <v>38</v>
      </c>
      <c r="AQ59" s="129">
        <v>43688</v>
      </c>
      <c r="AR59" s="17" t="s">
        <v>767</v>
      </c>
      <c r="AS59" s="25" t="s">
        <v>768</v>
      </c>
      <c r="AT59" s="25" t="s">
        <v>768</v>
      </c>
      <c r="AU59" s="25" t="s">
        <v>769</v>
      </c>
      <c r="AV59" s="25" t="s">
        <v>769</v>
      </c>
      <c r="AW59" s="26" t="s">
        <v>823</v>
      </c>
      <c r="AX59" s="75"/>
      <c r="AY59" s="74"/>
      <c r="AZ59" s="27"/>
      <c r="BC59" s="28"/>
    </row>
    <row r="60" spans="1:68" s="17" customFormat="1">
      <c r="A60" s="16" t="s">
        <v>577</v>
      </c>
      <c r="B60" s="17" t="s">
        <v>571</v>
      </c>
      <c r="C60" s="18" t="s">
        <v>656</v>
      </c>
      <c r="D60" s="15" t="s">
        <v>657</v>
      </c>
      <c r="E60" s="15" t="s">
        <v>658</v>
      </c>
      <c r="F60" s="17" t="s">
        <v>7</v>
      </c>
      <c r="G60" s="17" t="s">
        <v>746</v>
      </c>
      <c r="H60" s="17" t="s">
        <v>66</v>
      </c>
      <c r="I60" s="129">
        <v>43555</v>
      </c>
      <c r="J60" s="17" t="s">
        <v>769</v>
      </c>
      <c r="K60" s="17" t="s">
        <v>769</v>
      </c>
      <c r="L60" s="17" t="s">
        <v>769</v>
      </c>
      <c r="M60" s="17" t="s">
        <v>769</v>
      </c>
      <c r="N60" s="17" t="s">
        <v>768</v>
      </c>
      <c r="O60" s="17" t="s">
        <v>769</v>
      </c>
      <c r="P60" s="17" t="s">
        <v>769</v>
      </c>
      <c r="Q60" s="17" t="s">
        <v>769</v>
      </c>
      <c r="R60" s="17" t="s">
        <v>768</v>
      </c>
      <c r="S60" s="17" t="s">
        <v>768</v>
      </c>
      <c r="T60" s="17" t="s">
        <v>769</v>
      </c>
      <c r="U60" s="17" t="s">
        <v>769</v>
      </c>
      <c r="V60" s="17" t="s">
        <v>769</v>
      </c>
      <c r="W60" s="17" t="s">
        <v>769</v>
      </c>
      <c r="X60" s="17" t="s">
        <v>769</v>
      </c>
      <c r="Y60" s="17" t="s">
        <v>769</v>
      </c>
      <c r="AN60" s="17" t="s">
        <v>766</v>
      </c>
      <c r="AO60" s="87" t="s">
        <v>751</v>
      </c>
      <c r="AP60" s="79">
        <v>38</v>
      </c>
      <c r="AQ60" s="129">
        <v>43688</v>
      </c>
      <c r="AR60" s="17" t="s">
        <v>767</v>
      </c>
      <c r="AS60" s="25" t="s">
        <v>768</v>
      </c>
      <c r="AT60" s="25" t="s">
        <v>768</v>
      </c>
      <c r="AU60" s="25" t="s">
        <v>769</v>
      </c>
      <c r="AV60" s="25" t="s">
        <v>769</v>
      </c>
      <c r="AW60" s="26" t="s">
        <v>823</v>
      </c>
      <c r="AX60" s="75"/>
      <c r="AY60" s="74"/>
      <c r="AZ60" s="27"/>
      <c r="BC60" s="28"/>
    </row>
    <row r="61" spans="1:68" s="17" customFormat="1">
      <c r="A61" s="16" t="s">
        <v>577</v>
      </c>
      <c r="B61" s="17" t="s">
        <v>571</v>
      </c>
      <c r="C61" s="18" t="s">
        <v>659</v>
      </c>
      <c r="D61" s="15" t="s">
        <v>660</v>
      </c>
      <c r="E61" s="15" t="s">
        <v>661</v>
      </c>
      <c r="F61" s="17" t="s">
        <v>7</v>
      </c>
      <c r="G61" s="17" t="s">
        <v>746</v>
      </c>
      <c r="H61" s="17" t="s">
        <v>66</v>
      </c>
      <c r="I61" s="129">
        <v>43555</v>
      </c>
      <c r="J61" s="17" t="s">
        <v>767</v>
      </c>
      <c r="K61" s="17" t="s">
        <v>767</v>
      </c>
      <c r="L61" s="17" t="s">
        <v>767</v>
      </c>
      <c r="M61" s="17" t="s">
        <v>767</v>
      </c>
      <c r="N61" s="17" t="s">
        <v>767</v>
      </c>
      <c r="O61" s="17" t="s">
        <v>767</v>
      </c>
      <c r="P61" s="17" t="s">
        <v>767</v>
      </c>
      <c r="Q61" s="17" t="s">
        <v>767</v>
      </c>
      <c r="R61" s="17" t="s">
        <v>767</v>
      </c>
      <c r="S61" s="17" t="s">
        <v>767</v>
      </c>
      <c r="T61" s="17" t="s">
        <v>767</v>
      </c>
      <c r="U61" s="17" t="s">
        <v>767</v>
      </c>
      <c r="V61" s="17" t="s">
        <v>767</v>
      </c>
      <c r="W61" s="17" t="s">
        <v>767</v>
      </c>
      <c r="X61" s="17" t="s">
        <v>767</v>
      </c>
      <c r="Y61" s="17" t="s">
        <v>767</v>
      </c>
      <c r="AP61" s="79"/>
      <c r="AQ61" s="129"/>
      <c r="AS61" s="25" t="s">
        <v>769</v>
      </c>
      <c r="AT61" s="25" t="s">
        <v>769</v>
      </c>
      <c r="AU61" s="25" t="s">
        <v>769</v>
      </c>
      <c r="AV61" s="25" t="s">
        <v>769</v>
      </c>
      <c r="AW61" s="26"/>
      <c r="AX61" s="75"/>
      <c r="AY61" s="74"/>
      <c r="AZ61" s="27"/>
      <c r="BC61" s="28"/>
      <c r="BN61"/>
      <c r="BO61"/>
      <c r="BP61"/>
    </row>
    <row r="62" spans="1:68" s="17" customFormat="1">
      <c r="A62" s="16" t="s">
        <v>577</v>
      </c>
      <c r="B62" s="17" t="s">
        <v>571</v>
      </c>
      <c r="C62" s="18" t="s">
        <v>662</v>
      </c>
      <c r="D62" s="15" t="s">
        <v>663</v>
      </c>
      <c r="E62" s="15" t="s">
        <v>664</v>
      </c>
      <c r="F62" s="17" t="s">
        <v>7</v>
      </c>
      <c r="G62" s="17" t="s">
        <v>746</v>
      </c>
      <c r="H62" s="17" t="s">
        <v>66</v>
      </c>
      <c r="I62" s="129">
        <v>43555</v>
      </c>
      <c r="J62" s="17" t="s">
        <v>768</v>
      </c>
      <c r="K62" s="17" t="s">
        <v>769</v>
      </c>
      <c r="L62" s="17" t="s">
        <v>769</v>
      </c>
      <c r="M62" s="17" t="s">
        <v>769</v>
      </c>
      <c r="N62" s="17" t="s">
        <v>769</v>
      </c>
      <c r="O62" s="17" t="s">
        <v>768</v>
      </c>
      <c r="P62" s="17" t="s">
        <v>769</v>
      </c>
      <c r="Q62" s="17" t="s">
        <v>769</v>
      </c>
      <c r="R62" s="17" t="s">
        <v>768</v>
      </c>
      <c r="S62" s="17" t="s">
        <v>768</v>
      </c>
      <c r="T62" s="17" t="s">
        <v>769</v>
      </c>
      <c r="U62" s="17" t="s">
        <v>769</v>
      </c>
      <c r="V62" s="17" t="s">
        <v>769</v>
      </c>
      <c r="W62" s="17" t="s">
        <v>769</v>
      </c>
      <c r="X62" s="17" t="s">
        <v>769</v>
      </c>
      <c r="Y62" s="17" t="s">
        <v>769</v>
      </c>
      <c r="AN62" s="17" t="s">
        <v>766</v>
      </c>
      <c r="AO62" s="87" t="s">
        <v>751</v>
      </c>
      <c r="AP62" s="79">
        <v>40</v>
      </c>
      <c r="AQ62" s="129">
        <v>43688</v>
      </c>
      <c r="AR62" s="17" t="s">
        <v>767</v>
      </c>
      <c r="AS62" s="25" t="s">
        <v>768</v>
      </c>
      <c r="AT62" s="25" t="s">
        <v>768</v>
      </c>
      <c r="AU62" s="25" t="s">
        <v>769</v>
      </c>
      <c r="AV62" s="25" t="s">
        <v>769</v>
      </c>
      <c r="AW62" s="26" t="s">
        <v>825</v>
      </c>
      <c r="AX62" s="75"/>
      <c r="AY62" s="74"/>
      <c r="AZ62" s="27"/>
      <c r="BC62" s="28"/>
      <c r="BN62"/>
      <c r="BO62"/>
      <c r="BP62"/>
    </row>
    <row r="63" spans="1:68">
      <c r="AP63" s="80"/>
    </row>
    <row r="64" spans="1:68">
      <c r="AP64" s="80"/>
    </row>
  </sheetData>
  <mergeCells count="1">
    <mergeCell ref="BN1:BP1"/>
  </mergeCells>
  <phoneticPr fontId="6" type="noConversion"/>
  <conditionalFormatting sqref="D3">
    <cfRule type="duplicateValues" dxfId="66" priority="50"/>
  </conditionalFormatting>
  <conditionalFormatting sqref="D3">
    <cfRule type="duplicateValues" dxfId="65" priority="51"/>
  </conditionalFormatting>
  <conditionalFormatting sqref="D3">
    <cfRule type="duplicateValues" dxfId="64" priority="47"/>
    <cfRule type="duplicateValues" dxfId="63" priority="49"/>
  </conditionalFormatting>
  <conditionalFormatting sqref="C3">
    <cfRule type="duplicateValues" dxfId="62" priority="44"/>
  </conditionalFormatting>
  <conditionalFormatting sqref="C3">
    <cfRule type="duplicateValues" dxfId="61" priority="45"/>
    <cfRule type="duplicateValues" dxfId="60" priority="46"/>
  </conditionalFormatting>
  <conditionalFormatting sqref="D30:D31">
    <cfRule type="duplicateValues" dxfId="59" priority="42"/>
  </conditionalFormatting>
  <conditionalFormatting sqref="D30:D31">
    <cfRule type="duplicateValues" dxfId="58" priority="43"/>
  </conditionalFormatting>
  <conditionalFormatting sqref="D30:D31">
    <cfRule type="duplicateValues" dxfId="57" priority="39"/>
    <cfRule type="duplicateValues" dxfId="56" priority="41"/>
  </conditionalFormatting>
  <conditionalFormatting sqref="C30">
    <cfRule type="duplicateValues" dxfId="55" priority="37"/>
    <cfRule type="duplicateValues" dxfId="54" priority="38"/>
  </conditionalFormatting>
  <conditionalFormatting sqref="C30">
    <cfRule type="duplicateValues" dxfId="53" priority="36"/>
  </conditionalFormatting>
  <conditionalFormatting sqref="C31">
    <cfRule type="duplicateValues" dxfId="52" priority="34"/>
    <cfRule type="duplicateValues" dxfId="51" priority="35"/>
  </conditionalFormatting>
  <conditionalFormatting sqref="C31">
    <cfRule type="duplicateValues" dxfId="50" priority="33"/>
  </conditionalFormatting>
  <conditionalFormatting sqref="D34">
    <cfRule type="duplicateValues" dxfId="49" priority="23"/>
  </conditionalFormatting>
  <conditionalFormatting sqref="D34">
    <cfRule type="duplicateValues" dxfId="48" priority="24"/>
  </conditionalFormatting>
  <conditionalFormatting sqref="D34">
    <cfRule type="duplicateValues" dxfId="47" priority="20"/>
    <cfRule type="duplicateValues" dxfId="46" priority="22"/>
  </conditionalFormatting>
  <conditionalFormatting sqref="C34">
    <cfRule type="duplicateValues" dxfId="45" priority="17"/>
  </conditionalFormatting>
  <conditionalFormatting sqref="C34">
    <cfRule type="duplicateValues" dxfId="44" priority="18"/>
    <cfRule type="duplicateValues" dxfId="43" priority="19"/>
  </conditionalFormatting>
  <conditionalFormatting sqref="D61:D62">
    <cfRule type="duplicateValues" dxfId="42" priority="15"/>
  </conditionalFormatting>
  <conditionalFormatting sqref="D61:D62">
    <cfRule type="duplicateValues" dxfId="41" priority="16"/>
  </conditionalFormatting>
  <conditionalFormatting sqref="D61:D62">
    <cfRule type="duplicateValues" dxfId="40" priority="12"/>
    <cfRule type="duplicateValues" dxfId="39" priority="14"/>
  </conditionalFormatting>
  <conditionalFormatting sqref="C61">
    <cfRule type="duplicateValues" dxfId="38" priority="10"/>
    <cfRule type="duplicateValues" dxfId="37" priority="11"/>
  </conditionalFormatting>
  <conditionalFormatting sqref="C61">
    <cfRule type="duplicateValues" dxfId="36" priority="9"/>
  </conditionalFormatting>
  <conditionalFormatting sqref="C62">
    <cfRule type="duplicateValues" dxfId="35" priority="7"/>
    <cfRule type="duplicateValues" dxfId="34" priority="8"/>
  </conditionalFormatting>
  <conditionalFormatting sqref="C62">
    <cfRule type="duplicateValues" dxfId="33" priority="6"/>
  </conditionalFormatting>
  <conditionalFormatting sqref="E2:E31">
    <cfRule type="duplicateValues" dxfId="32" priority="448"/>
  </conditionalFormatting>
  <conditionalFormatting sqref="D4:D29 D2">
    <cfRule type="duplicateValues" dxfId="31" priority="460"/>
  </conditionalFormatting>
  <conditionalFormatting sqref="C4:C29 C2">
    <cfRule type="duplicateValues" dxfId="30" priority="463"/>
    <cfRule type="duplicateValues" dxfId="29" priority="464"/>
  </conditionalFormatting>
  <conditionalFormatting sqref="D4:D29 D2">
    <cfRule type="duplicateValues" dxfId="28" priority="469"/>
    <cfRule type="duplicateValues" dxfId="27" priority="470"/>
  </conditionalFormatting>
  <conditionalFormatting sqref="C4:C29 C2">
    <cfRule type="duplicateValues" dxfId="26" priority="478"/>
  </conditionalFormatting>
  <conditionalFormatting sqref="D35:D60 D33">
    <cfRule type="duplicateValues" dxfId="25" priority="503"/>
  </conditionalFormatting>
  <conditionalFormatting sqref="D35:D60">
    <cfRule type="duplicateValues" dxfId="24" priority="506"/>
  </conditionalFormatting>
  <conditionalFormatting sqref="C35:C60 C33">
    <cfRule type="duplicateValues" dxfId="23" priority="508"/>
    <cfRule type="duplicateValues" dxfId="22" priority="509"/>
  </conditionalFormatting>
  <conditionalFormatting sqref="D35:D60 D33">
    <cfRule type="duplicateValues" dxfId="21" priority="514"/>
    <cfRule type="duplicateValues" dxfId="20" priority="515"/>
  </conditionalFormatting>
  <conditionalFormatting sqref="C35:C60 C33">
    <cfRule type="duplicateValues" dxfId="19" priority="520"/>
  </conditionalFormatting>
  <conditionalFormatting sqref="E33:E62">
    <cfRule type="duplicateValues" dxfId="18" priority="3"/>
  </conditionalFormatting>
  <conditionalFormatting sqref="BG5:BG15">
    <cfRule type="containsText" dxfId="17" priority="1" operator="containsText" text="T2">
      <formula>NOT(ISERROR(SEARCH("T2",BG5)))</formula>
    </cfRule>
    <cfRule type="containsText" dxfId="16" priority="2" operator="containsText" text="T1">
      <formula>NOT(ISERROR(SEARCH("T1",BG5)))</formula>
    </cfRule>
  </conditionalFormatting>
  <dataValidations count="7">
    <dataValidation type="list" allowBlank="1" showInputMessage="1" showErrorMessage="1" sqref="J11:AM11 J42:AM42">
      <formula1>"M, F"</formula1>
    </dataValidation>
    <dataValidation type="decimal" operator="greaterThanOrEqual" allowBlank="1" showInputMessage="1" showErrorMessage="1" sqref="J25:AM27 J19:AM20 J4:AM9 J56:AM58 J35:AM40 J50:AM51">
      <formula1>-99999999</formula1>
    </dataValidation>
    <dataValidation type="date" operator="greaterThanOrEqual" allowBlank="1" showInputMessage="1" showErrorMessage="1" sqref="J17:AM18 J48:X49 AI48:AM49 Y48:AH48">
      <formula1>3654</formula1>
    </dataValidation>
    <dataValidation type="list" allowBlank="1" showInputMessage="1" showErrorMessage="1" sqref="AS33:AV62 AD49:AG49 AY33:AY62 AS2:AV31 AY2:AY31">
      <formula1>"Yes, No"</formula1>
    </dataValidation>
    <dataValidation type="list" allowBlank="1" showInputMessage="1" showErrorMessage="1" sqref="AZ33:AZ62 AZ2:AZ31">
      <formula1>$BO$4:$BO$14</formula1>
    </dataValidation>
    <dataValidation type="list" allowBlank="1" showInputMessage="1" showErrorMessage="1" sqref="BC33:BC62 BC2:BC31">
      <formula1>"Error accepted, Error not accepted"</formula1>
    </dataValidation>
    <dataValidation type="list" allowBlank="1" showInputMessage="1" showErrorMessage="1" sqref="J2:AM3 J41:AM41 J43:AM47 J21:AM24 J12:AM16 J10:AM10 J33:AM34 J52:AM55 J28:AM31 J59:AM62">
      <formula1>"Yes, No, NA"</formula1>
    </dataValidation>
  </dataValidations>
  <hyperlinks>
    <hyperlink ref="AO2" r:id="rId1"/>
    <hyperlink ref="AO3:AO9" r:id="rId2" display="https://www.indiacements.co.in/uploads/investor/pdf/15991462027AnRpT2020.pdf"/>
    <hyperlink ref="AO11:AO23" r:id="rId3" display="https://www.indiacements.co.in/uploads/investor/pdf/15991462027AnRpT2020.pdf"/>
    <hyperlink ref="AO25:AO29" r:id="rId4" display="https://www.indiacements.co.in/uploads/investor/pdf/15991462027AnRpT2020.pdf"/>
    <hyperlink ref="AO31" r:id="rId5"/>
    <hyperlink ref="AO33" r:id="rId6"/>
    <hyperlink ref="AO35:AO40" r:id="rId7" display="https://www.indiacements.co.in/uploads/investor/pdf/15657730437Annual_Report_2019.pdf"/>
    <hyperlink ref="AO42:AO60" r:id="rId8" display="https://www.indiacements.co.in/uploads/investor/pdf/15657730437Annual_Report_2019.pdf"/>
    <hyperlink ref="AO62" r:id="rId9"/>
  </hyperlinks>
  <pageMargins left="0.7" right="0.7" top="0.75" bottom="0.75" header="0.3" footer="0.3"/>
  <pageSetup paperSize="9" orientation="portrait" r:id="rId10"/>
  <ignoredErrors>
    <ignoredError sqref="AP49" twoDigitTextYear="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F22"/>
  <sheetViews>
    <sheetView topLeftCell="H1" zoomScale="80" zoomScaleNormal="80" workbookViewId="0">
      <selection activeCell="J9" sqref="J9"/>
    </sheetView>
  </sheetViews>
  <sheetFormatPr defaultColWidth="10.75" defaultRowHeight="15.95" customHeight="1"/>
  <cols>
    <col min="1" max="1" width="8.875" customWidth="1"/>
    <col min="2" max="2" width="13.5" customWidth="1"/>
    <col min="3" max="3" width="9" customWidth="1"/>
    <col min="4" max="4" width="16.375" customWidth="1"/>
    <col min="5" max="5" width="18.5" customWidth="1"/>
    <col min="6" max="6" width="8" customWidth="1"/>
    <col min="7" max="7" width="9.75" customWidth="1"/>
    <col min="8" max="8" width="10.25" customWidth="1"/>
    <col min="9" max="9" width="13" style="133" customWidth="1"/>
    <col min="12" max="12" width="3.375" hidden="1" customWidth="1"/>
    <col min="13" max="13" width="2.875" hidden="1" customWidth="1"/>
    <col min="14" max="14" width="1.625" hidden="1" customWidth="1"/>
    <col min="15" max="15" width="2.875" hidden="1" customWidth="1"/>
    <col min="16" max="16" width="2.625" hidden="1" customWidth="1"/>
    <col min="17" max="17" width="2" hidden="1" customWidth="1"/>
    <col min="18" max="18" width="2.125" hidden="1" customWidth="1"/>
    <col min="19" max="19" width="2.25" hidden="1" customWidth="1"/>
    <col min="20" max="20" width="2.125" hidden="1" customWidth="1"/>
    <col min="21" max="21" width="2" hidden="1" customWidth="1"/>
    <col min="22" max="22" width="1.625" hidden="1" customWidth="1"/>
    <col min="23" max="23" width="3" hidden="1" customWidth="1"/>
    <col min="24" max="24" width="2.5" hidden="1" customWidth="1"/>
    <col min="25" max="25" width="3.875" hidden="1" customWidth="1"/>
    <col min="26" max="26" width="3.5" hidden="1" customWidth="1"/>
    <col min="27" max="28" width="2.5" hidden="1" customWidth="1"/>
    <col min="29" max="29" width="3.25" hidden="1" customWidth="1"/>
    <col min="30" max="30" width="24.125" customWidth="1"/>
    <col min="32" max="32" width="10.25" customWidth="1"/>
    <col min="33" max="33" width="16.375" style="133" customWidth="1"/>
    <col min="34" max="34" width="15.5" customWidth="1"/>
    <col min="35" max="35" width="8.75" customWidth="1"/>
    <col min="36" max="36" width="8" customWidth="1"/>
    <col min="37" max="37" width="9.75" customWidth="1"/>
    <col min="38" max="38" width="7" customWidth="1"/>
    <col min="39" max="39" width="17.875" customWidth="1"/>
    <col min="40" max="40" width="27.75" customWidth="1"/>
    <col min="41" max="41" width="16.125" style="78" customWidth="1"/>
    <col min="43" max="43" width="30.5" customWidth="1"/>
    <col min="44" max="44" width="25" customWidth="1"/>
    <col min="45" max="45" width="24.5" customWidth="1"/>
    <col min="46" max="46" width="24.75" customWidth="1"/>
    <col min="47" max="47" width="25.75" customWidth="1"/>
    <col min="48" max="54" width="25.25" customWidth="1"/>
    <col min="56" max="56" width="29.25" customWidth="1"/>
  </cols>
  <sheetData>
    <row r="1" spans="1:58" ht="60" customHeight="1">
      <c r="A1" s="30" t="s">
        <v>8</v>
      </c>
      <c r="B1" s="30" t="s">
        <v>0</v>
      </c>
      <c r="C1" s="30" t="s">
        <v>1</v>
      </c>
      <c r="D1" s="30" t="s">
        <v>3</v>
      </c>
      <c r="E1" s="31" t="s">
        <v>2</v>
      </c>
      <c r="F1" s="30" t="s">
        <v>6</v>
      </c>
      <c r="G1" s="30" t="s">
        <v>4</v>
      </c>
      <c r="H1" s="2" t="s">
        <v>9</v>
      </c>
      <c r="I1" s="136" t="s">
        <v>11</v>
      </c>
      <c r="J1" s="30" t="s">
        <v>761</v>
      </c>
      <c r="K1" s="30" t="s">
        <v>762</v>
      </c>
      <c r="L1" s="30" t="s">
        <v>667</v>
      </c>
      <c r="M1" s="30" t="s">
        <v>668</v>
      </c>
      <c r="N1" s="30" t="s">
        <v>669</v>
      </c>
      <c r="O1" s="30" t="s">
        <v>670</v>
      </c>
      <c r="P1" s="30" t="s">
        <v>671</v>
      </c>
      <c r="Q1" s="30" t="s">
        <v>672</v>
      </c>
      <c r="R1" s="30" t="s">
        <v>673</v>
      </c>
      <c r="S1" s="30" t="s">
        <v>674</v>
      </c>
      <c r="T1" s="30" t="s">
        <v>675</v>
      </c>
      <c r="U1" s="30" t="s">
        <v>676</v>
      </c>
      <c r="V1" s="30" t="s">
        <v>677</v>
      </c>
      <c r="W1" s="30" t="s">
        <v>678</v>
      </c>
      <c r="X1" s="30" t="s">
        <v>679</v>
      </c>
      <c r="Y1" s="30" t="s">
        <v>680</v>
      </c>
      <c r="Z1" s="30" t="s">
        <v>706</v>
      </c>
      <c r="AA1" s="30" t="s">
        <v>707</v>
      </c>
      <c r="AB1" s="30" t="s">
        <v>708</v>
      </c>
      <c r="AC1" s="30" t="s">
        <v>709</v>
      </c>
      <c r="AD1" s="21" t="s">
        <v>13</v>
      </c>
      <c r="AE1" s="21" t="s">
        <v>14</v>
      </c>
      <c r="AF1" s="21" t="s">
        <v>15</v>
      </c>
      <c r="AG1" s="128" t="s">
        <v>16</v>
      </c>
      <c r="AH1" s="21" t="s">
        <v>17</v>
      </c>
      <c r="AI1" s="20" t="s">
        <v>18</v>
      </c>
      <c r="AJ1" s="20" t="s">
        <v>19</v>
      </c>
      <c r="AK1" s="20" t="s">
        <v>20</v>
      </c>
      <c r="AL1" s="20" t="s">
        <v>744</v>
      </c>
      <c r="AM1" s="20" t="s">
        <v>666</v>
      </c>
      <c r="AN1" s="68" t="s">
        <v>22</v>
      </c>
      <c r="AO1" s="77" t="s">
        <v>23</v>
      </c>
      <c r="AP1" s="32" t="s">
        <v>24</v>
      </c>
      <c r="AQ1" s="32" t="s">
        <v>25</v>
      </c>
      <c r="AR1" s="32" t="s">
        <v>26</v>
      </c>
      <c r="AS1" s="22" t="s">
        <v>27</v>
      </c>
      <c r="AT1" s="22" t="s">
        <v>28</v>
      </c>
      <c r="AU1" s="22" t="s">
        <v>29</v>
      </c>
      <c r="AV1" s="33" t="s">
        <v>685</v>
      </c>
      <c r="AW1" s="48"/>
      <c r="AX1" s="48"/>
      <c r="AY1" s="49" t="s">
        <v>742</v>
      </c>
      <c r="AZ1" s="49">
        <v>20</v>
      </c>
      <c r="BA1" s="33"/>
      <c r="BB1" s="33"/>
      <c r="BC1" s="122" t="s">
        <v>743</v>
      </c>
      <c r="BD1" s="122"/>
      <c r="BE1" s="122"/>
    </row>
    <row r="2" spans="1:58" ht="15.95" customHeight="1">
      <c r="A2" s="16" t="s">
        <v>577</v>
      </c>
      <c r="B2" s="14" t="s">
        <v>574</v>
      </c>
      <c r="C2" s="34" t="s">
        <v>686</v>
      </c>
      <c r="D2" s="14" t="s">
        <v>687</v>
      </c>
      <c r="E2" s="14" t="s">
        <v>722</v>
      </c>
      <c r="F2" s="14" t="s">
        <v>5</v>
      </c>
      <c r="G2" s="13" t="s">
        <v>578</v>
      </c>
      <c r="H2" s="17" t="s">
        <v>12</v>
      </c>
      <c r="I2" s="129">
        <v>43921</v>
      </c>
      <c r="J2" s="17">
        <v>22594000</v>
      </c>
      <c r="K2" s="17">
        <v>7959000</v>
      </c>
      <c r="L2" s="17"/>
      <c r="M2" s="17"/>
      <c r="N2" s="17"/>
      <c r="O2" s="17"/>
      <c r="P2" s="17"/>
      <c r="Q2" s="17"/>
      <c r="R2" s="17"/>
      <c r="S2" s="17"/>
      <c r="T2" s="17"/>
      <c r="U2" s="17"/>
      <c r="V2" s="17"/>
      <c r="W2" s="17"/>
      <c r="X2" s="17"/>
      <c r="Y2" s="17"/>
      <c r="Z2" s="17"/>
      <c r="AA2" s="17"/>
      <c r="AB2" s="17"/>
      <c r="AC2" s="17"/>
      <c r="AD2" s="17" t="s">
        <v>765</v>
      </c>
      <c r="AE2" s="87" t="s">
        <v>750</v>
      </c>
      <c r="AF2" s="79">
        <v>86</v>
      </c>
      <c r="AG2" s="129">
        <v>44077</v>
      </c>
      <c r="AH2" s="17" t="s">
        <v>767</v>
      </c>
      <c r="AI2" s="25" t="s">
        <v>768</v>
      </c>
      <c r="AJ2" s="25" t="s">
        <v>768</v>
      </c>
      <c r="AK2" s="25" t="s">
        <v>769</v>
      </c>
      <c r="AL2" s="25" t="s">
        <v>769</v>
      </c>
      <c r="AM2" s="17" t="s">
        <v>770</v>
      </c>
      <c r="AN2" s="26"/>
      <c r="AO2" s="72" t="s">
        <v>768</v>
      </c>
      <c r="AP2" s="27"/>
      <c r="AQ2" s="17"/>
      <c r="AR2" s="17"/>
      <c r="AS2" s="28"/>
      <c r="AT2" s="17"/>
      <c r="AU2" s="17"/>
      <c r="AV2" s="17"/>
      <c r="AW2" s="36"/>
      <c r="AX2" s="37" t="s">
        <v>734</v>
      </c>
      <c r="AY2" s="37"/>
      <c r="AZ2" s="38"/>
      <c r="BA2" s="17"/>
      <c r="BB2" s="17"/>
      <c r="BC2" s="4" t="s">
        <v>34</v>
      </c>
      <c r="BD2" s="4" t="s">
        <v>35</v>
      </c>
      <c r="BE2" s="4" t="s">
        <v>36</v>
      </c>
    </row>
    <row r="3" spans="1:58" ht="15.95" customHeight="1" thickBot="1">
      <c r="A3" s="16" t="s">
        <v>577</v>
      </c>
      <c r="B3" s="14" t="s">
        <v>574</v>
      </c>
      <c r="C3" s="34" t="s">
        <v>688</v>
      </c>
      <c r="D3" s="14" t="s">
        <v>689</v>
      </c>
      <c r="E3" s="14" t="s">
        <v>723</v>
      </c>
      <c r="F3" s="14" t="s">
        <v>5</v>
      </c>
      <c r="G3" s="13" t="s">
        <v>578</v>
      </c>
      <c r="H3" s="17" t="s">
        <v>12</v>
      </c>
      <c r="I3" s="129">
        <v>43921</v>
      </c>
      <c r="J3" s="17">
        <v>0</v>
      </c>
      <c r="K3" s="17">
        <v>0</v>
      </c>
      <c r="L3" s="17"/>
      <c r="M3" s="17"/>
      <c r="N3" s="17"/>
      <c r="O3" s="17"/>
      <c r="P3" s="17"/>
      <c r="Q3" s="17"/>
      <c r="R3" s="17"/>
      <c r="S3" s="17"/>
      <c r="T3" s="17"/>
      <c r="U3" s="17"/>
      <c r="V3" s="17"/>
      <c r="W3" s="17"/>
      <c r="X3" s="17"/>
      <c r="Y3" s="17"/>
      <c r="Z3" s="17"/>
      <c r="AA3" s="17"/>
      <c r="AB3" s="17"/>
      <c r="AC3" s="17"/>
      <c r="AD3" s="17" t="s">
        <v>765</v>
      </c>
      <c r="AE3" s="87" t="s">
        <v>750</v>
      </c>
      <c r="AF3" s="79">
        <v>86</v>
      </c>
      <c r="AG3" s="129">
        <v>44077</v>
      </c>
      <c r="AH3" s="17" t="s">
        <v>767</v>
      </c>
      <c r="AI3" s="25" t="s">
        <v>768</v>
      </c>
      <c r="AJ3" s="25" t="s">
        <v>768</v>
      </c>
      <c r="AK3" s="25" t="s">
        <v>769</v>
      </c>
      <c r="AL3" s="25" t="s">
        <v>769</v>
      </c>
      <c r="AM3" s="17" t="s">
        <v>770</v>
      </c>
      <c r="AN3" s="26"/>
      <c r="AO3" s="72" t="s">
        <v>768</v>
      </c>
      <c r="AP3" s="27"/>
      <c r="AQ3" s="17"/>
      <c r="AR3" s="17"/>
      <c r="AS3" s="28"/>
      <c r="AT3" s="17"/>
      <c r="AU3" s="17"/>
      <c r="AV3" s="17"/>
      <c r="AW3" s="39"/>
      <c r="AX3" s="39"/>
      <c r="BA3" s="17"/>
      <c r="BB3" s="17"/>
      <c r="BC3" s="4" t="s">
        <v>34</v>
      </c>
      <c r="BD3" s="5" t="s">
        <v>37</v>
      </c>
      <c r="BE3" s="6" t="s">
        <v>38</v>
      </c>
    </row>
    <row r="4" spans="1:58" ht="15.95" customHeight="1" thickBot="1">
      <c r="A4" s="16" t="s">
        <v>577</v>
      </c>
      <c r="B4" s="14" t="s">
        <v>574</v>
      </c>
      <c r="C4" s="34" t="s">
        <v>690</v>
      </c>
      <c r="D4" s="14" t="s">
        <v>691</v>
      </c>
      <c r="E4" s="14" t="s">
        <v>724</v>
      </c>
      <c r="F4" s="14" t="s">
        <v>5</v>
      </c>
      <c r="G4" s="13" t="s">
        <v>578</v>
      </c>
      <c r="H4" s="17" t="s">
        <v>12</v>
      </c>
      <c r="I4" s="129">
        <v>43921</v>
      </c>
      <c r="J4" s="17">
        <v>40000</v>
      </c>
      <c r="K4" s="17">
        <v>29000</v>
      </c>
      <c r="L4" s="17"/>
      <c r="M4" s="17"/>
      <c r="N4" s="17"/>
      <c r="O4" s="17"/>
      <c r="P4" s="17"/>
      <c r="Q4" s="17"/>
      <c r="R4" s="17"/>
      <c r="S4" s="17"/>
      <c r="T4" s="17"/>
      <c r="U4" s="17"/>
      <c r="V4" s="17"/>
      <c r="W4" s="17"/>
      <c r="X4" s="17"/>
      <c r="Y4" s="17"/>
      <c r="Z4" s="17"/>
      <c r="AA4" s="17"/>
      <c r="AB4" s="17"/>
      <c r="AC4" s="17"/>
      <c r="AD4" s="17" t="s">
        <v>765</v>
      </c>
      <c r="AE4" s="87" t="s">
        <v>750</v>
      </c>
      <c r="AF4" s="79">
        <v>86</v>
      </c>
      <c r="AG4" s="129">
        <v>44077</v>
      </c>
      <c r="AH4" s="17" t="s">
        <v>767</v>
      </c>
      <c r="AI4" s="25" t="s">
        <v>768</v>
      </c>
      <c r="AJ4" s="25" t="s">
        <v>768</v>
      </c>
      <c r="AK4" s="25" t="s">
        <v>769</v>
      </c>
      <c r="AL4" s="25" t="s">
        <v>769</v>
      </c>
      <c r="AM4" s="17" t="s">
        <v>770</v>
      </c>
      <c r="AN4" s="26"/>
      <c r="AO4" s="72" t="s">
        <v>768</v>
      </c>
      <c r="AP4" s="27"/>
      <c r="AQ4" s="17"/>
      <c r="AR4" s="17"/>
      <c r="AS4" s="28"/>
      <c r="AT4" s="17"/>
      <c r="AU4" s="17"/>
      <c r="AV4" s="17"/>
      <c r="AW4" s="40" t="s">
        <v>735</v>
      </c>
      <c r="AX4" s="40" t="s">
        <v>736</v>
      </c>
      <c r="AY4" s="40" t="s">
        <v>737</v>
      </c>
      <c r="AZ4" s="40" t="s">
        <v>738</v>
      </c>
      <c r="BA4" s="17"/>
      <c r="BB4" s="17"/>
      <c r="BC4" s="4" t="s">
        <v>34</v>
      </c>
      <c r="BD4" s="6" t="s">
        <v>39</v>
      </c>
      <c r="BE4" s="6" t="s">
        <v>40</v>
      </c>
    </row>
    <row r="5" spans="1:58" ht="15.95" customHeight="1">
      <c r="A5" s="16" t="s">
        <v>577</v>
      </c>
      <c r="B5" s="14" t="s">
        <v>574</v>
      </c>
      <c r="C5" s="34" t="s">
        <v>692</v>
      </c>
      <c r="D5" s="14" t="s">
        <v>693</v>
      </c>
      <c r="E5" s="14" t="s">
        <v>725</v>
      </c>
      <c r="F5" s="14" t="s">
        <v>5</v>
      </c>
      <c r="G5" s="13" t="s">
        <v>578</v>
      </c>
      <c r="H5" s="17" t="s">
        <v>12</v>
      </c>
      <c r="I5" s="129">
        <v>43921</v>
      </c>
      <c r="J5" s="17">
        <v>0</v>
      </c>
      <c r="K5" s="17">
        <v>0</v>
      </c>
      <c r="L5" s="17"/>
      <c r="M5" s="17"/>
      <c r="N5" s="17"/>
      <c r="O5" s="17"/>
      <c r="P5" s="17"/>
      <c r="Q5" s="17"/>
      <c r="R5" s="17"/>
      <c r="S5" s="17"/>
      <c r="T5" s="17"/>
      <c r="U5" s="17"/>
      <c r="V5" s="17"/>
      <c r="W5" s="17"/>
      <c r="X5" s="17"/>
      <c r="Y5" s="17"/>
      <c r="Z5" s="17"/>
      <c r="AA5" s="17"/>
      <c r="AB5" s="17"/>
      <c r="AC5" s="17"/>
      <c r="AD5" s="17" t="s">
        <v>765</v>
      </c>
      <c r="AE5" s="87" t="s">
        <v>750</v>
      </c>
      <c r="AF5" s="79">
        <v>86</v>
      </c>
      <c r="AG5" s="129">
        <v>44077</v>
      </c>
      <c r="AH5" s="17" t="s">
        <v>767</v>
      </c>
      <c r="AI5" s="25" t="s">
        <v>768</v>
      </c>
      <c r="AJ5" s="25" t="s">
        <v>768</v>
      </c>
      <c r="AK5" s="25" t="s">
        <v>769</v>
      </c>
      <c r="AL5" s="25" t="s">
        <v>769</v>
      </c>
      <c r="AM5" s="17" t="s">
        <v>770</v>
      </c>
      <c r="AN5" s="26"/>
      <c r="AO5" s="72" t="s">
        <v>768</v>
      </c>
      <c r="AP5" s="27"/>
      <c r="AQ5" s="17"/>
      <c r="AR5" s="17"/>
      <c r="AS5" s="28"/>
      <c r="AT5" s="17"/>
      <c r="AU5" s="17"/>
      <c r="AV5" s="17"/>
      <c r="AW5" s="41" t="s">
        <v>35</v>
      </c>
      <c r="AX5" s="42">
        <f>COUNTIF(AP:AP,AW5)</f>
        <v>0</v>
      </c>
      <c r="AY5" s="43">
        <f>AX5/$AZ$1</f>
        <v>0</v>
      </c>
      <c r="AZ5" s="44">
        <f>COUNTIFS(AS:AS, "Error accepted", AP:AP,AW5)/$AX$16</f>
        <v>0</v>
      </c>
      <c r="BA5" s="17"/>
      <c r="BB5" s="17"/>
      <c r="BC5" s="4" t="s">
        <v>34</v>
      </c>
      <c r="BD5" s="6" t="s">
        <v>41</v>
      </c>
      <c r="BE5" s="6" t="s">
        <v>42</v>
      </c>
    </row>
    <row r="6" spans="1:58" ht="15.95" customHeight="1">
      <c r="A6" s="16" t="s">
        <v>577</v>
      </c>
      <c r="B6" s="14" t="s">
        <v>574</v>
      </c>
      <c r="C6" s="34" t="s">
        <v>694</v>
      </c>
      <c r="D6" s="14" t="s">
        <v>695</v>
      </c>
      <c r="E6" s="14" t="s">
        <v>726</v>
      </c>
      <c r="F6" s="14" t="s">
        <v>5</v>
      </c>
      <c r="G6" s="13" t="s">
        <v>578</v>
      </c>
      <c r="H6" s="17" t="s">
        <v>12</v>
      </c>
      <c r="I6" s="129">
        <v>43921</v>
      </c>
      <c r="J6" s="17">
        <v>22634000</v>
      </c>
      <c r="K6" s="17">
        <v>7988000</v>
      </c>
      <c r="L6" s="17"/>
      <c r="M6" s="17"/>
      <c r="N6" s="17"/>
      <c r="O6" s="17"/>
      <c r="P6" s="17"/>
      <c r="Q6" s="17"/>
      <c r="R6" s="17"/>
      <c r="S6" s="17"/>
      <c r="T6" s="17"/>
      <c r="U6" s="17"/>
      <c r="V6" s="17"/>
      <c r="W6" s="17"/>
      <c r="X6" s="17"/>
      <c r="Y6" s="17"/>
      <c r="Z6" s="17"/>
      <c r="AA6" s="17"/>
      <c r="AB6" s="17"/>
      <c r="AC6" s="17"/>
      <c r="AD6" s="17" t="s">
        <v>765</v>
      </c>
      <c r="AE6" s="87" t="s">
        <v>750</v>
      </c>
      <c r="AF6" s="79">
        <v>86</v>
      </c>
      <c r="AG6" s="129">
        <v>44077</v>
      </c>
      <c r="AH6" s="17" t="s">
        <v>767</v>
      </c>
      <c r="AI6" s="25" t="s">
        <v>768</v>
      </c>
      <c r="AJ6" s="25" t="s">
        <v>768</v>
      </c>
      <c r="AK6" s="25" t="s">
        <v>769</v>
      </c>
      <c r="AL6" s="25" t="s">
        <v>769</v>
      </c>
      <c r="AM6" s="17" t="s">
        <v>770</v>
      </c>
      <c r="AN6" s="26"/>
      <c r="AO6" s="72" t="s">
        <v>768</v>
      </c>
      <c r="AP6" s="27"/>
      <c r="AQ6" s="17"/>
      <c r="AR6" s="17"/>
      <c r="AS6" s="28"/>
      <c r="AT6" s="17"/>
      <c r="AU6" s="17"/>
      <c r="AV6" s="17"/>
      <c r="AW6" s="41" t="s">
        <v>37</v>
      </c>
      <c r="AX6" s="42">
        <f>COUNTIF(AP2:AP62,AW6)</f>
        <v>0</v>
      </c>
      <c r="AY6" s="43">
        <f>AX6/$AZ$1</f>
        <v>0</v>
      </c>
      <c r="AZ6" s="44">
        <f t="shared" ref="AZ6:AZ15" si="0">COUNTIFS(AS:AS, "Error accepted", AP:AP,AW6)/$AX$16</f>
        <v>0</v>
      </c>
      <c r="BA6" s="17"/>
      <c r="BB6" s="17"/>
      <c r="BC6" s="4" t="s">
        <v>34</v>
      </c>
      <c r="BD6" s="6" t="s">
        <v>43</v>
      </c>
      <c r="BE6" s="6" t="s">
        <v>44</v>
      </c>
    </row>
    <row r="7" spans="1:58" ht="15.95" customHeight="1">
      <c r="A7" s="16" t="s">
        <v>577</v>
      </c>
      <c r="B7" s="14" t="s">
        <v>575</v>
      </c>
      <c r="C7" s="34" t="s">
        <v>696</v>
      </c>
      <c r="D7" s="14" t="s">
        <v>697</v>
      </c>
      <c r="E7" s="14" t="s">
        <v>727</v>
      </c>
      <c r="F7" s="14" t="s">
        <v>7</v>
      </c>
      <c r="G7" s="17" t="s">
        <v>746</v>
      </c>
      <c r="H7" s="17" t="s">
        <v>12</v>
      </c>
      <c r="I7" s="129">
        <v>43921</v>
      </c>
      <c r="J7" s="17" t="s">
        <v>767</v>
      </c>
      <c r="K7" s="17" t="s">
        <v>767</v>
      </c>
      <c r="L7" s="17"/>
      <c r="M7" s="17"/>
      <c r="N7" s="17"/>
      <c r="O7" s="17"/>
      <c r="P7" s="17"/>
      <c r="Q7" s="17"/>
      <c r="R7" s="17"/>
      <c r="S7" s="17"/>
      <c r="T7" s="17"/>
      <c r="U7" s="17"/>
      <c r="V7" s="17"/>
      <c r="W7" s="17"/>
      <c r="X7" s="17"/>
      <c r="Y7" s="17"/>
      <c r="Z7" s="17"/>
      <c r="AA7" s="17"/>
      <c r="AB7" s="17"/>
      <c r="AC7" s="17"/>
      <c r="AD7" s="17"/>
      <c r="AE7" s="17"/>
      <c r="AF7" s="79"/>
      <c r="AG7" s="129"/>
      <c r="AH7" s="17"/>
      <c r="AI7" s="25" t="s">
        <v>769</v>
      </c>
      <c r="AJ7" s="25" t="s">
        <v>769</v>
      </c>
      <c r="AK7" s="25" t="s">
        <v>769</v>
      </c>
      <c r="AL7" s="25" t="s">
        <v>769</v>
      </c>
      <c r="AM7" s="17"/>
      <c r="AN7" s="26"/>
      <c r="AO7" s="72" t="s">
        <v>768</v>
      </c>
      <c r="AP7" s="27"/>
      <c r="AQ7" s="17"/>
      <c r="AR7" s="17"/>
      <c r="AS7" s="28"/>
      <c r="AT7" s="17"/>
      <c r="AU7" s="17"/>
      <c r="AV7" s="17"/>
      <c r="AW7" s="41" t="s">
        <v>39</v>
      </c>
      <c r="AX7" s="42">
        <f>COUNTIF(AP:AP,AW7)</f>
        <v>0</v>
      </c>
      <c r="AY7" s="43">
        <f>AX7/$AZ$1</f>
        <v>0</v>
      </c>
      <c r="AZ7" s="44">
        <f t="shared" si="0"/>
        <v>0</v>
      </c>
      <c r="BA7" s="17"/>
      <c r="BB7" s="17"/>
      <c r="BC7" s="4" t="s">
        <v>34</v>
      </c>
      <c r="BD7" s="6" t="s">
        <v>45</v>
      </c>
      <c r="BE7" s="6" t="s">
        <v>46</v>
      </c>
    </row>
    <row r="8" spans="1:58" ht="15.95" customHeight="1">
      <c r="A8" s="16" t="s">
        <v>577</v>
      </c>
      <c r="B8" s="14" t="s">
        <v>575</v>
      </c>
      <c r="C8" s="34" t="s">
        <v>698</v>
      </c>
      <c r="D8" s="14" t="s">
        <v>699</v>
      </c>
      <c r="E8" s="14" t="s">
        <v>728</v>
      </c>
      <c r="F8" s="14" t="s">
        <v>7</v>
      </c>
      <c r="G8" s="17" t="s">
        <v>746</v>
      </c>
      <c r="H8" s="17" t="s">
        <v>12</v>
      </c>
      <c r="I8" s="129">
        <v>43921</v>
      </c>
      <c r="J8" s="17" t="s">
        <v>768</v>
      </c>
      <c r="K8" s="17" t="s">
        <v>768</v>
      </c>
      <c r="L8" s="17"/>
      <c r="M8" s="17"/>
      <c r="N8" s="17"/>
      <c r="O8" s="17"/>
      <c r="P8" s="17"/>
      <c r="Q8" s="17"/>
      <c r="R8" s="17"/>
      <c r="S8" s="17"/>
      <c r="T8" s="17"/>
      <c r="U8" s="17"/>
      <c r="V8" s="17"/>
      <c r="W8" s="17"/>
      <c r="X8" s="17"/>
      <c r="Y8" s="17"/>
      <c r="Z8" s="17"/>
      <c r="AA8" s="17"/>
      <c r="AB8" s="17"/>
      <c r="AC8" s="17"/>
      <c r="AD8" s="17" t="s">
        <v>765</v>
      </c>
      <c r="AE8" s="87" t="s">
        <v>750</v>
      </c>
      <c r="AF8" s="79">
        <v>26</v>
      </c>
      <c r="AG8" s="129">
        <v>44077</v>
      </c>
      <c r="AH8" s="67" t="s">
        <v>773</v>
      </c>
      <c r="AI8" s="25" t="s">
        <v>769</v>
      </c>
      <c r="AJ8" s="25" t="s">
        <v>768</v>
      </c>
      <c r="AK8" s="25" t="s">
        <v>769</v>
      </c>
      <c r="AL8" s="25" t="s">
        <v>769</v>
      </c>
      <c r="AM8" s="35" t="s">
        <v>914</v>
      </c>
      <c r="AN8" s="26"/>
      <c r="AO8" s="72" t="s">
        <v>768</v>
      </c>
      <c r="AP8" s="27" t="s">
        <v>56</v>
      </c>
      <c r="AQ8" s="17" t="s">
        <v>933</v>
      </c>
      <c r="AR8" s="17"/>
      <c r="AS8" s="28"/>
      <c r="AT8" s="17"/>
      <c r="AU8" s="17"/>
      <c r="AV8" s="17"/>
      <c r="AW8" s="41" t="s">
        <v>41</v>
      </c>
      <c r="AX8" s="42">
        <f>COUNTIF(AP:AP,AW8)</f>
        <v>0</v>
      </c>
      <c r="AY8" s="43">
        <f t="shared" ref="AY8:AY15" si="1">AX8/$AZ$1</f>
        <v>0</v>
      </c>
      <c r="AZ8" s="44">
        <f t="shared" si="0"/>
        <v>0</v>
      </c>
      <c r="BA8" s="17"/>
      <c r="BB8" s="17"/>
      <c r="BC8" s="4" t="s">
        <v>34</v>
      </c>
      <c r="BD8" s="6" t="s">
        <v>47</v>
      </c>
      <c r="BE8" s="6" t="s">
        <v>48</v>
      </c>
    </row>
    <row r="9" spans="1:58" ht="15.95" customHeight="1">
      <c r="A9" s="16" t="s">
        <v>577</v>
      </c>
      <c r="B9" s="14" t="s">
        <v>575</v>
      </c>
      <c r="C9" s="34" t="s">
        <v>700</v>
      </c>
      <c r="D9" s="14" t="s">
        <v>701</v>
      </c>
      <c r="E9" s="14" t="s">
        <v>729</v>
      </c>
      <c r="F9" s="14" t="s">
        <v>5</v>
      </c>
      <c r="G9" s="17" t="s">
        <v>684</v>
      </c>
      <c r="H9" s="17" t="s">
        <v>12</v>
      </c>
      <c r="I9" s="129">
        <v>43921</v>
      </c>
      <c r="J9" s="17"/>
      <c r="K9" s="17"/>
      <c r="L9" s="17"/>
      <c r="M9" s="17"/>
      <c r="N9" s="17"/>
      <c r="O9" s="17"/>
      <c r="P9" s="17"/>
      <c r="Q9" s="17"/>
      <c r="R9" s="17"/>
      <c r="S9" s="17"/>
      <c r="T9" s="17"/>
      <c r="U9" s="17"/>
      <c r="V9" s="17"/>
      <c r="W9" s="17"/>
      <c r="X9" s="17"/>
      <c r="Y9" s="17"/>
      <c r="Z9" s="17"/>
      <c r="AA9" s="17"/>
      <c r="AB9" s="17"/>
      <c r="AC9" s="17"/>
      <c r="AD9" s="17"/>
      <c r="AE9" s="17"/>
      <c r="AF9" s="79"/>
      <c r="AG9" s="129"/>
      <c r="AH9" s="17"/>
      <c r="AI9" s="25" t="s">
        <v>769</v>
      </c>
      <c r="AJ9" s="25" t="s">
        <v>769</v>
      </c>
      <c r="AK9" s="25" t="s">
        <v>769</v>
      </c>
      <c r="AL9" s="25" t="s">
        <v>769</v>
      </c>
      <c r="AM9" s="17"/>
      <c r="AN9" s="26"/>
      <c r="AO9" s="72" t="s">
        <v>768</v>
      </c>
      <c r="AP9" s="27"/>
      <c r="AQ9" s="17"/>
      <c r="AR9" s="17"/>
      <c r="AS9" s="28"/>
      <c r="AT9" s="17"/>
      <c r="AU9" s="17"/>
      <c r="AV9" s="17"/>
      <c r="AW9" s="41" t="s">
        <v>43</v>
      </c>
      <c r="AX9" s="42">
        <f t="shared" ref="AX9:AX15" si="2">COUNTIF(AP:AP,AW9)</f>
        <v>0</v>
      </c>
      <c r="AY9" s="43">
        <f t="shared" si="1"/>
        <v>0</v>
      </c>
      <c r="AZ9" s="44">
        <f t="shared" si="0"/>
        <v>0</v>
      </c>
      <c r="BA9" s="17"/>
      <c r="BB9" s="17"/>
      <c r="BC9" s="6" t="s">
        <v>49</v>
      </c>
      <c r="BD9" s="6" t="s">
        <v>50</v>
      </c>
      <c r="BE9" s="6" t="s">
        <v>51</v>
      </c>
    </row>
    <row r="10" spans="1:58" ht="15.95" customHeight="1">
      <c r="A10" s="16" t="s">
        <v>577</v>
      </c>
      <c r="B10" s="14" t="s">
        <v>575</v>
      </c>
      <c r="C10" s="34" t="s">
        <v>702</v>
      </c>
      <c r="D10" s="14" t="s">
        <v>703</v>
      </c>
      <c r="E10" s="14" t="s">
        <v>730</v>
      </c>
      <c r="F10" s="15" t="s">
        <v>7</v>
      </c>
      <c r="G10" s="14" t="s">
        <v>681</v>
      </c>
      <c r="H10" s="17" t="s">
        <v>12</v>
      </c>
      <c r="I10" s="129">
        <v>43921</v>
      </c>
      <c r="J10" s="17" t="s">
        <v>677</v>
      </c>
      <c r="K10" s="17" t="s">
        <v>677</v>
      </c>
      <c r="L10" s="17"/>
      <c r="M10" s="17"/>
      <c r="N10" s="17"/>
      <c r="O10" s="17"/>
      <c r="P10" s="17"/>
      <c r="Q10" s="17"/>
      <c r="R10" s="17"/>
      <c r="S10" s="17"/>
      <c r="T10" s="17"/>
      <c r="U10" s="17"/>
      <c r="V10" s="17"/>
      <c r="W10" s="17"/>
      <c r="X10" s="17"/>
      <c r="Y10" s="17"/>
      <c r="Z10" s="17"/>
      <c r="AA10" s="17"/>
      <c r="AB10" s="17"/>
      <c r="AC10" s="17"/>
      <c r="AD10" s="17" t="s">
        <v>765</v>
      </c>
      <c r="AE10" s="87" t="s">
        <v>750</v>
      </c>
      <c r="AF10" s="79">
        <v>26</v>
      </c>
      <c r="AG10" s="129">
        <v>44077</v>
      </c>
      <c r="AH10" s="67" t="s">
        <v>773</v>
      </c>
      <c r="AI10" s="25" t="s">
        <v>769</v>
      </c>
      <c r="AJ10" s="25" t="s">
        <v>768</v>
      </c>
      <c r="AK10" s="25" t="s">
        <v>769</v>
      </c>
      <c r="AL10" s="25" t="s">
        <v>769</v>
      </c>
      <c r="AM10" s="35" t="s">
        <v>914</v>
      </c>
      <c r="AN10" s="26"/>
      <c r="AO10" s="72" t="s">
        <v>768</v>
      </c>
      <c r="AP10" s="27"/>
      <c r="AQ10" s="17" t="s">
        <v>933</v>
      </c>
      <c r="AR10" s="17"/>
      <c r="AS10" s="28"/>
      <c r="AT10" s="17"/>
      <c r="AU10" s="17"/>
      <c r="AV10" s="17"/>
      <c r="AW10" s="41" t="s">
        <v>45</v>
      </c>
      <c r="AX10" s="42">
        <f t="shared" si="2"/>
        <v>0</v>
      </c>
      <c r="AY10" s="43">
        <f t="shared" si="1"/>
        <v>0</v>
      </c>
      <c r="AZ10" s="44">
        <f t="shared" si="0"/>
        <v>0</v>
      </c>
      <c r="BA10" s="17"/>
      <c r="BB10" s="17"/>
      <c r="BC10" s="6" t="s">
        <v>49</v>
      </c>
      <c r="BD10" s="6" t="s">
        <v>52</v>
      </c>
      <c r="BE10" s="6" t="s">
        <v>53</v>
      </c>
    </row>
    <row r="11" spans="1:58" ht="15.95" customHeight="1">
      <c r="A11" s="16" t="s">
        <v>577</v>
      </c>
      <c r="B11" s="14" t="s">
        <v>575</v>
      </c>
      <c r="C11" s="34" t="s">
        <v>704</v>
      </c>
      <c r="D11" s="14" t="s">
        <v>705</v>
      </c>
      <c r="E11" s="14" t="s">
        <v>731</v>
      </c>
      <c r="F11" s="14" t="s">
        <v>5</v>
      </c>
      <c r="G11" s="35" t="s">
        <v>579</v>
      </c>
      <c r="H11" s="17" t="s">
        <v>12</v>
      </c>
      <c r="I11" s="129">
        <v>43921</v>
      </c>
      <c r="J11" s="17">
        <v>200056</v>
      </c>
      <c r="K11" s="17">
        <v>53674</v>
      </c>
      <c r="L11" s="17"/>
      <c r="M11" s="17"/>
      <c r="N11" s="17"/>
      <c r="O11" s="17"/>
      <c r="P11" s="17"/>
      <c r="Q11" s="17"/>
      <c r="R11" s="17"/>
      <c r="S11" s="17"/>
      <c r="T11" s="17"/>
      <c r="U11" s="17"/>
      <c r="V11" s="17"/>
      <c r="W11" s="17"/>
      <c r="X11" s="17"/>
      <c r="Y11" s="17"/>
      <c r="Z11" s="17"/>
      <c r="AA11" s="17"/>
      <c r="AB11" s="17"/>
      <c r="AC11" s="17"/>
      <c r="AD11" s="17" t="s">
        <v>765</v>
      </c>
      <c r="AE11" s="87" t="s">
        <v>750</v>
      </c>
      <c r="AF11" s="79">
        <v>84</v>
      </c>
      <c r="AG11" s="129">
        <v>44077</v>
      </c>
      <c r="AH11" s="17" t="s">
        <v>767</v>
      </c>
      <c r="AI11" s="25" t="s">
        <v>768</v>
      </c>
      <c r="AJ11" s="25" t="s">
        <v>768</v>
      </c>
      <c r="AK11" s="25" t="s">
        <v>769</v>
      </c>
      <c r="AL11" s="25" t="s">
        <v>769</v>
      </c>
      <c r="AM11" s="17" t="s">
        <v>774</v>
      </c>
      <c r="AN11" s="26"/>
      <c r="AO11" s="72" t="s">
        <v>768</v>
      </c>
      <c r="AP11" s="27"/>
      <c r="AQ11" s="17"/>
      <c r="AR11" s="17"/>
      <c r="AS11" s="28"/>
      <c r="AT11" s="17"/>
      <c r="AU11" s="17"/>
      <c r="AV11" s="17"/>
      <c r="AW11" s="41" t="s">
        <v>47</v>
      </c>
      <c r="AX11" s="42">
        <f t="shared" si="2"/>
        <v>0</v>
      </c>
      <c r="AY11" s="43">
        <f t="shared" si="1"/>
        <v>0</v>
      </c>
      <c r="AZ11" s="44">
        <f t="shared" si="0"/>
        <v>0</v>
      </c>
      <c r="BA11" s="17"/>
      <c r="BB11" s="17"/>
      <c r="BC11" s="6" t="s">
        <v>49</v>
      </c>
      <c r="BD11" s="6" t="s">
        <v>54</v>
      </c>
      <c r="BE11" s="6" t="s">
        <v>55</v>
      </c>
    </row>
    <row r="12" spans="1:58" ht="15.95" customHeight="1">
      <c r="A12" s="30" t="s">
        <v>8</v>
      </c>
      <c r="B12" s="30" t="s">
        <v>0</v>
      </c>
      <c r="C12" s="30" t="s">
        <v>1</v>
      </c>
      <c r="D12" s="30" t="s">
        <v>3</v>
      </c>
      <c r="E12" s="31" t="s">
        <v>2</v>
      </c>
      <c r="F12" s="30" t="s">
        <v>6</v>
      </c>
      <c r="G12" s="30" t="s">
        <v>4</v>
      </c>
      <c r="H12" s="2" t="s">
        <v>9</v>
      </c>
      <c r="I12" s="136" t="s">
        <v>11</v>
      </c>
      <c r="J12" s="30" t="s">
        <v>763</v>
      </c>
      <c r="K12" s="30" t="s">
        <v>764</v>
      </c>
      <c r="L12" s="30" t="s">
        <v>667</v>
      </c>
      <c r="M12" s="30" t="s">
        <v>668</v>
      </c>
      <c r="N12" s="30" t="s">
        <v>669</v>
      </c>
      <c r="O12" s="30" t="s">
        <v>670</v>
      </c>
      <c r="P12" s="30" t="s">
        <v>671</v>
      </c>
      <c r="Q12" s="30" t="s">
        <v>672</v>
      </c>
      <c r="R12" s="30" t="s">
        <v>673</v>
      </c>
      <c r="S12" s="30" t="s">
        <v>674</v>
      </c>
      <c r="T12" s="30" t="s">
        <v>675</v>
      </c>
      <c r="U12" s="30" t="s">
        <v>676</v>
      </c>
      <c r="V12" s="30" t="s">
        <v>677</v>
      </c>
      <c r="W12" s="30" t="s">
        <v>678</v>
      </c>
      <c r="X12" s="30" t="s">
        <v>679</v>
      </c>
      <c r="Y12" s="30" t="s">
        <v>680</v>
      </c>
      <c r="Z12" s="30" t="s">
        <v>706</v>
      </c>
      <c r="AA12" s="30" t="s">
        <v>707</v>
      </c>
      <c r="AB12" s="30" t="s">
        <v>708</v>
      </c>
      <c r="AC12" s="30" t="s">
        <v>709</v>
      </c>
      <c r="AD12" s="21" t="s">
        <v>13</v>
      </c>
      <c r="AE12" s="21" t="s">
        <v>14</v>
      </c>
      <c r="AF12" s="21" t="s">
        <v>15</v>
      </c>
      <c r="AG12" s="128" t="s">
        <v>16</v>
      </c>
      <c r="AH12" s="21" t="s">
        <v>17</v>
      </c>
      <c r="AI12" s="20" t="s">
        <v>18</v>
      </c>
      <c r="AJ12" s="20" t="s">
        <v>19</v>
      </c>
      <c r="AK12" s="20" t="s">
        <v>20</v>
      </c>
      <c r="AL12" s="20" t="s">
        <v>21</v>
      </c>
      <c r="AM12" s="20" t="s">
        <v>666</v>
      </c>
      <c r="AN12" s="68" t="s">
        <v>22</v>
      </c>
      <c r="AO12" s="77" t="s">
        <v>23</v>
      </c>
      <c r="AP12" s="32" t="s">
        <v>24</v>
      </c>
      <c r="AQ12" s="32" t="s">
        <v>25</v>
      </c>
      <c r="AR12" s="32" t="s">
        <v>26</v>
      </c>
      <c r="AS12" s="22" t="s">
        <v>27</v>
      </c>
      <c r="AT12" s="22" t="s">
        <v>28</v>
      </c>
      <c r="AU12" s="22" t="s">
        <v>29</v>
      </c>
      <c r="AV12" s="33" t="s">
        <v>685</v>
      </c>
      <c r="AW12" s="41" t="s">
        <v>50</v>
      </c>
      <c r="AX12" s="42">
        <f t="shared" si="2"/>
        <v>0</v>
      </c>
      <c r="AY12" s="43">
        <f t="shared" si="1"/>
        <v>0</v>
      </c>
      <c r="AZ12" s="44">
        <f t="shared" si="0"/>
        <v>0</v>
      </c>
      <c r="BA12" s="33"/>
      <c r="BB12" s="33"/>
      <c r="BC12" s="6" t="s">
        <v>49</v>
      </c>
      <c r="BD12" s="6" t="s">
        <v>56</v>
      </c>
      <c r="BE12" s="6" t="s">
        <v>57</v>
      </c>
      <c r="BF12" s="29"/>
    </row>
    <row r="13" spans="1:58" ht="15.95" customHeight="1">
      <c r="A13" s="16" t="s">
        <v>577</v>
      </c>
      <c r="B13" s="14" t="s">
        <v>574</v>
      </c>
      <c r="C13" s="34" t="s">
        <v>686</v>
      </c>
      <c r="D13" s="14" t="s">
        <v>687</v>
      </c>
      <c r="E13" s="14" t="s">
        <v>722</v>
      </c>
      <c r="F13" s="14" t="s">
        <v>5</v>
      </c>
      <c r="G13" s="13" t="s">
        <v>578</v>
      </c>
      <c r="H13" s="17" t="s">
        <v>66</v>
      </c>
      <c r="I13" s="129">
        <v>43555</v>
      </c>
      <c r="J13" s="17">
        <v>22275000</v>
      </c>
      <c r="K13" s="17">
        <v>5937000</v>
      </c>
      <c r="L13" s="17"/>
      <c r="M13" s="17"/>
      <c r="N13" s="17"/>
      <c r="O13" s="17"/>
      <c r="P13" s="17"/>
      <c r="Q13" s="17"/>
      <c r="R13" s="17"/>
      <c r="S13" s="17"/>
      <c r="T13" s="17"/>
      <c r="U13" s="17"/>
      <c r="V13" s="17"/>
      <c r="W13" s="17"/>
      <c r="X13" s="17"/>
      <c r="Y13" s="17"/>
      <c r="Z13" s="17"/>
      <c r="AA13" s="17"/>
      <c r="AB13" s="17"/>
      <c r="AC13" s="17"/>
      <c r="AD13" s="17" t="s">
        <v>766</v>
      </c>
      <c r="AE13" s="87" t="s">
        <v>751</v>
      </c>
      <c r="AF13" s="79">
        <v>82</v>
      </c>
      <c r="AG13" s="129">
        <v>43688</v>
      </c>
      <c r="AH13" s="17" t="s">
        <v>767</v>
      </c>
      <c r="AI13" s="25" t="s">
        <v>768</v>
      </c>
      <c r="AJ13" s="25" t="s">
        <v>768</v>
      </c>
      <c r="AK13" s="25" t="s">
        <v>769</v>
      </c>
      <c r="AL13" s="25" t="s">
        <v>769</v>
      </c>
      <c r="AM13" s="17" t="s">
        <v>771</v>
      </c>
      <c r="AN13" s="26"/>
      <c r="AO13" s="72"/>
      <c r="AP13" s="27"/>
      <c r="AQ13" s="17"/>
      <c r="AR13" s="17"/>
      <c r="AS13" s="28"/>
      <c r="AT13" s="17"/>
      <c r="AU13" s="17"/>
      <c r="AV13" s="17"/>
      <c r="AW13" s="41" t="s">
        <v>52</v>
      </c>
      <c r="AX13" s="42">
        <f t="shared" si="2"/>
        <v>0</v>
      </c>
      <c r="AY13" s="43">
        <f t="shared" si="1"/>
        <v>0</v>
      </c>
      <c r="AZ13" s="44">
        <f t="shared" si="0"/>
        <v>0</v>
      </c>
      <c r="BA13" s="17"/>
      <c r="BB13" s="17"/>
      <c r="BC13" s="17"/>
      <c r="BD13" s="17"/>
      <c r="BE13" s="17"/>
    </row>
    <row r="14" spans="1:58" ht="15.95" customHeight="1">
      <c r="A14" s="16" t="s">
        <v>577</v>
      </c>
      <c r="B14" s="14" t="s">
        <v>574</v>
      </c>
      <c r="C14" s="34" t="s">
        <v>688</v>
      </c>
      <c r="D14" s="14" t="s">
        <v>689</v>
      </c>
      <c r="E14" s="14" t="s">
        <v>723</v>
      </c>
      <c r="F14" s="14" t="s">
        <v>5</v>
      </c>
      <c r="G14" s="13" t="s">
        <v>578</v>
      </c>
      <c r="H14" s="17" t="s">
        <v>66</v>
      </c>
      <c r="I14" s="129">
        <v>43555</v>
      </c>
      <c r="J14" s="17">
        <v>0</v>
      </c>
      <c r="K14" s="17">
        <v>0</v>
      </c>
      <c r="L14" s="17"/>
      <c r="M14" s="17"/>
      <c r="N14" s="17"/>
      <c r="O14" s="17"/>
      <c r="P14" s="17"/>
      <c r="Q14" s="17"/>
      <c r="R14" s="17"/>
      <c r="S14" s="17"/>
      <c r="T14" s="17"/>
      <c r="U14" s="17"/>
      <c r="V14" s="17"/>
      <c r="W14" s="17"/>
      <c r="X14" s="17"/>
      <c r="Y14" s="17"/>
      <c r="Z14" s="17"/>
      <c r="AA14" s="17"/>
      <c r="AB14" s="17"/>
      <c r="AC14" s="17"/>
      <c r="AD14" s="17" t="s">
        <v>766</v>
      </c>
      <c r="AE14" s="87" t="s">
        <v>751</v>
      </c>
      <c r="AF14" s="79">
        <v>82</v>
      </c>
      <c r="AG14" s="129">
        <v>43688</v>
      </c>
      <c r="AH14" s="17" t="s">
        <v>767</v>
      </c>
      <c r="AI14" s="25" t="s">
        <v>768</v>
      </c>
      <c r="AJ14" s="25" t="s">
        <v>768</v>
      </c>
      <c r="AK14" s="25" t="s">
        <v>769</v>
      </c>
      <c r="AL14" s="25" t="s">
        <v>769</v>
      </c>
      <c r="AM14" s="17" t="s">
        <v>771</v>
      </c>
      <c r="AN14" s="26"/>
      <c r="AO14" s="72"/>
      <c r="AP14" s="27"/>
      <c r="AQ14" s="17"/>
      <c r="AR14" s="17"/>
      <c r="AS14" s="28"/>
      <c r="AT14" s="17"/>
      <c r="AU14" s="17"/>
      <c r="AV14" s="17"/>
      <c r="AW14" s="41" t="s">
        <v>54</v>
      </c>
      <c r="AX14" s="42">
        <f t="shared" si="2"/>
        <v>0</v>
      </c>
      <c r="AY14" s="43">
        <f t="shared" si="1"/>
        <v>0</v>
      </c>
      <c r="AZ14" s="44">
        <f t="shared" si="0"/>
        <v>0</v>
      </c>
      <c r="BA14" s="17"/>
      <c r="BB14" s="17"/>
      <c r="BC14" s="17"/>
      <c r="BD14" s="17"/>
      <c r="BE14" s="17"/>
    </row>
    <row r="15" spans="1:58" ht="15.95" customHeight="1" thickBot="1">
      <c r="A15" s="16" t="s">
        <v>577</v>
      </c>
      <c r="B15" s="14" t="s">
        <v>574</v>
      </c>
      <c r="C15" s="34" t="s">
        <v>690</v>
      </c>
      <c r="D15" s="14" t="s">
        <v>691</v>
      </c>
      <c r="E15" s="14" t="s">
        <v>724</v>
      </c>
      <c r="F15" s="14" t="s">
        <v>5</v>
      </c>
      <c r="G15" s="13" t="s">
        <v>578</v>
      </c>
      <c r="H15" s="17" t="s">
        <v>66</v>
      </c>
      <c r="I15" s="129">
        <v>43555</v>
      </c>
      <c r="J15" s="17">
        <v>15154000</v>
      </c>
      <c r="K15" s="17">
        <v>1860000</v>
      </c>
      <c r="L15" s="17"/>
      <c r="M15" s="17"/>
      <c r="N15" s="17"/>
      <c r="O15" s="17"/>
      <c r="P15" s="17"/>
      <c r="Q15" s="17"/>
      <c r="R15" s="17"/>
      <c r="S15" s="17"/>
      <c r="T15" s="17"/>
      <c r="U15" s="17"/>
      <c r="V15" s="17"/>
      <c r="W15" s="17"/>
      <c r="X15" s="17"/>
      <c r="Y15" s="17"/>
      <c r="Z15" s="17"/>
      <c r="AA15" s="17"/>
      <c r="AB15" s="17"/>
      <c r="AC15" s="17"/>
      <c r="AD15" s="17" t="s">
        <v>766</v>
      </c>
      <c r="AE15" s="87" t="s">
        <v>751</v>
      </c>
      <c r="AF15" s="79">
        <v>82</v>
      </c>
      <c r="AG15" s="129">
        <v>43688</v>
      </c>
      <c r="AH15" s="17" t="s">
        <v>767</v>
      </c>
      <c r="AI15" s="25" t="s">
        <v>768</v>
      </c>
      <c r="AJ15" s="25" t="s">
        <v>768</v>
      </c>
      <c r="AK15" s="25" t="s">
        <v>769</v>
      </c>
      <c r="AL15" s="25" t="s">
        <v>769</v>
      </c>
      <c r="AM15" s="17" t="s">
        <v>771</v>
      </c>
      <c r="AN15" s="26"/>
      <c r="AO15" s="72"/>
      <c r="AP15" s="27"/>
      <c r="AQ15" s="17"/>
      <c r="AR15" s="17"/>
      <c r="AS15" s="28"/>
      <c r="AT15" s="17"/>
      <c r="AU15" s="17"/>
      <c r="AV15" s="17"/>
      <c r="AW15" s="41" t="s">
        <v>56</v>
      </c>
      <c r="AX15" s="42">
        <f t="shared" si="2"/>
        <v>1</v>
      </c>
      <c r="AY15" s="43">
        <f t="shared" si="1"/>
        <v>0.05</v>
      </c>
      <c r="AZ15" s="44">
        <f t="shared" si="0"/>
        <v>0</v>
      </c>
      <c r="BA15" s="17"/>
      <c r="BB15" s="17"/>
      <c r="BC15" s="17"/>
      <c r="BD15" s="17"/>
      <c r="BE15" s="17"/>
    </row>
    <row r="16" spans="1:58" ht="15.95" customHeight="1" thickBot="1">
      <c r="A16" s="16" t="s">
        <v>577</v>
      </c>
      <c r="B16" s="14" t="s">
        <v>574</v>
      </c>
      <c r="C16" s="34" t="s">
        <v>692</v>
      </c>
      <c r="D16" s="14" t="s">
        <v>693</v>
      </c>
      <c r="E16" s="14" t="s">
        <v>725</v>
      </c>
      <c r="F16" s="14" t="s">
        <v>5</v>
      </c>
      <c r="G16" s="13" t="s">
        <v>578</v>
      </c>
      <c r="H16" s="17" t="s">
        <v>66</v>
      </c>
      <c r="I16" s="129">
        <v>43555</v>
      </c>
      <c r="J16" s="17">
        <v>0</v>
      </c>
      <c r="K16" s="17">
        <v>0</v>
      </c>
      <c r="L16" s="17"/>
      <c r="M16" s="17"/>
      <c r="N16" s="17"/>
      <c r="O16" s="17"/>
      <c r="P16" s="17"/>
      <c r="Q16" s="17"/>
      <c r="R16" s="17"/>
      <c r="S16" s="17"/>
      <c r="T16" s="17"/>
      <c r="U16" s="17"/>
      <c r="V16" s="17"/>
      <c r="W16" s="17"/>
      <c r="X16" s="17"/>
      <c r="Y16" s="17"/>
      <c r="Z16" s="17"/>
      <c r="AA16" s="17"/>
      <c r="AB16" s="17"/>
      <c r="AC16" s="17"/>
      <c r="AD16" s="17" t="s">
        <v>766</v>
      </c>
      <c r="AE16" s="87" t="s">
        <v>751</v>
      </c>
      <c r="AF16" s="79">
        <v>82</v>
      </c>
      <c r="AG16" s="129">
        <v>43688</v>
      </c>
      <c r="AH16" s="17" t="s">
        <v>767</v>
      </c>
      <c r="AI16" s="25" t="s">
        <v>768</v>
      </c>
      <c r="AJ16" s="25" t="s">
        <v>768</v>
      </c>
      <c r="AK16" s="25" t="s">
        <v>769</v>
      </c>
      <c r="AL16" s="25" t="s">
        <v>769</v>
      </c>
      <c r="AM16" s="17" t="s">
        <v>771</v>
      </c>
      <c r="AN16" s="26"/>
      <c r="AO16" s="72"/>
      <c r="AP16" s="27"/>
      <c r="AQ16" s="17"/>
      <c r="AR16" s="17"/>
      <c r="AS16" s="28"/>
      <c r="AT16" s="17"/>
      <c r="AU16" s="17"/>
      <c r="AV16" s="17"/>
      <c r="AW16" s="45" t="s">
        <v>739</v>
      </c>
      <c r="AX16" s="45">
        <f>SUM(AX5:AX15)</f>
        <v>1</v>
      </c>
      <c r="AY16" s="46">
        <f>SUM(AY5:AY15)</f>
        <v>0.05</v>
      </c>
      <c r="AZ16" s="46">
        <f>SUM(AZ5:AZ15)</f>
        <v>0</v>
      </c>
      <c r="BA16" s="17"/>
      <c r="BB16" s="17"/>
      <c r="BC16" s="17"/>
      <c r="BD16" s="17"/>
      <c r="BE16" s="17"/>
    </row>
    <row r="17" spans="1:57" ht="15.95" customHeight="1" thickBot="1">
      <c r="A17" s="16" t="s">
        <v>577</v>
      </c>
      <c r="B17" s="14" t="s">
        <v>574</v>
      </c>
      <c r="C17" s="34" t="s">
        <v>694</v>
      </c>
      <c r="D17" s="14" t="s">
        <v>695</v>
      </c>
      <c r="E17" s="14" t="s">
        <v>726</v>
      </c>
      <c r="F17" s="14" t="s">
        <v>5</v>
      </c>
      <c r="G17" s="13" t="s">
        <v>578</v>
      </c>
      <c r="H17" s="17" t="s">
        <v>66</v>
      </c>
      <c r="I17" s="129">
        <v>43555</v>
      </c>
      <c r="J17" s="17">
        <v>37429000</v>
      </c>
      <c r="K17" s="17">
        <v>7797000</v>
      </c>
      <c r="L17" s="17"/>
      <c r="M17" s="17"/>
      <c r="N17" s="17"/>
      <c r="O17" s="17"/>
      <c r="P17" s="17"/>
      <c r="Q17" s="17"/>
      <c r="R17" s="17"/>
      <c r="S17" s="17"/>
      <c r="T17" s="17"/>
      <c r="U17" s="17"/>
      <c r="V17" s="17"/>
      <c r="W17" s="17"/>
      <c r="X17" s="17"/>
      <c r="Y17" s="17"/>
      <c r="Z17" s="17"/>
      <c r="AA17" s="17"/>
      <c r="AB17" s="17"/>
      <c r="AC17" s="17"/>
      <c r="AD17" s="17" t="s">
        <v>766</v>
      </c>
      <c r="AE17" s="87" t="s">
        <v>751</v>
      </c>
      <c r="AF17" s="79">
        <v>82</v>
      </c>
      <c r="AG17" s="129">
        <v>43688</v>
      </c>
      <c r="AH17" s="17" t="s">
        <v>767</v>
      </c>
      <c r="AI17" s="25" t="s">
        <v>768</v>
      </c>
      <c r="AJ17" s="25" t="s">
        <v>768</v>
      </c>
      <c r="AK17" s="25" t="s">
        <v>769</v>
      </c>
      <c r="AL17" s="25" t="s">
        <v>769</v>
      </c>
      <c r="AM17" s="17" t="s">
        <v>771</v>
      </c>
      <c r="AN17" s="26"/>
      <c r="AO17" s="72"/>
      <c r="AP17" s="27"/>
      <c r="AQ17" s="17"/>
      <c r="AR17" s="17"/>
      <c r="AS17" s="28"/>
      <c r="AT17" s="17"/>
      <c r="AU17" s="17"/>
      <c r="AV17" s="17"/>
      <c r="AW17" s="40" t="s">
        <v>740</v>
      </c>
      <c r="AX17" s="47">
        <f>1-AY16</f>
        <v>0.95</v>
      </c>
      <c r="AY17" s="40" t="s">
        <v>741</v>
      </c>
      <c r="AZ17" s="47">
        <f>1-AZ16</f>
        <v>1</v>
      </c>
      <c r="BA17" s="17"/>
      <c r="BB17" s="17"/>
      <c r="BC17" s="17"/>
      <c r="BD17" s="17"/>
      <c r="BE17" s="17"/>
    </row>
    <row r="18" spans="1:57" ht="15.95" customHeight="1">
      <c r="A18" s="16" t="s">
        <v>577</v>
      </c>
      <c r="B18" s="14" t="s">
        <v>575</v>
      </c>
      <c r="C18" s="34" t="s">
        <v>696</v>
      </c>
      <c r="D18" s="14" t="s">
        <v>697</v>
      </c>
      <c r="E18" s="14" t="s">
        <v>727</v>
      </c>
      <c r="F18" s="14" t="s">
        <v>7</v>
      </c>
      <c r="G18" s="17" t="s">
        <v>746</v>
      </c>
      <c r="H18" s="17" t="s">
        <v>66</v>
      </c>
      <c r="I18" s="129">
        <v>43555</v>
      </c>
      <c r="J18" s="17" t="s">
        <v>767</v>
      </c>
      <c r="K18" s="17" t="s">
        <v>767</v>
      </c>
      <c r="L18" s="17"/>
      <c r="M18" s="17"/>
      <c r="N18" s="17"/>
      <c r="O18" s="17"/>
      <c r="P18" s="17"/>
      <c r="Q18" s="17"/>
      <c r="R18" s="17"/>
      <c r="S18" s="17"/>
      <c r="T18" s="17"/>
      <c r="U18" s="17"/>
      <c r="V18" s="17"/>
      <c r="W18" s="17"/>
      <c r="X18" s="17"/>
      <c r="Y18" s="17"/>
      <c r="Z18" s="17"/>
      <c r="AA18" s="17"/>
      <c r="AB18" s="17"/>
      <c r="AC18" s="17"/>
      <c r="AD18" s="17"/>
      <c r="AE18" s="17"/>
      <c r="AF18" s="79"/>
      <c r="AG18" s="129"/>
      <c r="AH18" s="17"/>
      <c r="AI18" s="25" t="s">
        <v>769</v>
      </c>
      <c r="AJ18" s="25" t="s">
        <v>769</v>
      </c>
      <c r="AK18" s="25" t="s">
        <v>769</v>
      </c>
      <c r="AL18" s="25" t="s">
        <v>769</v>
      </c>
      <c r="AM18" s="17"/>
      <c r="AN18" s="26"/>
      <c r="AO18" s="72"/>
      <c r="AP18" s="27"/>
      <c r="AQ18" s="17"/>
      <c r="AR18" s="17"/>
      <c r="AS18" s="28"/>
      <c r="AT18" s="17"/>
      <c r="AU18" s="17"/>
      <c r="AV18" s="17"/>
      <c r="AW18" s="17"/>
      <c r="AX18" s="17"/>
      <c r="AY18" s="17"/>
      <c r="AZ18" s="17"/>
      <c r="BA18" s="17"/>
      <c r="BB18" s="17"/>
      <c r="BC18" s="17"/>
      <c r="BD18" s="17"/>
      <c r="BE18" s="17"/>
    </row>
    <row r="19" spans="1:57" ht="15.95" customHeight="1">
      <c r="A19" s="16" t="s">
        <v>577</v>
      </c>
      <c r="B19" s="14" t="s">
        <v>575</v>
      </c>
      <c r="C19" s="34" t="s">
        <v>698</v>
      </c>
      <c r="D19" s="14" t="s">
        <v>699</v>
      </c>
      <c r="E19" s="14" t="s">
        <v>728</v>
      </c>
      <c r="F19" s="14" t="s">
        <v>7</v>
      </c>
      <c r="G19" s="17" t="s">
        <v>746</v>
      </c>
      <c r="H19" s="17" t="s">
        <v>66</v>
      </c>
      <c r="I19" s="129">
        <v>43555</v>
      </c>
      <c r="J19" s="17" t="s">
        <v>768</v>
      </c>
      <c r="K19" s="17" t="s">
        <v>768</v>
      </c>
      <c r="L19" s="17"/>
      <c r="M19" s="17"/>
      <c r="N19" s="17"/>
      <c r="O19" s="17"/>
      <c r="P19" s="17"/>
      <c r="Q19" s="17"/>
      <c r="R19" s="17"/>
      <c r="S19" s="17"/>
      <c r="T19" s="17"/>
      <c r="U19" s="17"/>
      <c r="V19" s="17"/>
      <c r="W19" s="17"/>
      <c r="X19" s="17"/>
      <c r="Y19" s="17"/>
      <c r="Z19" s="17"/>
      <c r="AA19" s="17"/>
      <c r="AB19" s="17"/>
      <c r="AC19" s="17"/>
      <c r="AD19" s="17" t="s">
        <v>766</v>
      </c>
      <c r="AE19" s="87" t="s">
        <v>751</v>
      </c>
      <c r="AF19" s="79">
        <v>21</v>
      </c>
      <c r="AG19" s="129">
        <v>43688</v>
      </c>
      <c r="AH19" s="67" t="s">
        <v>772</v>
      </c>
      <c r="AI19" s="25" t="s">
        <v>769</v>
      </c>
      <c r="AJ19" s="25" t="s">
        <v>768</v>
      </c>
      <c r="AK19" s="25" t="s">
        <v>769</v>
      </c>
      <c r="AL19" s="25" t="s">
        <v>769</v>
      </c>
      <c r="AM19" s="35" t="s">
        <v>914</v>
      </c>
      <c r="AN19" s="26"/>
      <c r="AO19" s="72"/>
      <c r="AP19" s="27"/>
      <c r="AQ19" s="17"/>
      <c r="AR19" s="17"/>
      <c r="AS19" s="28"/>
      <c r="AT19" s="17"/>
      <c r="AU19" s="17"/>
      <c r="AV19" s="17"/>
      <c r="AW19" s="17"/>
      <c r="AX19" s="17"/>
      <c r="AY19" s="17"/>
      <c r="AZ19" s="17"/>
      <c r="BA19" s="17"/>
      <c r="BB19" s="17"/>
      <c r="BC19" s="17"/>
      <c r="BD19" s="17"/>
      <c r="BE19" s="17"/>
    </row>
    <row r="20" spans="1:57" ht="15.95" customHeight="1">
      <c r="A20" s="16" t="s">
        <v>577</v>
      </c>
      <c r="B20" s="14" t="s">
        <v>575</v>
      </c>
      <c r="C20" s="34" t="s">
        <v>700</v>
      </c>
      <c r="D20" s="14" t="s">
        <v>701</v>
      </c>
      <c r="E20" s="14" t="s">
        <v>729</v>
      </c>
      <c r="F20" s="14" t="s">
        <v>5</v>
      </c>
      <c r="G20" s="17" t="s">
        <v>684</v>
      </c>
      <c r="H20" s="17" t="s">
        <v>66</v>
      </c>
      <c r="I20" s="129">
        <v>43555</v>
      </c>
      <c r="J20" s="17"/>
      <c r="K20" s="17"/>
      <c r="L20" s="17"/>
      <c r="M20" s="17"/>
      <c r="N20" s="17"/>
      <c r="O20" s="17"/>
      <c r="P20" s="17"/>
      <c r="Q20" s="17"/>
      <c r="R20" s="17"/>
      <c r="S20" s="17"/>
      <c r="T20" s="17"/>
      <c r="U20" s="17"/>
      <c r="V20" s="17"/>
      <c r="W20" s="17"/>
      <c r="X20" s="17"/>
      <c r="Y20" s="17"/>
      <c r="Z20" s="17"/>
      <c r="AA20" s="17"/>
      <c r="AB20" s="17"/>
      <c r="AC20" s="17"/>
      <c r="AD20" s="17"/>
      <c r="AE20" s="17"/>
      <c r="AF20" s="79"/>
      <c r="AG20" s="129"/>
      <c r="AH20" s="17"/>
      <c r="AI20" s="25" t="s">
        <v>769</v>
      </c>
      <c r="AJ20" s="25" t="s">
        <v>769</v>
      </c>
      <c r="AK20" s="25" t="s">
        <v>769</v>
      </c>
      <c r="AL20" s="25" t="s">
        <v>769</v>
      </c>
      <c r="AM20" s="17"/>
      <c r="AN20" s="26"/>
      <c r="AO20" s="72"/>
      <c r="AP20" s="27"/>
      <c r="AQ20" s="17"/>
      <c r="AR20" s="17"/>
      <c r="AS20" s="28"/>
      <c r="AT20" s="17"/>
      <c r="AU20" s="17"/>
      <c r="AV20" s="17"/>
      <c r="AW20" s="17"/>
      <c r="AX20" s="17"/>
      <c r="AY20" s="17"/>
      <c r="AZ20" s="17"/>
      <c r="BA20" s="17"/>
      <c r="BB20" s="17"/>
      <c r="BC20" s="17"/>
      <c r="BD20" s="17"/>
      <c r="BE20" s="17"/>
    </row>
    <row r="21" spans="1:57" ht="15.95" customHeight="1">
      <c r="A21" s="16" t="s">
        <v>577</v>
      </c>
      <c r="B21" s="14" t="s">
        <v>575</v>
      </c>
      <c r="C21" s="34" t="s">
        <v>702</v>
      </c>
      <c r="D21" s="14" t="s">
        <v>703</v>
      </c>
      <c r="E21" s="14" t="s">
        <v>730</v>
      </c>
      <c r="F21" s="15" t="s">
        <v>7</v>
      </c>
      <c r="G21" s="14" t="s">
        <v>681</v>
      </c>
      <c r="H21" s="17" t="s">
        <v>66</v>
      </c>
      <c r="I21" s="129">
        <v>43555</v>
      </c>
      <c r="J21" s="17" t="s">
        <v>677</v>
      </c>
      <c r="K21" s="17" t="s">
        <v>677</v>
      </c>
      <c r="L21" s="17"/>
      <c r="M21" s="17"/>
      <c r="N21" s="17"/>
      <c r="O21" s="17"/>
      <c r="P21" s="17"/>
      <c r="Q21" s="17"/>
      <c r="R21" s="17"/>
      <c r="S21" s="17"/>
      <c r="T21" s="17"/>
      <c r="U21" s="17"/>
      <c r="V21" s="17"/>
      <c r="W21" s="17"/>
      <c r="X21" s="17"/>
      <c r="Y21" s="17"/>
      <c r="Z21" s="17"/>
      <c r="AA21" s="17"/>
      <c r="AB21" s="17"/>
      <c r="AC21" s="17"/>
      <c r="AD21" s="17" t="s">
        <v>766</v>
      </c>
      <c r="AE21" s="87" t="s">
        <v>751</v>
      </c>
      <c r="AF21" s="79">
        <v>21</v>
      </c>
      <c r="AG21" s="129">
        <v>43688</v>
      </c>
      <c r="AH21" s="67" t="s">
        <v>772</v>
      </c>
      <c r="AI21" s="25" t="s">
        <v>769</v>
      </c>
      <c r="AJ21" s="25" t="s">
        <v>768</v>
      </c>
      <c r="AK21" s="25" t="s">
        <v>769</v>
      </c>
      <c r="AL21" s="25" t="s">
        <v>769</v>
      </c>
      <c r="AM21" s="35" t="s">
        <v>914</v>
      </c>
      <c r="AN21" s="26"/>
      <c r="AO21" s="72"/>
      <c r="AP21" s="27"/>
      <c r="AQ21" s="17"/>
      <c r="AR21" s="17"/>
      <c r="AS21" s="28"/>
      <c r="AT21" s="17"/>
      <c r="AU21" s="17"/>
      <c r="AV21" s="17"/>
      <c r="AW21" s="17"/>
      <c r="AX21" s="17"/>
      <c r="AY21" s="17"/>
      <c r="AZ21" s="17"/>
      <c r="BA21" s="17"/>
      <c r="BB21" s="17"/>
      <c r="BC21" s="17"/>
      <c r="BD21" s="17"/>
      <c r="BE21" s="17"/>
    </row>
    <row r="22" spans="1:57" ht="15.95" customHeight="1">
      <c r="A22" s="16" t="s">
        <v>577</v>
      </c>
      <c r="B22" s="14" t="s">
        <v>575</v>
      </c>
      <c r="C22" s="34" t="s">
        <v>704</v>
      </c>
      <c r="D22" s="14" t="s">
        <v>705</v>
      </c>
      <c r="E22" s="14" t="s">
        <v>731</v>
      </c>
      <c r="F22" s="14" t="s">
        <v>5</v>
      </c>
      <c r="G22" s="35" t="s">
        <v>579</v>
      </c>
      <c r="H22" s="17" t="s">
        <v>66</v>
      </c>
      <c r="I22" s="129">
        <v>43555</v>
      </c>
      <c r="J22" s="17">
        <v>200056</v>
      </c>
      <c r="K22" s="17">
        <v>53674</v>
      </c>
      <c r="L22" s="17"/>
      <c r="M22" s="17"/>
      <c r="N22" s="17"/>
      <c r="O22" s="17"/>
      <c r="P22" s="17"/>
      <c r="Q22" s="17"/>
      <c r="R22" s="17"/>
      <c r="S22" s="17"/>
      <c r="T22" s="17"/>
      <c r="U22" s="17"/>
      <c r="V22" s="17"/>
      <c r="W22" s="17"/>
      <c r="X22" s="17"/>
      <c r="Y22" s="17"/>
      <c r="Z22" s="17"/>
      <c r="AA22" s="17"/>
      <c r="AB22" s="17"/>
      <c r="AC22" s="17"/>
      <c r="AD22" s="17" t="s">
        <v>766</v>
      </c>
      <c r="AE22" s="87" t="s">
        <v>751</v>
      </c>
      <c r="AF22" s="79">
        <v>80</v>
      </c>
      <c r="AG22" s="129">
        <v>43688</v>
      </c>
      <c r="AH22" s="17" t="s">
        <v>767</v>
      </c>
      <c r="AI22" s="25" t="s">
        <v>768</v>
      </c>
      <c r="AJ22" s="25" t="s">
        <v>768</v>
      </c>
      <c r="AK22" s="25" t="s">
        <v>769</v>
      </c>
      <c r="AL22" s="25" t="s">
        <v>769</v>
      </c>
      <c r="AM22" s="17" t="s">
        <v>775</v>
      </c>
      <c r="AN22" s="26"/>
      <c r="AO22" s="72"/>
      <c r="AP22" s="27"/>
      <c r="AQ22" s="17"/>
      <c r="AR22" s="17"/>
      <c r="AS22" s="28"/>
      <c r="AT22" s="17"/>
      <c r="AU22" s="17"/>
      <c r="AV22" s="17"/>
      <c r="AW22" s="17"/>
      <c r="AX22" s="17"/>
      <c r="AY22" s="17"/>
      <c r="AZ22" s="17"/>
      <c r="BA22" s="17"/>
      <c r="BB22" s="17"/>
      <c r="BC22" s="17"/>
      <c r="BD22" s="17"/>
      <c r="BE22" s="17"/>
    </row>
  </sheetData>
  <mergeCells count="1">
    <mergeCell ref="BC1:BE1"/>
  </mergeCells>
  <phoneticPr fontId="6" type="noConversion"/>
  <conditionalFormatting sqref="D2:D11">
    <cfRule type="duplicateValues" dxfId="15" priority="417"/>
  </conditionalFormatting>
  <conditionalFormatting sqref="C2:C11">
    <cfRule type="duplicateValues" dxfId="14" priority="419"/>
    <cfRule type="duplicateValues" dxfId="13" priority="420"/>
  </conditionalFormatting>
  <conditionalFormatting sqref="D2:D11">
    <cfRule type="duplicateValues" dxfId="12" priority="421"/>
    <cfRule type="duplicateValues" dxfId="11" priority="422"/>
  </conditionalFormatting>
  <conditionalFormatting sqref="E2:E11">
    <cfRule type="duplicateValues" dxfId="10" priority="423"/>
  </conditionalFormatting>
  <conditionalFormatting sqref="C2:C11">
    <cfRule type="duplicateValues" dxfId="9" priority="424"/>
  </conditionalFormatting>
  <conditionalFormatting sqref="D13:D22">
    <cfRule type="duplicateValues" dxfId="8" priority="425"/>
  </conditionalFormatting>
  <conditionalFormatting sqref="C13:C22">
    <cfRule type="duplicateValues" dxfId="7" priority="427"/>
    <cfRule type="duplicateValues" dxfId="6" priority="428"/>
  </conditionalFormatting>
  <conditionalFormatting sqref="D13:D22">
    <cfRule type="duplicateValues" dxfId="5" priority="429"/>
    <cfRule type="duplicateValues" dxfId="4" priority="430"/>
  </conditionalFormatting>
  <conditionalFormatting sqref="C13:C22">
    <cfRule type="duplicateValues" dxfId="3" priority="432"/>
  </conditionalFormatting>
  <conditionalFormatting sqref="E13:E22">
    <cfRule type="duplicateValues" dxfId="2" priority="3"/>
  </conditionalFormatting>
  <conditionalFormatting sqref="AW5:AW15">
    <cfRule type="containsText" dxfId="1" priority="1" operator="containsText" text="T2">
      <formula>NOT(ISERROR(SEARCH("T2",AW5)))</formula>
    </cfRule>
    <cfRule type="containsText" dxfId="0" priority="2" operator="containsText" text="T1">
      <formula>NOT(ISERROR(SEARCH("T1",AW5)))</formula>
    </cfRule>
  </conditionalFormatting>
  <dataValidations count="7">
    <dataValidation type="list" allowBlank="1" showInputMessage="1" showErrorMessage="1" sqref="J10:AC10 J21:AC21">
      <formula1>"M, F"</formula1>
    </dataValidation>
    <dataValidation type="decimal" operator="greaterThanOrEqual" allowBlank="1" showInputMessage="1" showErrorMessage="1" sqref="J13:AC17 J2:AC6 J11:AC11 J9:AC9 J20:AC20 J22:AC22">
      <formula1>-99999999</formula1>
    </dataValidation>
    <dataValidation type="list" allowBlank="1" showInputMessage="1" showErrorMessage="1" sqref="AO13:AO22 AI13:AL22 AI2:AL11 AO2:AO11">
      <formula1>"Yes, No"</formula1>
    </dataValidation>
    <dataValidation type="list" allowBlank="1" showInputMessage="1" showErrorMessage="1" sqref="AS2:AS11 AS13:AS22">
      <formula1>"Error accepted, Error not accepted"</formula1>
    </dataValidation>
    <dataValidation type="list" allowBlank="1" showInputMessage="1" showErrorMessage="1" sqref="AP14:AP22">
      <formula1>$BD$2:$BD$11</formula1>
    </dataValidation>
    <dataValidation type="list" allowBlank="1" showInputMessage="1" showErrorMessage="1" sqref="J7:AC8 J18:AC19">
      <formula1>"Yes, No, NA"</formula1>
    </dataValidation>
    <dataValidation type="list" allowBlank="1" showInputMessage="1" showErrorMessage="1" sqref="AP2:AP11 AP13">
      <formula1>$BD$2:$BD$12</formula1>
    </dataValidation>
  </dataValidations>
  <hyperlinks>
    <hyperlink ref="AE2" r:id="rId1"/>
    <hyperlink ref="AE3:AE6" r:id="rId2" display="https://www.indiacements.co.in/uploads/investor/pdf/15991462027AnRpT2020.pdf"/>
    <hyperlink ref="AE8" r:id="rId3"/>
    <hyperlink ref="AE10:AE11" r:id="rId4" display="https://www.indiacements.co.in/uploads/investor/pdf/15991462027AnRpT2020.pdf"/>
    <hyperlink ref="AE13" r:id="rId5"/>
    <hyperlink ref="AE14:AE17" r:id="rId6" display="https://www.indiacements.co.in/uploads/investor/pdf/15657730437Annual_Report_2019.pdf"/>
    <hyperlink ref="AE19" r:id="rId7"/>
    <hyperlink ref="AE21:AE22" r:id="rId8" display="https://www.indiacements.co.in/uploads/investor/pdf/15657730437Annual_Report_2019.pdf"/>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Company Info</vt:lpstr>
      <vt:lpstr>Sheet3</vt:lpstr>
      <vt:lpstr>Standalone </vt:lpstr>
      <vt:lpstr>Matrix-Directors</vt:lpstr>
      <vt:lpstr>Matrix-KMP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user</cp:lastModifiedBy>
  <dcterms:created xsi:type="dcterms:W3CDTF">2021-02-17T01:36:11Z</dcterms:created>
  <dcterms:modified xsi:type="dcterms:W3CDTF">2021-04-17T05:49:31Z</dcterms:modified>
</cp:coreProperties>
</file>