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F:\Indian company upload\shree cement\"/>
    </mc:Choice>
  </mc:AlternateContent>
  <bookViews>
    <workbookView xWindow="0" yWindow="0" windowWidth="20490" windowHeight="7020"/>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'Matrix-KMP'!$A$1:$AZ$22</definedName>
    <definedName name="_xlnm._FilterDatabase" localSheetId="2" hidden="1">'Standalone '!$A$1:$AL$211</definedName>
    <definedName name="OLE_LINK1" localSheetId="2">'Standalone '!$E$165</definedName>
    <definedName name="OLE_LINK7" localSheetId="2">'Standalone '!$E$164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<sst xmlns="http://schemas.openxmlformats.org/spreadsheetml/2006/main" count="6124" uniqueCount="975">
  <si>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</si>
  <si>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</si>
  <si>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</si>
  <si>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</si>
  <si>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</si>
  <si>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</si>
  <si>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</si>
  <si>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</si>
  <si>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</si>
  <si>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</si>
  <si>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</si>
  <si>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</si>
  <si>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</si>
  <si>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</si>
  <si>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</si>
  <si>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</si>
  <si>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</si>
  <si>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</si>
  <si>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</si>
  <si>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</si>
  <si>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</si>
  <si>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</si>
  <si>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</si>
  <si>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</si>
  <si>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</si>
  <si>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</si>
  <si>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</si>
  <si>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</si>
  <si>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</si>
  <si>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</si>
  <si>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</si>
  <si>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</si>
  <si>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</si>
  <si>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</si>
  <si>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</si>
  <si>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</si>
  <si>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</si>
  <si>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</si>
  <si>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</si>
  <si>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</si>
  <si>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</si>
  <si>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</si>
  <si>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</si>
  <si>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</si>
  <si>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</si>
  <si>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</si>
  <si>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</si>
  <si>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</si>
  <si>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</si>
  <si>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</si>
  <si>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</si>
  <si>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</si>
  <si>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</si>
  <si>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</si>
  <si>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</si>
  <si>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</si>
  <si>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</si>
  <si>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</si>
  <si>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</si>
  <si>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</si>
  <si>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</si>
  <si>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</si>
  <si>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</si>
  <si>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</si>
  <si>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</si>
  <si>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</si>
  <si>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</si>
  <si>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</si>
  <si>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</si>
  <si>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</si>
  <si>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</si>
  <si>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</si>
  <si>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</si>
  <si>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</si>
  <si>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</si>
  <si>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</si>
  <si>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</si>
  <si>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</si>
  <si>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</si>
  <si>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</si>
  <si>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</si>
  <si>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</si>
  <si>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</si>
  <si>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</si>
  <si>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</si>
  <si>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</si>
  <si>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</si>
  <si>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</si>
  <si>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</si>
  <si>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</si>
  <si>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</si>
  <si>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</si>
  <si>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</si>
  <si>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</si>
  <si>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</si>
  <si>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</si>
  <si>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</si>
  <si>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</si>
  <si>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</si>
  <si>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</si>
  <si>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</si>
  <si>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</si>
  <si>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</si>
  <si>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</si>
  <si>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</si>
  <si>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</si>
  <si>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</si>
  <si>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</si>
  <si>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</si>
  <si>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</si>
  <si>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</si>
  <si>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</si>
  <si>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</si>
  <si>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</si>
  <si>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</si>
  <si>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</si>
  <si>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</si>
  <si>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</si>
  <si>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</si>
  <si>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</si>
  <si>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</si>
  <si>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</si>
  <si>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</si>
  <si>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</si>
  <si>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</si>
  <si>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</si>
  <si>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</si>
  <si>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</si>
  <si>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</si>
  <si>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</si>
  <si>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</si>
  <si>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</si>
  <si>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</si>
  <si>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</si>
  <si>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</si>
  <si>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</si>
  <si>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</si>
  <si>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</si>
  <si>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</si>
  <si>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</si>
  <si>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</si>
  <si>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</si>
  <si>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</si>
  <si>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</si>
  <si>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</si>
  <si>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</si>
  <si>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</si>
  <si>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</si>
  <si>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</si>
  <si>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</si>
  <si>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</si>
  <si>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</si>
  <si>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</si>
  <si>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</si>
  <si>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</si>
  <si>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</si>
  <si>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</si>
  <si>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</si>
  <si>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</si>
  <si>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</si>
  <si>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</si>
  <si>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</si>
  <si>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</si>
  <si>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</si>
  <si>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</si>
  <si>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</si>
  <si>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</si>
  <si>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</si>
  <si>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</si>
  <si>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</si>
  <si>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</si>
  <si>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</si>
  <si>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</si>
  <si>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</si>
  <si>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</si>
  <si>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</si>
  <si>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</si>
  <si>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</si>
  <si>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</si>
  <si>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</si>
  <si>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</si>
  <si>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</si>
  <si>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</si>
  <si>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</si>
  <si>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</si>
  <si>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</si>
  <si>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</si>
  <si>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</si>
  <si>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</si>
  <si>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</si>
  <si>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</si>
  <si>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</si>
  <si>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</si>
  <si>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</si>
  <si>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</si>
  <si>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</si>
  <si>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</si>
  <si>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</si>
  <si>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</si>
  <si>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</si>
  <si>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</si>
  <si>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</si>
  <si>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</si>
  <si>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</si>
  <si>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</si>
  <si>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</si>
  <si>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</si>
  <si>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</si>
  <si>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</si>
  <si>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</si>
  <si>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</si>
  <si>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</si>
  <si>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</si>
  <si>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</si>
  <si>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</si>
  <si>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</si>
  <si>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</si>
  <si>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</si>
  <si>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</si>
  <si>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</si>
  <si>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</si>
  <si>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</si>
  <si>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</si>
  <si>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</si>
  <si>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</si>
  <si>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</si>
  <si>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</si>
  <si>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</si>
  <si>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</si>
  <si>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</si>
  <si>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</si>
  <si>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</si>
  <si>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</si>
  <si>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</si>
  <si>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</si>
  <si>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</si>
  <si>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</si>
  <si>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</si>
  <si>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</si>
  <si>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</si>
  <si>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</si>
  <si>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</si>
  <si>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</si>
  <si>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</si>
  <si>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</si>
  <si>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</si>
  <si>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</si>
  <si>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</si>
  <si>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</si>
  <si>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</si>
  <si>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</si>
  <si>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</si>
  <si>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</si>
  <si>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</si>
  <si>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</si>
  <si>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</si>
  <si>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</si>
  <si>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</si>
  <si>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</si>
  <si>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</si>
  <si>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</si>
  <si>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</si>
  <si>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</si>
  <si>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</si>
  <si>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</si>
  <si>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</si>
  <si>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</si>
  <si>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</si>
  <si>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</si>
  <si>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</si>
  <si>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</si>
  <si>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</si>
  <si>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</si>
  <si>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</si>
  <si>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</si>
  <si>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</si>
  <si>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</si>
  <si>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</si>
  <si>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</si>
  <si>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</si>
  <si>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</si>
  <si>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</si>
  <si>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</si>
  <si>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</si>
  <si>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</si>
  <si>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</si>
  <si>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</si>
  <si>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</si>
  <si>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</si>
  <si>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</si>
  <si>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</si>
  <si>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</si>
  <si>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</si>
  <si>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</si>
  <si>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</si>
  <si>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</si>
  <si>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</si>
  <si>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</si>
  <si>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</si>
  <si>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</si>
  <si>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</si>
  <si>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</si>
  <si>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</si>
  <si>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</si>
  <si>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</si>
  <si>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</si>
  <si>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</si>
  <si>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</si>
  <si>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</si>
  <si>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</si>
  <si>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</si>
  <si>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</si>
  <si>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</si>
  <si>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</si>
  <si>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</si>
  <si>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</si>
  <si>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</si>
  <si>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</si>
  <si>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</si>
  <si>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</si>
  <si>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</si>
  <si>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</si>
  <si>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</si>
  <si>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</si>
  <si>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</si>
  <si>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</si>
  <si>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</si>
  <si>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</si>
  <si>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</si>
  <si>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</si>
  <si>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</si>
  <si>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</si>
  <si>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</si>
  <si>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</si>
  <si>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</si>
  <si>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</si>
  <si>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</si>
  <si>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</si>
  <si>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</si>
  <si>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</si>
  <si>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</si>
  <si>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</si>
  <si>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</si>
  <si>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</si>
  <si>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</si>
  <si>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</si>
  <si>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</si>
  <si>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</si>
  <si>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</si>
  <si>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</si>
  <si>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</si>
  <si>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</si>
  <si>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</si>
  <si>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</si>
  <si>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</si>
  <si>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</si>
  <si>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</si>
  <si>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</si>
  <si>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</si>
  <si>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</si>
  <si>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</si>
  <si>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</si>
  <si>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</si>
  <si>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</si>
  <si>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</si>
  <si>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</si>
  <si>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</si>
  <si>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</si>
  <si>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</si>
  <si>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</si>
  <si>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</si>
  <si>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</si>
  <si>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</si>
  <si>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</si>
  <si>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</si>
  <si>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</si>
  <si>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</si>
  <si>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</si>
  <si>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</si>
  <si>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</si>
  <si>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</si>
  <si>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</si>
  <si>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</si>
  <si>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</si>
  <si>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</si>
  <si>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</si>
  <si>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</si>
  <si>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</si>
  <si>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</si>
  <si>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</si>
  <si>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</si>
  <si>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</si>
  <si>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</si>
  <si>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</si>
  <si>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</si>
  <si>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</si>
  <si>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</si>
  <si>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</si>
  <si>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</si>
  <si>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</si>
  <si>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</si>
  <si>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</si>
  <si>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</si>
  <si>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</si>
  <si>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</si>
  <si>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</si>
  <si>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</si>
  <si>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</si>
  <si>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</si>
  <si>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</si>
  <si>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</si>
  <si>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</si>
  <si>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</si>
  <si>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</si>
  <si>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</si>
  <si>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</si>
  <si>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</si>
  <si>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</si>
  <si>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</si>
  <si>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</si>
  <si>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</si>
  <si>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</si>
  <si>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</si>
  <si>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</si>
  <si>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</si>
  <si>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</si>
  <si>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</si>
  <si>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</si>
  <si>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</si>
  <si>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</si>
  <si>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</si>
  <si>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</si>
  <si>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</si>
  <si>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</si>
  <si>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</si>
  <si>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</si>
  <si>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</si>
  <si>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</si>
  <si>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</si>
  <si>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</si>
  <si>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</si>
  <si>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</si>
  <si>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</si>
  <si>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</si>
  <si>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</si>
  <si>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</si>
  <si>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</si>
  <si>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</si>
  <si>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</si>
  <si>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</si>
  <si>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</si>
  <si>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</si>
  <si>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</si>
  <si>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</si>
  <si>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</si>
  <si>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</si>
  <si>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</si>
  <si>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</si>
  <si>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</si>
  <si>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</si>
  <si>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</si>
  <si>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</si>
  <si>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</si>
  <si>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</si>
  <si>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</si>
  <si>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</si>
  <si>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</si>
  <si>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</si>
  <si>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</si>
  <si>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</si>
  <si>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</si>
  <si>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</si>
  <si>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</si>
  <si>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</si>
  <si>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</si>
  <si>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</si>
  <si>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</si>
  <si>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</si>
  <si>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</si>
  <si>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</si>
  <si>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</si>
  <si>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</si>
  <si>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</si>
  <si>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</si>
  <si>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</si>
  <si>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</si>
  <si>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</si>
  <si>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</si>
  <si>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</si>
  <si>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</si>
  <si>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</si>
  <si>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</si>
  <si>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</si>
  <si>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</si>
  <si>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</si>
  <si>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</si>
  <si>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</si>
  <si>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</si>
  <si>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</si>
  <si>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</si>
  <si>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</si>
  <si>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</si>
  <si>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</si>
  <si>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</si>
  <si>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</si>
  <si>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</si>
  <si>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</si>
  <si>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</si>
  <si>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</si>
  <si>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</si>
  <si>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</si>
  <si>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</si>
  <si>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</si>
  <si>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</si>
  <si>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</si>
  <si>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</si>
  <si>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</si>
  <si>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</si>
  <si>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</si>
  <si>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</si>
  <si>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</si>
  <si>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</si>
  <si>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</si>
  <si>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</si>
  <si>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</si>
  <si>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</si>
  <si>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</si>
  <si>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</si>
  <si>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</si>
  <si>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</si>
  <si>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</si>
  <si>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</si>
  <si>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</si>
  <si>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</si>
  <si>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</si>
  <si>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</si>
  <si>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</si>
  <si>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</si>
  <si>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</si>
  <si>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</si>
  <si>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</si>
  <si>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</si>
  <si>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</si>
  <si>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</si>
  <si>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</si>
  <si>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</si>
  <si>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</si>
  <si>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</si>
  <si>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</si>
  <si>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</si>
  <si>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</si>
  <si>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</si>
  <si>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</si>
  <si>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</si>
  <si>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</si>
  <si>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</si>
  <si>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</si>
  <si>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</si>
  <si>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</si>
  <si>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</si>
  <si>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</si>
  <si>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</si>
  <si>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</si>
  <si>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</si>
  <si>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</si>
  <si>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</si>
  <si>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</si>
  <si>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</si>
  <si>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</si>
  <si>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</si>
  <si>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</si>
  <si>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</si>
  <si>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</si>
  <si>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</si>
  <si>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</si>
  <si>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</si>
  <si>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</si>
  <si>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</si>
  <si>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</si>
  <si>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</si>
  <si>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</si>
  <si>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</si>
  <si>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</si>
  <si>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</si>
  <si>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</si>
  <si>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</si>
  <si>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</si>
  <si>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</si>
  <si>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</si>
  <si>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</si>
  <si>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</si>
  <si>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</si>
  <si>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</si>
  <si>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</si>
  <si>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</si>
  <si>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</si>
  <si>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</si>
  <si>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</si>
  <si>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</si>
  <si>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</si>
  <si>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</si>
  <si>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</si>
  <si>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</si>
  <si>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</si>
  <si>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</si>
  <si>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</si>
  <si>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</si>
  <si>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</si>
  <si>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</si>
  <si>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</si>
  <si>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</si>
  <si>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</si>
  <si>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</si>
  <si>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</si>
  <si>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</si>
  <si>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</si>
  <si>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</si>
  <si>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</si>
  <si>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</si>
  <si>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</si>
  <si>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</si>
  <si>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</si>
  <si>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</si>
  <si>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</si>
  <si>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</si>
  <si>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</si>
  <si>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</si>
  <si>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</si>
  <si>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</si>
  <si>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</si>
  <si>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</si>
  <si>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</si>
  <si>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</si>
  <si>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</si>
  <si>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</si>
  <si>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</si>
  <si>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</si>
  <si>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</si>
  <si>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</si>
  <si>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</si>
  <si>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</si>
  <si>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</si>
  <si>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</si>
  <si>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</si>
  <si>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</si>
  <si>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</si>
  <si>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</si>
  <si>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</si>
  <si>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</si>
  <si>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</si>
  <si>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</si>
  <si>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</si>
  <si>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</si>
  <si>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</si>
  <si>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</si>
  <si>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</si>
  <si>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</si>
  <si>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</si>
  <si>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</si>
  <si>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</si>
  <si>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</si>
  <si>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</si>
  <si>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</si>
  <si>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</si>
  <si>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</si>
  <si>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</si>
  <si>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</si>
  <si>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</si>
  <si>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</si>
  <si>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</si>
  <si>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</si>
  <si>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</si>
  <si>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</si>
  <si>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</si>
  <si>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</si>
  <si>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</si>
  <si>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</si>
  <si>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</si>
  <si>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</si>
  <si>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</si>
  <si>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</si>
  <si>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</si>
  <si>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</si>
  <si>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</si>
  <si>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</si>
  <si>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</si>
  <si>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</si>
  <si>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</si>
  <si>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</si>
  <si>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</si>
  <si>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</si>
  <si>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</si>
  <si>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</si>
  <si>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</si>
  <si>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</si>
  <si>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</si>
  <si>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</si>
  <si>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</si>
  <si>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</si>
  <si>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</si>
  <si>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</si>
  <si>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</si>
  <si>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</si>
  <si>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</si>
  <si>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</si>
  <si>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</si>
  <si>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</si>
  <si>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</si>
  <si>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</si>
  <si>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</si>
  <si>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</si>
  <si>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</si>
  <si>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</si>
  <si>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</si>
  <si>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</si>
  <si>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</si>
  <si>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</si>
  <si>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</si>
  <si>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</si>
  <si>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</si>
  <si>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</si>
  <si>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</si>
  <si>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</si>
  <si>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</si>
  <si>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</si>
  <si>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</si>
  <si>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</si>
  <si>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</si>
  <si>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</si>
  <si>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</si>
  <si>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</si>
  <si>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</si>
  <si>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</si>
  <si>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</si>
  <si>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</si>
  <si>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</si>
  <si>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</si>
  <si>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</si>
  <si>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</si>
  <si>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</si>
  <si>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</si>
  <si>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</si>
  <si>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</si>
  <si>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</si>
  <si>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</si>
  <si>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</si>
  <si>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</si>
  <si>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Jayashree</t>
  </si>
  <si>
    <t>L26943RJ1979PLC001935</t>
  </si>
  <si>
    <t>INE070A01015</t>
  </si>
  <si>
    <t>Annual report_2019-2020</t>
  </si>
  <si>
    <t>Annual report_2018-2019</t>
  </si>
  <si>
    <t>https://www.shreecement.com/uploads/investors/annual-reports-2019-20_3.pdf</t>
  </si>
  <si>
    <t>https://www.shreecement.com/uploads/investors/annual-reports-2018-19_1.pdf</t>
  </si>
  <si>
    <t>https://www.shreecement.com/uploads/investors/annual-reports-2017-18_1.pdf</t>
  </si>
  <si>
    <t>https://www.shreecement.com/uploads/cleanupload/remuneration-policy.pdf</t>
  </si>
  <si>
    <t>https://www.shreecement.com/uploads/cleanupload/whistleblower-policy.pdf</t>
  </si>
  <si>
    <t>https://www.shreecement.com/uploads/cleanupload/related-party-transaction-policy.pdf</t>
  </si>
  <si>
    <t>https://www.shreecement.com/uploads/cleanupload/ethics-transparency-accountability-policy.pdf</t>
  </si>
  <si>
    <t>https://www.shreecement.com/uploads/cleanupload/code-practices-procedure-fair-disclosure-unpublished-price-sensitive-information.pdf</t>
  </si>
  <si>
    <t>https://www.shreecement.com/uploads/investors/shareholder/postal-ballot-notice-october-2019.pdf</t>
  </si>
  <si>
    <t>https://www.shreecement.com/uploads/investors/shareholder/postal-ballot-notice-january-2019.pdf</t>
  </si>
  <si>
    <t>https://www.shreecement.com/uploads/investors/shareholder/40th-agm-notice-2018-19.pdf</t>
  </si>
  <si>
    <t>S. S. Khandelwal</t>
  </si>
  <si>
    <t>Subhash Jajoo</t>
  </si>
  <si>
    <t xml:space="preserve">S. S. Khandelwal </t>
  </si>
  <si>
    <t>222402_2020_MACR023</t>
  </si>
  <si>
    <t>222402_2019_MACR023</t>
  </si>
  <si>
    <t>No</t>
  </si>
  <si>
    <t>Yes</t>
  </si>
  <si>
    <t>NA</t>
  </si>
  <si>
    <t>Company Secretary
Shri S. S. Khandelwal
Chief Finance Officer
Shri Subhash Jajoo</t>
  </si>
  <si>
    <t>Other Directors, Chief Finance Officer and Company Secretary of the Company did not hold any shares of the Company during the 
financial year 2019-20</t>
  </si>
  <si>
    <t xml:space="preserve">Other Directors, Chief Finance Officer and Company Secretary of the Company did not hold any shares of the Company during 
the financial year 2018-19
</t>
  </si>
  <si>
    <t>H:\Acuite\Gov\Shree Cement Ltd._Governance\Company reports_Governance</t>
  </si>
  <si>
    <t>Shri B. G. Bangur</t>
  </si>
  <si>
    <t>Shri H. M. Bangur</t>
  </si>
  <si>
    <t>Shri Prashant Bangur</t>
  </si>
  <si>
    <t xml:space="preserve">Shri P.N. Chhangani </t>
  </si>
  <si>
    <t>Shri O. P. Setia</t>
  </si>
  <si>
    <t xml:space="preserve">Shri R. L. Gaggar </t>
  </si>
  <si>
    <t xml:space="preserve">Shri Shreekant Somany </t>
  </si>
  <si>
    <t>Dr. Y. K. Alagh</t>
  </si>
  <si>
    <t>Shri Nitin Desai</t>
  </si>
  <si>
    <t>Shri Sanjiv Krishnaji Shelgikar</t>
  </si>
  <si>
    <t>Smt. Uma Ghurka</t>
  </si>
  <si>
    <t>Dr. Leena Srivastava</t>
  </si>
  <si>
    <t>Shri Ramakant Sharma</t>
  </si>
  <si>
    <t>222402_2020_AUDP001</t>
  </si>
  <si>
    <t>Prashant bangur Ceased as member of the Committee w.e.f. 14 February, 2020 , he is not there in the committee at the end of the year.</t>
  </si>
  <si>
    <t>222402_2019_AUDP001</t>
  </si>
  <si>
    <t>222402_2020_COMP003</t>
  </si>
  <si>
    <t>222402_2020_COMP007</t>
  </si>
  <si>
    <t>222402_2019_COMP003</t>
  </si>
  <si>
    <t>222402_2019_COMP007</t>
  </si>
  <si>
    <t>222402_2020_BOCR013</t>
  </si>
  <si>
    <t>222402_2019_BOCR013</t>
  </si>
  <si>
    <t>Shri B. G. Bangur | Chairman
Shri B. G. Bangur is a B.Com. (Hons) from Calcutta University and he brings to Shree an extensive experience of 
the Industry. He is Director in The Marwar Textiles (Agency) Pvt. Ltd., Shree Global FZE, Shree Enterprises 
Management Ltd., Shree International Holding Ltd. and Union Cement Company (Pr.JSC). He has also been 
actively associated with various Philanthropic and Charitable Institutions and Trusts. ; Shri H. M. Bangur | Managing Director
Shri H. M. Bangur is a Chemical Engineer from IIT, Mumbai. He brings to the Board technical insights, which are a 
driving force of the technical excellence achieved by the Company. Shri Bangur is President of Rajasthan 
Foundation, Kolkata Chapter. Shri Bangur was the President of the Cement Manufacturers' Association (CMA) 
between 2007 and 2009 and Ex-executive Member of FICCI. He has been awarded with the prestigious "Ernst &amp; 
Young Entrepreneur of the Year Award 2016" and “Forbes Leadership Award 2017”. He is also Chairman of "The 
Bengal", an NGO actively engaged with Kolkata Police to provide all possible help to the old age people living alone.; Shri Prashant Bangur | Joint Managing Director 
Shri Prashant Bangur is a graduate from the Indian School of Business, Hyderabad. He joined Shree Cement in 
2004 and since then has been involved in all strategic, policy and operational matters of the Company. He has 
been providing critical insight and direction in all management decisions in the Company. He joined the Board of 
the Company in 2012. Shri Bangur is a Committee Member of Indian Chamber of Commerce, Kolkata and also 
Member of Managing Committee of Bharat Chamber of Commerce &amp; Industry, Kolkata and of Indian School of 
Business, Hyderabad. He is member of National Management Committee of Cement Manufacturers' Association 
(CMA), which is the prime body for policy advocacy for Cement Industry in India. He is a strong proponent of 
sustainable development, considering his contribution and role in sustainable development initiatives. He is also 
Director in Khemka Properties Pvt. Ltd. and Ragini Properties Pvt.Ltd. ; Shri R. L. Gaggar | Independent Director
Shri R. L. Gaggar is a B.A. (Hons) from Calcutta University and is a renowned Solicitor and Advocate based at 
Kolkata. He is practicing as a Solicitor and an Advocate at the High Court of Kolkata for more than 50 years. Shri 
Gaggar is also on the Board of Duroply Industries Ltd. (Formerly Sarda Plywood Industries Ltd.), TIL Ltd., Paharpur 
Cooling Towers Ltd., Sumedha Fiscal Services Ltd., Machino Polymers Ltd., Subhash Kabini Power Corporation 
Ltd., International Combustion (India) Ltd. and Mayfair Hotels &amp; Resorts Ltd. ; Dr. Y. K. Alagh | Independent Director
Dr. Y. K. Alagh is a noted economist and visiting professor to several renowned national and international 
institutions. He holds a Doctoral Degree and Master's Degree in Economics from University of Pennsylvania. He 
is Vice Chairman of Sardar Patel Institute of Economic and Social Research, Ahmedabad. He is President of the 
Trust of The Indian Society of Labour Economics and he was president of the Institute of Human Development, 
New Delhi and Chairman of Advisory Committee of N. M. Sadguru Water and Development Foundation, Dahod 
(Gujarat). He was earlier the Union Minister of Power and for Planning &amp; Programme Implementation with 
additional charge of the Ministry of Science and Technology. He has been Member of Planning Commission (in 
the rank of Minister of State). He has been Chairman, Bureau of Industrial Costs and Prices, Ministry of Industry. 
He has several books and over a hundred articles to his credit; published both at home and abroad. He has 
traveled widely and represented India in a number of high-level official delegations and seminars. He was an 
invitee to the Climate Policy Game Group of The Committee of American Progress; the findings of which were 
presented in Paris and invited to develop a sustainable development scenario for 2030 for the Canadian 
G8/G20 Munk Institute for the G20 Meeting in Seoul. He is on the Board of ADJB Production Pvt. Ltd. ; Shri O. P. Setia | Independent Director
Shri O. P. Setia is a M. Com. from Delhi University and an eminent Banker. He was the Managing Director of State 
Bank of India and has held many key positions in its associate banks. ; Shri Shreekant Somany | Independent Director
Shri Shreekant Somany is an Industrialist who holds a Bachelor of Science Degree from Calcutta University and 
is currently on the Board of Somany Ceramics Ltd., SR Continental Ltd., Somany Bathware Ltd. (formerly known 
as Somany Global Ltd.), JK Tyre and Industries Ltd. and Indian Council of Ceramic Tiles and Sanitaryware. He is 
also the President of Indian Ceramic Society and Member of National Council - Confederation of Indian Industry 
(CII). ; Shri Nitin Desai | Independent Director
Shri Nitin Desai is a graduate from London School of Economics and a well-known Economist, and has had a 
long and distinguished career with the Government of India and United Nations. Shri Desai is the Chairman of 
the Governing Council of The Energy and Resources Institute (TERI), Honorary Professor at the Indian Council 
for Research in International Economics Relations (ICRIER), Honorary Fellow of the London School of 
Economics and Political Science, UK. He is connected with the Governing Bodies of several NGOs and Research 
Institutions. He is also a member of the National Broadcasting Standards Authority. Shri Desai has worked at 
senior levels in the Planning Commission from 1973 to 1987. From 1988 to 1990, he was the Chief Economic 
Advisor and Secretary in the Department of Economic Affairs in the Ministry of Finance. In 1990, he joined the 
United Nations as Deputy Secretary General of the 1992 Rio Summit on Environment &amp; Development and 
served later as Under Secretary General dealing with Economic and Social Affairs from 1993 to 2003. He is on 
the Board of Shakti Sustainable Energy Foundation. ; Shri Shreekant Somany | Independent Director
Shri Shreekant Somany is an Industrialist who holds a Bachelor of Science Degree from Calcutta University and 
is currently on the Board of Somany Ceramics Ltd., SR Continental Ltd., Somany Bathware Ltd. (formerly known 
as Somany Global Ltd.), JK Tyre and Industries Ltd. and Indian Council of Ceramic Tiles and Sanitaryware. He is 
also the President of Indian Ceramic Society and Member of National Council - Confederation of Indian Industry 
(CII). ; Shri Nitin Desai | Independent Director
Shri Nitin Desai is a graduate from London School of Economics and a well-known Economist, and has had a 
long and distinguished career with the Government of India and United Nations. Shri Desai is the Chairman of 
the Governing Council of The Energy and Resources Institute (TERI), Honorary Professor at the Indian Council 
for Research in International Economics Relations (ICRIER), Honorary Fellow of the London School of 
Economics and Political Science, UK. He is connected with the Governing Bodies of several NGOs and Research 
Institutions. He is also a member of the National Broadcasting Standards Authority. Shri Desai has worked at 
senior levels in the Planning Commission from 1973 to 1987. From 1988 to 1990, he was the Chief Economic 
Advisor and Secretary in the Department of Economic Affairs in the Ministry of Finance. In 1990, he joined the 
United Nations as Deputy Secretary General of the 1992 Rio Summit on Environment &amp; Development and 
served later as Under Secretary General dealing with Economic and Social Affairs from 1993 to 2003. He is on 
the Board of Shakti Sustainable Energy Foundation. ; Shri P.N. Chhangani | Whole Time Director
Shri P. N. Chhangani is a Chemical Graduate having over 35 years of rich experience in Cement and related 
Industries. Prior to his elevation as Whole Time Director, he has worked with the company as President (Works) 
and is supervising overall Cement Plant Operations of the Company.</t>
  </si>
  <si>
    <t>222402_2020_BOIP004</t>
  </si>
  <si>
    <t>222402_2020_BOIR017</t>
  </si>
  <si>
    <t>222402_2020_BOIR021</t>
  </si>
  <si>
    <t>Four meetings of the Board of the Company were held during financial year 2019-20 i.e. on 18 May, 2019, 9 August, 
th th 2019, 19 October, 2019 and 14 February, 2020. The gap between any two meetings did not exceed 120 days.</t>
  </si>
  <si>
    <t>Shri B. G. Bangur
Chairman ; Shri H. M. Bangur
Managing Director ; Shri Prashant Bangur,
Joint Managing Director ; Shri R. L. Gaggar
Independent Director ; Dr. Y. K. Alagh
Independent Director ; Shri O. P. Setia
Independent Director ; Shri Shreekant Somany
Independent Director ; Shri Shreekant Somany
Independent Director ; Dr. Leena Srivastava
Independent Director ; Shri Sanjiv Krishnaji Shelgikar
Independent Director ; Shri P. N. Chhangani
Whole Time Director ; Shri Ramakant Sharma (DIN: 01556371), Non Executive Non-Independent Director ceased to be 
th Director of the Company w.e.f. 4 August, 2018.</t>
  </si>
  <si>
    <t>222402_2019_BOIP004</t>
  </si>
  <si>
    <t>119, 120</t>
  </si>
  <si>
    <t>222402_2019_BOIR017</t>
  </si>
  <si>
    <t>Corporate governance report_2018-2019</t>
  </si>
  <si>
    <t>Shri Ramakant Sharma Ceased w.e.f. 4 August, 2018 he is not there in the committee at the end of the year.</t>
  </si>
  <si>
    <t>Shri Ramakant Sharma (DIN: 01556371), Non Executive Non-Independent Director ceased to be 
th Director of the Company w.e.f. 4 August, 2018.</t>
  </si>
  <si>
    <t>222402_2019_BOIR021</t>
  </si>
  <si>
    <t>222402_2019_BOSP003 ; 222402_2019_BOSP003(1)</t>
  </si>
  <si>
    <t>50, 51, 52, 53</t>
  </si>
  <si>
    <t>50, 51, 52, 53, 69</t>
  </si>
  <si>
    <t>Corporate governance report_2019-2020</t>
  </si>
  <si>
    <t>222402_2020_BOSR009</t>
  </si>
  <si>
    <t>Shree Cement Ltd._BOSP003_Excel_Matrix directors</t>
  </si>
  <si>
    <t>The Securities and Exchange Board of India 
(Buyback of Securities) Regulations, 1998; (Not 
applicable to the Company during the 
reporting period under audit)</t>
  </si>
  <si>
    <t>222402_2020_ANTP005 ; 222402_2020_ANTP005(1)</t>
  </si>
  <si>
    <t>30,31,32,33,34,35</t>
  </si>
  <si>
    <t>222402_2019_ANTP005 ; 222402_2019_ANTP005(1) ; 222402_2019_ANTP005(2)</t>
  </si>
  <si>
    <t xml:space="preserve">Audit and Risk Management Committee
 A.1. Terms of Reference
 The Audit and Risk Management Committee 
(‘Committee’) reviews the matters falling in 
its terms of reference and addresses larger 
issues that could be of vital concerns to the 
Company. The Committee constituted by the 
Board in terms of Section 177 of the 
Companies Act, 2013 and Listing Regulations 
meets the requirement of the said section 
and the Listing Regulations.
</t>
  </si>
  <si>
    <t>Audit and Risk Management Committee
 A.1. Terms of Reference
 The Audit and Risk Management Committee 
(‘Committee’) reviews the matters falling in its 
terms of reference and addresses larger issues 
that could be of vital concerns to the Company. 
The Committee constituted by the Board in 
terms of Section 177 of the Act and Listing 
Regulations meets the requirement of the said 
section as well as of the Listing Regulations.</t>
  </si>
  <si>
    <t>The Audit and Risk Management Committee 
(‘Committee’) reviews the matters falling in 
its terms of reference and addresses larger 
issues that could be of vital concerns to the 
Company. The Committee constituted by the 
Board in terms of Section 177 of the 
Companies Act, 2013 and Listing Regulations 
meets the requirement of the said section 
and the Listing Regulations. ; During 
the year under review, the Committee met 
th th
four times i.e. on 18 May, 2019, 9 August, 
th th
2019, 19 October, 2019 and 14 February, 
2020. The maximum gap between any two 
meetings was not more than four months.</t>
  </si>
  <si>
    <t>121, 122</t>
  </si>
  <si>
    <t>The Audit and Risk Management Committee 
(‘Committee’) reviews the matters falling in its 
terms of reference and addresses larger issues 
that could be of vital concerns to the Company. 
The Committee constituted by the Board in 
terms of Section 177 of the Act and Listing 
Regulations meets the requirement of the said 
section as well as of the Listing Regulations. ; During the 
year under review, the Committee met four 
th th th times i.e. on 28 April, 2018, 30 July, 2018, 12 
nd November, 2018 and 22 January, 2019. The 
maximum gap between any two meetings was 
not more than four months.</t>
  </si>
  <si>
    <t>All members of the Committee are financially 
literate. Shri O. P. Setia, Chairman of the 
Committee is having the relevant accounting 
and financial management expertise.</t>
  </si>
  <si>
    <t xml:space="preserve">All members of the Committee are financially 
literate, with Shri O. P. Setia, Chairman of the 
Committee, having the relevant accounting and 
financial management expertise. </t>
  </si>
  <si>
    <t>46, 47</t>
  </si>
  <si>
    <t>122, 123</t>
  </si>
  <si>
    <t>Remuneration policy_2018-2019</t>
  </si>
  <si>
    <t>Composition &amp; Board Diversity
The Board of Directors (‘the Board’) comprises of 
appropriate mix of Executive and Non-Executive 
Directors as required under the Companies Act, 2013 
(‘the Act’) and the Securities and Exchange Board of 
India (Listing Obligations and Disclosure Requirements) 
Regulations, 2015 (‘Listing Regulations’) to maintain the 
independence of the Board and also to maintain an 
optimal mix of professionalism, knowledge and 
experience to enable it to discharge its responsibilities. 
The Board consists of eleven members, three of whom 
are Executive Directors, one Non-Executive (Non Independent) Director (Chairman) and seven 
Independent Directors including one Women Director. 
The members of the Board are from diverse 
background having expertise in the fields of law, 
banking, economics, sustainability, energy 
conservation, finance &amp; taxation, etc.</t>
  </si>
  <si>
    <t>Composition &amp; Board Diversity
The Board of Directors (‘the Board’) comprises of 
appropriate mix of Executive, Non-Executive and 
Independent Directors as required under the Companies 
Act, 2013 (‘the Act’) and the Securities and Exchange Board 
of India (Listing Obligations and Disclosure Requirements) Regulations, 2015 (‘Listing Regulations’) to maintain the 
independence of the Board and also to maintain an optimal 
mix of professionalism, knowledge and experience to 
enable it to discharge its responsibilities. The Board 
consists of eleven members, three of whom are Executive 
Directors, one Non-Executive (Non-Independent) Director 
(Chairman) and seven Independent Directors including one 
Women Director. The members of the Board are from 
diverse background having expertise in the fields of law, 
banking, economics, sustainability, energy conservation, 
finance &amp; taxation, etc.</t>
  </si>
  <si>
    <t>he Board of Directors (‘the Board’) comprises of 
appropriate mix of Executive, Non-Executive and 
Independent Directors as required under the Companies 
Act, 2013 (‘the Act’) and the Securities and Exchange Board 
of India (Listing Obligations and Disclosure Requirements) 
Regulations, 2015 (‘Listing Regulations’) to maintain the 
independence of the Board and also to maintain an optimal 
mix of professionalism, knowledge and experience to 
enable it to discharge its responsibilities. The Board 
consists of eleven members, three of whom are Executive 
Directors, one Non-Executive (Non-Independent) Director 
(Chairman) and seven Independent Directors including one 
Women Director. The members of the Board are from 
diverse background having expertise in the fields of law, 
banking, economics, sustainability, energy conservation, 
finance &amp; taxation, etc.</t>
  </si>
  <si>
    <t>Shri B. G. Bangur | Chairman
Shri B. G. Bangur is a B.Com. (Hons) from Calcutta University and he brings to Shree an extensive experience of 
the Industry. He is Director in The Marwar Textiles (Agency) Pvt. Ltd., Shree Global FZE, Shree Enterprises 
Management Ltd., Shree International Holding Ltd. and Union Cement Company (Pr.JSC). He has also been 
actively associated with various Philanthropic and Charitable Institutions and Trusts.</t>
  </si>
  <si>
    <t>222402_2019_BOSP003</t>
  </si>
  <si>
    <t>Shri B. G. Bangur | Chairman
Shri B. G. Bangur is a B.Com. (Hons) from Calcutta University and he brings to Shree an extensive experience of 
the Industry. He is Director in The Marwar Textiles (Agency) Pvt. Ltd., Shree Global FZE, Shree Enterprises 
Management Ltd., Shree International Holding Ltd. and Union Cement Company (Pr.JSC). He has also been 
actively associated with various Philanthropic and Charitable Institutions and Trusts. ; Shri H. M. Bangur | Managing Director
Shri H. M. Bangur is a Chemical Engineer from IIT, Mumbai. He brings to the Board technical insights, which are a 
driving force of the technical excellence achieved by the Company. Shri Bangur is President of Rajasthan 
Foundation, Kolkata Chapter. Shri Bangur was the President of the Cement Manufacturers' Association (CMA) 
between 2007 and 2009 and Ex-executive Member of FICCI. He has been awarded with the prestigious "Ernst &amp; 
Young Entrepreneur of the Year Award 2016" and “Forbes Leadership Award 2017”. He is also Chairman of "The 
Bengal", an NGO actively engaged with Kolkata Police to provide all possible help to the old age people living alone.</t>
  </si>
  <si>
    <t>222402_2020_BOIR022</t>
  </si>
  <si>
    <t>222402_2019_BOIR022</t>
  </si>
  <si>
    <t>222402_2020_BOSS002</t>
  </si>
  <si>
    <t>222402_2019_BOSS002</t>
  </si>
  <si>
    <t>68, 69</t>
  </si>
  <si>
    <t>PERFORMANCE EVALUATION OF BOARD, ITS 
COMMITTEES &amp; INDIVIDUAL DIRECTORS
 In terms of requirements of Listing Regulations and 
provisions of Companies Act, 2013, Nomination cum 
Remuneration Committee of the Board of Directors of 
the Company specified the manner for effective 
evaluation of performance of Board, its Committees 
and Individual Directors. Based on the same, the Board 
carried out annual evaluation of its own performance, 
performance of its Committees, Individual Directors 
including Independent Directors during the year. 
Company had adopted the evaluation parameters as 
suggested by ICSI and SEBI with suitable changes from 
Company’s perspective. The performance of the Board 
was evaluated by the Board on the basis of criteria 
such as Board composition and structure, 
effectiveness of Board processes, information flow to 
Board, functioning of the Board etc. The performance 
of Committees was evaluated by the Board on the 
basis of criteria such as composition of Committees, ; effectiveness of Committee working, independence 
etc. The Board evaluated the performance of 
individual Director on the basis of criteria such as 
attendance and contribution of Director at 
Board/Committee Meetings, adherence to ethical 
standards and code of conduct of the Company, inter personal relations with other Directors, meaningful 
and constructive contribution and inputs in the 
Board/Committee meetings etc.
 For the above evaluation, the Board members 
completed questionnaires providing feedback on 
different parameters as already stated above 
including on performance of Board / Committees / 
Directors, engagement levels, independence of 
judgment and other criteria. This is followed with 
review and discussions at the level of Board.
 In a Separate meeting of the Independent Directors, 
performance evaluation of Non-Independent 
Directors, the Board as a whole and performance 
evaluation of Chairman was carried out, taking into 
account the views of Executive and Non-Executive 
Directors. The quality, quantity and timeliness of flow 
of information between the Company Management 
and the Board which is necessary for the Board to 
effectively and reasonably perform their duties was 
also evaluated in the said meeting. 
 Company appointed an External Facilitator for the 
purpose of carrying out the performance evaluation in 
a fair and transparent manner.</t>
  </si>
  <si>
    <t>PERFORMANCE EVALUATION OF BOARD, ITS 
COMMITTEES &amp; INDIVIDUAL DIRECTORS
 In terms of requirements of Listing Regulations and 
provisions of Companies Act, 2013, Nomination 
cum Remuneration Committee of the Board of 
Directors of the Company specified the manner for 
effective evaluation of performance of Board, its 
Committees and Individual Directors. Based on the 
same, the Board carried out annual evaluation of its 
own performance, performance of its Committees, 
Individual Directors including Independent 
Directors during the year. Company had adopted 
the evaluation parameters as suggested by ICSI and 
SEBI with suitable changes from Company’s 
perspective. The performance of the Board was 
evaluated by the Board on the basis of criteria such 
as Board composition and structure, effectiveness 
of Board processes, information flow to Board, 
functioning of the Board etc. The performance of 
Committees was evaluated by the Board on the 
basis of criteria such as composition of 
Committees, effectiveness of Committee working, 
independence etc. The Board evaluated the 
performance of individual Director on the basis of 
criteria such as attendance and contribution of 
Director at Board/Committee Meetings, adherence 
to ethical standards and code of conduct of the 
Company, interpersonal relations with other 
D i re c t o r s , m e a n i n g f u l a n d c o n s t r u c t i v e 
contribution and inputs in the Board/Committee 
meetings etc. 
 For the above evaluation, the Board members 
completed questionnaires providing feedback on 
different parameters as already stated above 
including on performance of Board / Committees / 
Directors, engagement levels, independence of 
judgment and other criteria. This is followed with 
review and discussions at the level of Board. 
 The results of evaluation showed high level of 
commitment and engagement of Board, its various 
committees and senior leadership.
 In a separate meeting of the Independent Directors, 
performance evaluation of Non-Independent 
Directors, the Board as a whole and performance 
evaluation of Chairman was carried out, taking into 
account the views of Executive and Non-Executive 
Directors. The quality, quantity and timeliness of 
flow of information between the Company 
Management and the Board which is necessary for 
the Board to effectively and reasonably perform 
their duties were also evaluated in the said meeting. 
 The Independent Directors well appreciated the 
functioning of the Board of Directors, Working 
Directors as well as Committee of the Board. They 
were also highly satisfied with leadership role 
played by the Chairman.
 Company appointed an External Facilitator for the 
purpose of carrying out the performance 
evaluation in a fair and transparent manner</t>
  </si>
  <si>
    <t>Four meetings of the Board of the Company were held during financial year 2018-19 i.e. on 28 April, 2018, 30 July, 2018, 
th nd 12 November, 2018 and 22 January, 2019. The gap between any two meetings did not exceed 120 days.</t>
  </si>
  <si>
    <t xml:space="preserve">Composition &amp; Board Diversity
The Board of Directors (‘the Board’) comprises of 
appropriate mix of Executive and Non-Executive 
Directors as required under the Companies Act, 2013 
(‘the Act’) and the Securities and Exchange Board of 
India (Listing Obligations and Disclosure Requirements) 
Regulations, 2015 (‘Listing Regulations’) to maintain the 
independence of the Board and also to maintain an 
optimal mix of professionalism, knowledge and 
experience to enable it to discharge its responsibilities. 
The Board consists of eleven members, three of whom 
are Executive Directors, one Non-Executive (Non Independent) Director (Chairman) and seven 
Independent Directors including one Women Director. 
The members of the Board are from diverse 
background having expertise in the fields of law, 
banking, economics, sustainability, energy 
conservation, finance &amp; taxation, etc.
</t>
  </si>
  <si>
    <t>Separate Meeting of Independent Directors
The Independent Directors of the Board met, without 
the presence of any Non-Independent Director and/or 
th Management Representative, on 14 February, 2020 to 
inter-alia discuss the following:-
• Review of performance of Non-Independent 
Directors;
• Review of performance of Board as a Whole;
• Review of Performance of the Chairman of the 
Company, taking into account the views of Executive 
Directors and Non-Executive Directors; and
• Quality, quantity and timeliness of flow of 
information between the Company Management 
and the Board that is necessary for the Board to 
effectively and reasonably perform their duties.
Independent Directors were assisted by an 
independent external facilitator to carry out the 
evaluation process. The outcome of the meeting was 
apprised to the Chairman of the Company.</t>
  </si>
  <si>
    <t>120, 121</t>
  </si>
  <si>
    <t>Separate Meeting of Independent Directors
The Independent Directors of the Board met, without 
the presence of any Non-Independent Director and/or 
th Management Representative, on 14 February, 2020 to 
inter-alia discuss the following:-
• Review of performance of Non-Independent 
Directors;
• Review of performance of Board as a Whole;
• Review of Performance of the Chairman of the 
Company, taking into account the views of Executive 
Directors and Non-Executive Directors; and
• Quality, quantity and timeliness of flow of 
information between the Company Management 
and the Board that is necessary for the Board to 
effectively and reasonably perform their duties.
Independent Directors were assisted by an 
independent external facilitator to carry out the 
evaluation process. The outcome of the meeting was 
apprised to the Chairman of the Company. ; information between the Company Management and 
the Board that is necessary for the Board to effectively 
and reasonably perform their duties.
Independent Directors were assisted by an independent 
external facilitator. The outcome of the meeting was 
apprised to the Chairman of the Company.</t>
  </si>
  <si>
    <t>Whistleblower policy_2019-2020</t>
  </si>
  <si>
    <t xml:space="preserve">Reporting Responsibility
It is the responsibility of all employees including directors of the company to report violations or 
suspected violations which they happen to become aware of in accordance with this 
Whistleblower Policy.
Audit Committee of Board and senior management of the company are responsible for ensuring 
the mechanism for overall implementation of the whistle blower policy and its compliance.
</t>
  </si>
  <si>
    <t xml:space="preserve">Vigil Mechanism: The Company has adopted a Whistle 
Blower Policy, to provide a formal mechanism to the 
Directors and employees to report their concerns 
about unethical behaviour, actual or suspected fraud or 
violation of the Company’s Code of Conduct or ethics 
policy and instances of leakage of un-published price 
sensitive information. The policy provides for adequate 
safeguards against victimization of employees who 
avail of the mechanism and also provides for direct 
access to the Chairman of the Audit and Risk 
Management Committee in exceptional cases. It is 
affirmed that no personnel of the Company has been 
denied access to the Audit and Risk Management 
Committee.
</t>
  </si>
  <si>
    <t>Related party transaction policy_2019-2020</t>
  </si>
  <si>
    <t>Related Party Transactions: There were no material 
related party transactions during the year 2018-19 
that have conflict with the interest of the Company as 
provided under Section 188 of the Companies Act, 
2013 and Regulation 23 of the Listing Regulations. All 
related party transactions have been approved by the 
Audit and Risk Management Committee and/or by the 
Board. The policy on Related Party Transactions as 
approved by the Audit and Risk Management 
Committee and the Board.</t>
  </si>
  <si>
    <t>Ethics, transferancy, accountability policy_2015</t>
  </si>
  <si>
    <t>222402_2020_BUSP007</t>
  </si>
  <si>
    <t>222402_2019_BUSP007</t>
  </si>
  <si>
    <t>Code of practice_2019-2020</t>
  </si>
  <si>
    <t>128, 129</t>
  </si>
  <si>
    <t>Prevention of Insider Trading
As per the Securities and Exchange Board of India 
(Prevention of Insider Trading) Regulations, 2015 (as 
amended from time to time), the Company has formulated 
and implemented a Code of Conduct for Regulating, 
Monitoring and Reporting of trading by the Designated 
Persons and their immediate relatives. All the Designated 
Persons as defined in the Code are governed by this Code. 
The Company has appointed Shri S. S. Khandelwal, 
Company Secretary as Compliance Officer who is 
responsible for setting forth procedures &amp; implementation of the Code. The Company has also formulated and 
uploaded on its website the Code of Practices and 
Procedure for Fair Disclosure of Unpublished Price 
Sensitive Information as envisaged under Regulation 8(1) 
of above regulations and nominated Company Secretary, 
Shri S. S. Khandelwal as Chief Investor Relations Officer to 
deal with dissemination of information and disclosure of 
unpublished price sensitive information</t>
  </si>
  <si>
    <t xml:space="preserve">Shareholder Approval
a. Material Related Party Transactions under the Companies Act shall require prior approval 
of shareholders through ordinary resolution and the Related Party who is interested in the 
particular transaction, shall abstain from voting to approve the relevant transaction.
b. Where obtaining of prior approval is not possible, the transactions shall be subject to 
ratification within three months from the date on which such contract or arrangement was 
entered into.
c. All Material Related Party Transactions under SEBI LODR shall require approval of the 
shareholders through resolution and all Related Parties, irrespective of whether they are 
party to the transaction or not, shall not vote to approve the relevant transaction
irrespective of whether the entity is a party to the particular transaction or not.
</t>
  </si>
  <si>
    <t>Approval and review of Related Party Transaction
(i) Audit Committee
All Related Party Transactions or changes/ amendments therein shall be subject to the prior 
approval of the Audit Committee, as required under the provisions of the Companies Act and 
the Listing Regulations, whether at a meeting or by resolution by circulation or through 
electronic mode. A member of the Committee who (if) has a potential interest in any Related 
Party Transaction will recuse himself or herself and will not remain present at the meeting or 
not vote to approve the relevant Related Party Transaction and shall not be counted in 
determining the presence of a quorum when such Transaction is considered.
The Company Secretary shall place the details of all Related Party Transactions, as required 
under the provisions of the companies Act and the Listing Regulations, in the subsequent 
meeting of the Audit Committee. The Audit committee shall consider the following factors 
while deliberating the Related Party Transactions for its approval: -
 Name of the party and details explaining nature of relationship;
 Nature of transaction and material terms thereof including the value, if any;
 The manner of determining the pricing to ascertain whether the same is on arm’s 
length;
 Business rationale for entering into such transaction</t>
  </si>
  <si>
    <t xml:space="preserve">Corporate Social and Business Responsibility 
Committee (CSBR Committee)
 As required under Section 135 of the Companies Act, 
2013, the Company has constituted CSBR Committee 
of Directors to inter-alia formulate Corporate Social 
Responsibility (CSR) Policy, recommend the amount of 
expenditure to be incurred on the activities in line with 
the objectives given in CSR policy, monitor the CSR 
policy, etc. </t>
  </si>
  <si>
    <t xml:space="preserve"> Corporate Social and Business Responsibility 
Committee (CSBR Committee)
 As required under Section 135 of the Companies 
Act, 2013, the Company has constituted CSBR 
Committee of Directors to inter-alia formulate 
Corporate Social Responsibility (CSR) Policy, 
recommend the amount of expenditure to be 
incurred on the activities in line with the 
objectives given in CSR policy, monitor the CSR 
policy, etc. </t>
  </si>
  <si>
    <t xml:space="preserve">Statutory Auditors
 M/s. Gupta &amp; Dua, Chartered Accountants (Firm 
Registration No. 003849N) were appointed as 
Statutory Auditor of the Company, in the Annual 
st General Meeting held on 31 July, 2017, for a 
consecutive term of five years from the 
th conclusion of 38 Annual General Meeting till 
rd
the Conclusion of 43 Annual General Meeting. 
They have given their report on the Annual 
Financial Statements for Financial Year 2019-20. 
The Audit Report does not contain any 
qualification, reservation or adverse remark.
</t>
  </si>
  <si>
    <t>Statutory Auditors
 M/s. Gupta &amp; Dua, Chartered Accountants (Firm Registration No. 003849N) were appointed as 
Statutory Auditor of the Company, in the Annual 
st General Meeting held on 31 July, 2017, for a 
consecutive term of five years from the conclusion 
th of 38 Annual General Meeting till the Conclusion 
rd of 43 Annual General Meeting. They have given 
their report on the Annual Financial Statements 
for Financial Year 2018-19. The Audit Report does 
not contain any qualification, reservation or 
adverse remark.</t>
  </si>
  <si>
    <t>222402_2020_FINR001</t>
  </si>
  <si>
    <t>222402_2019_FINR001</t>
  </si>
  <si>
    <t>(2500000   +   1400000)</t>
  </si>
  <si>
    <t>(1000000 + 1000000)</t>
  </si>
  <si>
    <t>Opinion
We have audited the accompanying consolidated 
financial statements of Shree Cement Limited (“the 
Company”) and its subsidiaries (the Company and its 
subsidiaries constitute “the Group”), which comprise 
st the Consolidated Balance Sheet as at 31 March, 2020, 
the Consolidated Statement of Profit and Loss, the 
Consolidated Statement of Cash Flows and the 
Consolidated Statement of Changes in Equity for the 
year then ended, and notes to the consolidated 
financial statements, including a summary of 
significant accounting policies and other explanatory 
information (hereinafter referred to as “the 
consolidated financial statements”).
In our opinion and to the best of our information and 
according to the explanations given to us, the aforesaid 
consolidated financial statements give the information 
required by the Companies Act, 2013 (the “Act”) in the 
manner so required and give a true and fair view in 
conformity with Indian Accounting Standards prescribed 
under section 133 of the Act read with the Companies 
(Indian Accounting Standards) Rules, 2015, as amended 
(“Ind AS”) and other accounting principles generally 
accepted in India, of the consolidated state of affairs of 
st the Group as at 31 March, 2020, the consolidated profit, 
consolidated total comprehensive income, consolidated 
changes in equity and its consolidated cash flows for the 
year ended on that date.</t>
  </si>
  <si>
    <t xml:space="preserve">Opinion
We have audited the accompanying consolidated financial 
statements of Shree Cement Limited (“the Holding 
Company”) and its subsidiaries (the Holding Company and 
its subsidiaries constitute “the Group”), which comprise the 
st Consolidated Balance Sheet as at 31 March, 2019, the 
Consolidated Statement of Profit and Loss, the 
Consolidated Statement of Cash Flows and the 
Consolidated Statement of Changes in Equity for the year 
then ended, and notes to the consolidated financial 
statements, including a summary of significant accounting 
policies and other explanatory information (hereinaſter 
referred to as “the consolidated financial statements”).
In our opinion and to the best of our information and 
according to the explanations given to us, the aforesaid 
consolidated financial statements give the information 
required by the Companies Act, 2013 (the “Act”) in the 
manner so required and give a true and fair view in 
conformity with Indian Accounting Standards prescribed 
under section 133 of the Act read with the Companies 
(Indian Accounting Standards) Rules, 2015, as amended 
(“Ind AS”) and other accounting principles generally 
accepted in India, of the consolidated state of affairs of the 
st Group as at 31 March, 2019, the consolidated profit, 
consolidated total comprehensive income, consolidated 
changes in equity and its consolidated cash flows for the 
year ended on that date. </t>
  </si>
  <si>
    <t>Objective of the policy
The objective of the remuneration policy is:‐ 
i. to enable the Nomination Cum Remuneration Committee to attract highly qualified
executives to join the Shree’s Board of Directors and Top management
ii. to enable the top management to attract, recruit and retain people at senior level
positions in the organization
iii. to enable the top management working along with senior personnel and Human
Resource group of the organization to attract, recruit, motivate and retain the best
talent available to join its team</t>
  </si>
  <si>
    <t>222402_2020_MACR005</t>
  </si>
  <si>
    <t>222402_2019_MACR005</t>
  </si>
  <si>
    <t>(13142.79   ×   10 )</t>
  </si>
  <si>
    <t>(12804.41   ×   10)</t>
  </si>
  <si>
    <t>47, 48</t>
  </si>
  <si>
    <t xml:space="preserve">The 
remuneration structure comprises of salary, 
contribution to provident, superannuation &amp; annuity 
funds perquisites &amp; allowances and gratuity in 
accordance with Company's rules. In addition, 
Commission/ Bonus to the Executive Directors, at 
the end of the year, is determined and approved by 
the Board. Necessary approvals from shareholders 
are sought in the general meetings for approval of 
the remuneration package(s). Executive Directors 
are not paid any sitting fees for attending meetings 
of Board and Committee thereof.
</t>
  </si>
  <si>
    <t>222402_2018_MACR009</t>
  </si>
  <si>
    <t>Annual report_2017_2018</t>
  </si>
  <si>
    <t>222402_2018_MACR006</t>
  </si>
  <si>
    <t>(10548.58   ×   10 )</t>
  </si>
  <si>
    <t>222402_2020_MACR001</t>
  </si>
  <si>
    <t>222402_2019_MACR001</t>
  </si>
  <si>
    <t>Pursuant to the provisions of the Act, a Member 
entitled to attend and vote at the AGM is entitled to 
appoint a proxy to attend and vote on his/her behalf 
and the proxy need not be a Member of the 
Company. Since this AGM is being held pursuant to 
the MCA Circulars through VC / OAVM, physical 
attendance of Members has been dispensed with. 
Accordingly, the facility for appointment of proxies 
by the Members will not be available for the AGM and 
hence the Proxy Form and Attendance Slip are not 
annexed to this Notice.</t>
  </si>
  <si>
    <t>222402_2019_SHAC010</t>
  </si>
  <si>
    <t>17, 18</t>
  </si>
  <si>
    <t>AGM notice_2018-2019</t>
  </si>
  <si>
    <t>19, 20</t>
  </si>
  <si>
    <t>In accordance with the provisions of the Companies 
Act, 2013 and Article 112 of the Articles of 
Association of the Company, Shri Prashant Bangur 
(DIN: 00403621), Director of the Company will retire 
by rotation in the ensuing Annual General Meeting 
and being eligible, offers himself for re appointment. Item seeking approval of members 
for the same is included in the Notice convening the ; 41 Annual General Meeting (AGM). The Board 
recommends the re-appointment of Shri Prashant 
Bangur.</t>
  </si>
  <si>
    <t xml:space="preserve">In accordance with the provisions of the Companies 
Act, 2013 and Article 112 of the Articles of Association 
of the Company, Shri Hari Mohan Bangur (DIN: 
00244329), Director of the Company will retire by 
rotation in the ensuing Annual General Meeting and 
being eligible, offers himself for re-appointment. The 
Board recommends the re-appointment of Shri Hari 
Mohan Bangur. Item seeking approval of members is 
th included in the Notice convening the 40 Annual 
General Meeting (AGM). </t>
  </si>
  <si>
    <t>125, 126</t>
  </si>
  <si>
    <t xml:space="preserve">VOTING THROUGH ELECTRONIC MEANS
 I. In compliance with the provisions of Section 
108 of the Companies Act, 2013 read with the 
C o m p a n i e s ( M a n a g e m e n t a n d 
Administration) Rules, 2014 and Regulation ; 44 of the Listing Regulations, the Company is 
pleased to provide to its Members facility to 
exercise their right to vote on resolutions 
proposed to be passed in the Meeting by 
electronic means.
 II. The Company has engaged the services of 
NSDL as the Agency to provide remote e voting facility and e-voting during the AGM
 III. The Board of Directors of the Company has 
appointed Shri Pradeep Pincha (Membership 
No. F5369) and falling him Shri Akshit Kumar 
Jangid (Membership No. A44537), Practicing 
Company Secretaries, as Scrutinizer to 
scrutinize the e-voting during the AGM and 
remote e-voting in a fair and transparent 
manner.
 IV. Voting rights of the Members for voting 
through remote e-voting and voting during 
the AGM shall be in proportion to shares of 
the paid-up equity share capital of the 
Company as on the cut-off date i.e. Monday, 
th 29 June, 2020. A person, whose name is 
recorded in the Register of Members or in the 
Register of Beneficial owners (as at the end of 
the business hours) maintained by the 
depositories as on the cut-off date shall only 
be entitled to avail the facility of remote e voting and voting during the AGM.
 V. The remote e-voting facility will be available 
during the following period:
 a. Commencement of remote e-voting: 9.00 
rd A.M. (IST) on Friday, 3 July, 2020
 b. End of remote e-voting: 5.00 P.M. (IST) on 
th Sunday, 5 July, 2020
 c. The remote e-voting will not be allowed 
beyond the aforesaid date and time and the 
remote e-voting module shall be disabled 
by NSDL upon expiry of aforesaid period.
 VI. Those Members, who will be present in the 
AGM through VC / OAVM facility and have not 
cast their vote on the Resolutions through 
remote e-voting and are otherwise not 
barred from doing so, shall be eligible to vote 
through e-voting system during the AGM.
 VII. The Members who have cast their vote by 
remote e-voting prior to the AGM may also 
attend/ participate in the AGM through VC / 
OAVM but shall not be entitled to cast their 
vote again.
 VIII. Any person, who acquires shares of the 
Company and becomes a Member of the 
Company after sending of the Notice and 
holds shares as of the cut-off date, may 
obtain the login ID and password by sending 
a request at evoting@nsdl.co.in mentioning 
their demat account number/folio number, 
PAN, name and registered address. However, 
if he/she is already registered with NSDL for 
remote e-voting then he/she can use his/her 
existing User ID and password for casting the 
vote.
 </t>
  </si>
  <si>
    <t>5, 6</t>
  </si>
  <si>
    <t>Instructions for voting through electronic 
means (e-voting) &amp; other instructions 
relating thereto are as under:
(i) In compliance with the provisions of Section 
108 of the Companies Act, 2013 read with the 
Companies (Management and Administration)
Rules, 2014 and Regulation 44 of the Listing 
Regulations, the Company is pleased to 
provide to its Members facility to exercise ; their right to vote on resolutions proposed to be 
passed in the Meeting by electronic means. The 
Members may cast their votes using an electronic 
voting system from a place other than the venue 
of the Meeting (‘remote e-voting’).</t>
  </si>
  <si>
    <t xml:space="preserve">The Company has only one class of equity shares having a par value of ` 10 per share. Each holder of equity 
share is entitled to one vote per share. </t>
  </si>
  <si>
    <t>The Company has only one class of equity shares having a par value of ` 10 per share. Each holder of equity share is entitled to one 
vote per share</t>
  </si>
  <si>
    <t>The Board of Directors of the Company has 
appointed Shri Pradeep Pincha (Membership 
No. F5369) and falling him Shri Akshit Kumar 
Jangid (Membership No. A44537), Practicing 
Company Secretaries, as Scrutinizer to 
scrutinize the e-voting during the AGM and 
remote e-voting in a fair and transparent 
manner.</t>
  </si>
  <si>
    <t>The Board of Directors of the Company has 
appointed Shri Pradeep Pincha, Practicing 
Company Secretary, as Scrutinizer to scrutinize 
the remote e-voting in a fair and transparent 
manner</t>
  </si>
  <si>
    <t>Postal ballot notice_2019-2020</t>
  </si>
  <si>
    <t>Postal ballot notice_2018-2019</t>
  </si>
  <si>
    <t>POSTAL BALLOT NOTICE
[Pursuant to Section 110 of the Companies Act 2013, read with Rule 22 of the Companies (Management and Administration)
Rules, 2014 and Regulation 44 of the Securities and Exchange Board of India (Listing Obligations and Disclosure
Requirements) Regulations, 2015]
Dear Member(s),
NOTICE is hereby given pursuant to the provisions of Section 110 of the Companies Act, 2013 read with Rule 22 of
the Companies (Management and Administration) Rules, 2014 and Regulation 44 of the Securities and Exchange
Board of India (Listing Obligations and Disclosure Requirements) Regulations, 2015 (including any statutory
modification or re-enactment thereof for the time being in force), and pursuant to other applicable laws and regulations,
that the resolutions appended below are proposed to be passed by the members of the Company through Postal
Ballot/Remote Voting (e-voting):</t>
  </si>
  <si>
    <t>POSTAL BALLOT NOTICE
[Pursuant to Section 110 of the Companies Act, 2013, read with Rule 22 of the Companies (Management and
Administration) Rules, 2014 and Regulation 44 of the Securities and Exchange Board of India (Listing
Obligations and Disclosure Requirements) Regulations, 2015]
Dear Member(s),
NOTICE is hereby given pursuant to the provisions of Section 110 of the Companies Act, 2013, read with Rule 22 of
the Companies (Management and Administration) Rules, 2014 and Regulation 44 of the Securities and Exchange
Board of India (Listing Obligations and Disclosure Requirements) Regulations, 2015 (including any statutory
modification(s) or re-enactment thereof for the time being in force), and pursuant to other applicable laws and
regulations, that the resolutions appended below are proposed to be passed by the members of the Company
through Postal Ballot:</t>
  </si>
  <si>
    <t>Stakeholders’ Relationship Committee
C.1. Terms of Reference 
 Committee is empowered to –
 • Review and resolve the grievances of the 
security holders of the Company 
including complaints related to 
transfer/transmission of shares, non receipt of annual report, non-receipt of 
d e c l a r e d d i v i d e n d s , i s s u e o f 
new/duplicate certificates, general 
meetings etc.
 • Review measures taken for effective 
exercise of voting rights by shareholders.
 • Review the adherence to the service 
standards adopted by the listed entity in 
respect of various services being 
rendered by the Registrar &amp; Share 
Transfer Agent.
 • Review the various measures and 
initiatives taken by the listed entity for 
reducing the quantum of unclaimed 
dividends and ensuring timely payment 
of dividend/dispatch of annual reports/ 
statutory notices to the shareholders of 
the Company.
 • M o n i t o r re d re s s a l o f i n v e s t o r s ’ 
grievances.</t>
  </si>
  <si>
    <t>Stakeholders’ Relationship Committee
 C.1. Terms of Reference 
 Committee is empowered to -
 • Review and resolve the grievances of the 
security holders of the Company including 
complaints related to transfer/transmission of 
shares, non-receipt of annual report, non receipt of declared dividends, issue of new/ 
duplicate certificates, general meetings etc. 
 • Review measures taken for effective exercise of 
voting rights by shareholders. 
 • Review the adherence to the service standards 
adopted by the listed entity in respect of various 
services being rendered by the Registrar &amp; 
Share Transfer Agent.
 • Review the various measures and initiatives 
taken by the listed entity for reducing the 
quantum of unclaimed dividends and ensuring 
timely payment of dividend /dispatch of annual 
reports/statutory notices to the shareholders of 
the Company
 • Monitor redressal of investors’ grievances.</t>
  </si>
  <si>
    <t>https://www.shreecement.com/uploads/cleanupload/cg-compliance-report-march-2020.pdf</t>
  </si>
  <si>
    <t>https://www.shreecement.com/uploads/cleanupload/cg-compliance-report-march-2019.pdf</t>
  </si>
  <si>
    <t>AR(30)  "No"   Make a snapshot of  "Shareholding Pattern of top ten Shareholders: (Other than Directors, Promoters and Holders of GDRs and ADRs):"</t>
  </si>
  <si>
    <t>AR(29)   No    "Category-wise Share Holding"</t>
  </si>
  <si>
    <t>AR(74)  "no"   "The Company has only one class of equity shares having a par value of ` 10 per share. Each holder of equity
share is entitled to one vote per share."</t>
  </si>
  <si>
    <t>There is no mention of compensation approval of board members</t>
  </si>
  <si>
    <t>Irrelevant data</t>
  </si>
  <si>
    <t>Add the following data   AR(44)  "The members of the Board are from diverse
background having expertise in the fields of law,
banking, economics, sustainability, energy
conservation, finance &amp; taxation, etc."</t>
  </si>
  <si>
    <t>COC(2)  "FAIR COMPETITION AND ANTI CORRUPTION
Company shall not engage in or promote practices which are corrupt and anti competitive. Company is committed to competing
fairly and complying with appropriate competition laws. Company encourages all parties associated with it to comply with the
above mentioned principles and avoid complicity with anyone that violates above principles. "</t>
  </si>
  <si>
    <t>AR(49)  "No"   "Related Party Transactions: There were no
material related party transactions during the
year 2019-20 that have conflict with the interest
of the Company as provided under Section 188
of the Companies Act, 2013 and Regulation 23 of
the Listing Regulations. All related party
transactions have been approved by the Audit
and Risk Management Committee. The policy on
Related Party Transactions as approved by the
Audit and Risk Management Committee and the
Board is available on Company’s website and
c a n b e a c c e s s e d a t l i n k : h t t p s : / /
www.shreecement.com/pages/policies.php."</t>
  </si>
  <si>
    <t>Add the following data   "CODE OF CONDUCT
This code of conduct is prescribed for all employees, including directors, of the company. Every employee of the company must
adhere to guidelines prescribed below in his conduct and behavior:
1. Act in the best interests of, and fulfill fiduciary obligations to the Company
2. Act honestly, fairly, ethically and with integrity;
3. Conduct themselves in a professional, courteous and respectful manner and not take improper advantage of the position;
4. Act in a socially responsible manner, within the applicable laws, rules and regulations, customs and traditions of the
countries in which the Company operates;
5. Act for the upliftment of poor, downtrodden and needy;.
6. Comply with communication and other policies of the Company;
7. Act in good faith, responsibly, with due care, competence and diligence, without allowing their independent judgment to be
subordinated;
8. Not to use the Company’s property or position for personal gain;
9. Not to use any information or opportunity received by them for personal interest or in a manner that would be detrimental
to the Company’s interests;
10. Act in a manner to enhance and maintain the reputation of the Company;
11. Help create and maintain a culture of high ethical standards and commitment to compliance;
12. Keep the company informed in an appropriate and timely manner any information in the knowledge of the member which
is related to the decision making or is otherwise critical for the company."</t>
  </si>
  <si>
    <t>Score NA in text snippet</t>
  </si>
  <si>
    <t>Complaints must be related to  business ethics</t>
  </si>
  <si>
    <t>COC(4)          "Every employee of the company including Directors shall affirm that he has read, understood and has complied with the code
on an annual basis. The format of Compliance affirmation is attached as Annexure 2. The format of Compliance affirmation for
the Board of Directors is attached as Annexure 3. "</t>
  </si>
  <si>
    <t>COC(2)   "OUR CORE PRINCIPLES AND PHILOSOPHY
SCL believes in the principle of trust which can be derived through ethical practices, transparency and accountability to
stakeholders. This forms the core philosophy of conducting business at Shree. In line with this core philosophy, company always
strives to promote practices and structures that ensure transparent communication to all its stakeholders and ethical conduct of
business at all levels.
1. POLICY STATEMENT AND OBJECTIVE
This policy is intended to serve as a basis for ethical decision making in the conduct of professional work. Company trusts its
employees and believes that each member of the company will adhere to this policy. This policy establishes guidelines for the
conduct of business by the company and its employees at all levels. It will also serve as a basis for judging the merit of a
complaint pertaining to violation of ethical conduct. "</t>
  </si>
  <si>
    <t>AR(37,38)  "yes"      Make snapshot of both the tables    " Principle-wise (as per NVGs) BR Policy/policies
 (a) Details of compliances (Reply in Y/N)
 The National Voluntary Guidelines (NVGs) on Social, Environmental and Economic Responsibilities of Business
released by the Ministry of Corporate Affairs have identified nine areas of Business Responsibility which have
been coined in the form of nine business principles. These principles are as under –
 P–1 Businesses should conduct and govern themselves with Ethics, Transparency and Accountability.
 P–2 Businesses should provide goods and services that are safe and contribute to sustainability throughout
their life cycle.
 P–3 Businesses should promote the well-being of all employees.
 P–4 Businesses should respect the interests of, and be responsive towards all stakeholders, especially those
who are disadvantaged, vulnerable and marginalized.
 P–5 Businesses should respect and promote human rights.
 P–6 Businesses should respect, protect and make efforts to restore the environment.
 P–7 Businesses, when engaged in influencing public and regulatory policy, should do so in a responsible
manner.
 P–8 Businesses should support inclusive growth and equitable development.
 P–9 Businesses should engage with and provide value to their customers and consumers in a responsible
manner.
1. Corporate Identity Number (CIN) of the Company L26943RJ1979PLC001935
2. Name of the Company Shree Cement Limited
3. Registered address Bangur Nagar, Beawar –305901, Distt: Ajmer, Rajasthan
4. Website www.shreecement.com
5. E-mail id shreebwr@shreecement.com
st st 6. Financial Year reported 1 April, 2019 to 31 March, 2020
7. Sector(s) that the Company is engaged in Group Class Sub Class Description
 (industrial activity code-wise) 239 2394 23941 Manufacture of
 23942 clinker and cement
 [Source: National Industrial Classification Code (NIC)]
8. List three key products/services that the Company Ordinary Portland Cement, Portland Pozzolana Cement
 manufactures/provides (as in balance sheet) and Portland Slag Cement
9. Total number of locations where business a. Number of International Locations (provide
 activity is undertaken by the Company details of major 5): Company operates in United
 Arab Emirates through its subsidiaries.
 b. Number of National Locations: Operative cement
 plants at 12 locations, Registered Office, Corporate
 office and marketing offices
10. Markets served by the Company Local State National International
 ü ü ü ü
SECTION B: FINANCIAL DETAILS OF THE COMPANY (STANDALONE)
1. Paid up Capital (INR) 36.08 Crore
2. Total Turnover (INR) 11904.00 Crore
3. Total profit after taxes (INR) 1570.18 Crore
4. Total spending on Corporate Social Responsibility 2.01% of average net profit of last three financial years
 (CSR) as percentage of profit after tax (%) computed as per Section 198 of the Companies Act,
 2013 (CSR spent is ` 40.47 Crore)
5. List of activities in which expenditure in 4 above Major activities are as under:-
 has been incurred (a) Education
 (b) Livelihood and Income Generation
 (c) Healthcare and arrangement of drinking water
 (d) Women empowerment and skill development
 (e) Helping old aged people, needy and orphans
 (f) Community Infrastructure and Rural Development
 (g) Social welfare and promotion of art and culture
 (h) Environment sustainability
70 Shree Cement Limited Annual Report 2019-20 71
1. Do you have a policy/ policies for the Y Y Y Y Y Y Y Y Y
 BR principles?
2. Has the policy been formulated in Y Y Y Y Y Y Y Y Y
 consultation with the relevant
 stakeholders?
3. Does the policy conform to any Company has adopted various standards specified by the
 national/international standards? International Organization for Standardization (ISO). These are-
 If yes, specify? (50 words) a) ISO 9001:2015 for Quality management systems
 b) ISO 14001:2015 for Environment management systems
 c) ISO 50001 Energy management systems
 Apart from these, other standards which the Company is
 following with are:
 a) IS 18001:2007 for Occupational, Health and Safety
 Management System (Bureau of Indian Standard,
 Govt. of India)
 b) OHSAS 45001:2018 for Occupational Health and Safety
 c) International Labour Organisation (ILO) Guidelines
 d) UN Global Compact and International Finance Corporation
 guidelines for specific aspects of cement sector
 e) National Voluntary Guidelines (NVG) given by Ministry of
 Corporate Affairs for Social, Environment and Economic
 responsibility of business
 f) Global Reporting Initiative standards
 g) Cement Standard IS 269, IS 455, IS 1489 Part-1, IS 6909, IS
 16415, IS 2185 Part -3 by Bureau of Indian Standard,
 Govt. of India
 Company is also member of Global Cement and Concrete
 Association (GCCA) at global and national level and complying its
 guidelines on sustainability aspect. All policies on the principles
 mentioned above are in compliance with these standards and
 statutory requirements of applicable laws of jurisdiction in which
 the Company operates. Other than these, the policies are based
 on the generally accepted practices for the respective principles.
4. Has the policy been approved by the Y Y Y Y Y Y Y Y Y
 Board? If yes, has it been signed by
 MD / owner / CEO/ appropriate
 Board Director?
5. Does the company have a specified Yes. The Board has constituted Corporate Social and Business
 committee of the Board/Director/ Responsibility (CSBR) Committee consisting of 6 directors which
 Official to oversee the is responsible for overseeing implementation of various policies
 implementationof the policy? adopted by the Company. At executive level, there is
 Environment Social and Governance (ESG) Committee consisting
 of Senior Executives of the Company, which carries out
 continuous monitoring and implementation of policies. To put
 further thrust on implementation of various sustainability
 measures, the Board has linked performance appraisal of
 Shri P. N. Chhangani, Whole Time Director to Company’s
 performance on Key Performance Indicators (KPIs) set for
 various sustainability parameters (like consumption of green
7. Has the policy been formally Communication is an on-going process. For this purpose, the
 communicated to all relevant policies have been posted on the Company’s website for
 internal and external stakeholders? information of all stakeholders. For internal stakeholders,
 appropriate communication means such as notice boards,
 company magazines, intranet, etc. are used. These are also
 covered in Company’s Corporate Sustainability Report released
 every year for all its stakeholders.
8. Does the company have in-house Y Y Y Y Y Y Y Y Y
 structure to implement the
 policy/policies?
9. Does the Company have a grievance Y Y Y Y Y Y Y Y Y
 redressal mechanism related to the
 policy/policies to address
 stakeholders’ grievances related
 to the policy/policies?
10. Has the company carried out As part of compliance with the ISO and other standards adopted
 independent audit/ evaluation of by the Company, an external agency evaluates the
 the working of this policy by an implementation of the standards on an annual basis. Apart from
 internal or external agency? this, Company also has a system of undertaking regular audit/
 review of the implementation of various standards/ compliance
 of applicable laws, provisions of which have been imbibed in the
 policies. Separately, an external consultant also gives its
 assurance on our Corporate Sustainability Report (which interalia
 contains compliances with policies and frameworks adopted by
 the Company) with respect to various environmental and social
 indicators."</t>
  </si>
  <si>
    <t>Add the following data     (1)             "Code of Practices and Procedure for Fair Disclosure of Unpublished
Price Sensitive Information
[As envisaged under Regulation 8(1) SEDI (Prohibition of Insider Trading) Regulations, 2015)
Principles of Fair Disclosure for purposes of Code of Practices and Procedures for Fair Disclosure of
Unpublished Price Sensitive Information
1. The Company will make prompt public disclosure of unpublished price sensitive information
that would impact price discovery no sooner than credible and concrete information comes
into being in order to make such information generally available.
2. The company will make, uniform and universal dissemination of unpublished price sensitive
unpublished price sensitive information to avoid selective disclosure.
3. The compliance officer of the company will be chief investor relations officer to deal with
dissemination of information and disclosure of unpublished price sensitive information. "</t>
  </si>
  <si>
    <t>Data will not be in page no 1</t>
  </si>
  <si>
    <t xml:space="preserve"> </t>
  </si>
  <si>
    <t>Add a snapshot of composition    "Composition, meetings and attendance
 The Nomination cum Remuneration Committee consists of all Independent Directors and during the year
th th under review, the Committee met on 18 May, 2019 &amp; 19 October, 2019. The composition of the Committee
and particulars of attendance at the Committee Meetings are given below:
Name of the Member Category No. of
Meetings
Attended
Shri R. L. Gaggar - Chairman Independent &amp; Non-Executive Director 1
Shri O. P. Setia Independent &amp; Non-Executive Director 2
Shri Shreekant Somany Independent &amp; Non-Executive Director 2
Dr. Y. K. Alagh Independent &amp; Non-Executive Director 1"</t>
  </si>
  <si>
    <t>Add this data which is more relevant AR(50)   "Reporting of Internal Auditors: The
Internal Auditors of the Company submit
reports to the Audit and Risk Management
Committee and have direct access to it."</t>
  </si>
  <si>
    <t xml:space="preserve">Consider data from AR(36)  </t>
  </si>
  <si>
    <t>Remunration policy(1)   "Objective of the policy
The objective of the remuneration policy is:‐ 
i. to enable the Nomination Cum Remuneration Committee to attract highly qualified
executives to join the Shree’s Board of Directors and Top management
ii. to enable the top management to attract, recruit and retain people at senior level
positions in the organization
iii. to enable the top management working along with senior personnel and Human
Resource group of the organization to attract, recruit, motivate and retain the best
talent available to join its team
iv. to create value for all stakeholders in an efficient and responsible manner by
accomplishing as abovementioned
v. the directors, executive and prescribed officers are remunerated fairly and responsibly
with the long term interest of the company in mind"</t>
  </si>
  <si>
    <t>AR(47)  "T h e
remuneration structure comprises of salary,
contribution to provident, superannuation &amp;
annuity funds perquisites &amp; allowances and
gratuity in accordance with Company's rules
and Commission/ Bonus to the Executive
Directors, at the end of the year, is
determined and approved by the Board. "</t>
  </si>
  <si>
    <t>The remuneration structure comprises of salary, 
contribution to provident, superannuation &amp; 
annuity funds perquisites &amp; allowances and 
gratuity in accordance with Company's rules 
and Commission/ Bonus to the Executive 
Directors, at the end of the year, is 
determined and approved by the Board. 
Necessary approvals from shareholders are ; sought in the general meetings for approval 
of the remuneration package(s). Executive 
Directors are not paid any sitting fees for 
attending meetings of Board and Committee 
thereof.</t>
  </si>
  <si>
    <t xml:space="preserve">Consider data from AR(102) </t>
  </si>
  <si>
    <t>AR(44)   "5"      " The Executive Directors are normally appointed for a
term of five years. Except the Independent Directors, all
other Directors including Non-Executive Directors are
liable to retire by rotation and are eligible for reappointment. "</t>
  </si>
  <si>
    <t>Score "No"</t>
  </si>
  <si>
    <t>Add a snapshot committee composition  AR(48)  "Composition, meeting and attendance"</t>
  </si>
  <si>
    <t>Leena Srivastava not therein the commitee at the end of the year</t>
  </si>
  <si>
    <t>Consider data from page no 36 for all compensation related indicators.</t>
  </si>
  <si>
    <t>Seema</t>
  </si>
  <si>
    <t>222402_2020_ANTP004 ; 222402_2020_ANTP004(1)</t>
  </si>
  <si>
    <t>29, 30</t>
  </si>
  <si>
    <t>90, 91, 92, 93, 94, 95, 96, 97, 98, 99, 100</t>
  </si>
  <si>
    <t>222402_2019_ANTP004 ; 222402_2019_ANTP004(1) ; 222402_2019_ANTP004(2)</t>
  </si>
  <si>
    <t>87, 88</t>
  </si>
  <si>
    <t>222402_2019_ANTP005</t>
  </si>
  <si>
    <t xml:space="preserve">2 The Company has only one class of equity shares having a par value of ` 10 per share. Each holder of equity share is entitled to one 
vote per share. </t>
  </si>
  <si>
    <t>Skills/Expertise/Competence of the Board of 
Directors
Core skills/expertise/competence required by the 
Board (as identified by the Board) for efficient 
functioning of the Company in the present business 
environment and those skills/expertise/competence 
actually available with the Board are as follows:- ; The members of the Board are from diverse
background having expertise in the fields of law,
banking, economics, sustainability, energy
conservation, finance &amp; taxation, etc.</t>
  </si>
  <si>
    <t>Skills/Expertise/Competence of the Board of 
Directors
Core skills/expertise/competence required by the 
Board (as identified by the Board) for efficient 
functioning of the Company in the present business 
environment and those skills/expertise/competence 
actually available with the Board are as follows:- ; The members of the Board are from 
diverse background having expertise in the fields of law, 
banking, economics, sustainability, energy conservation, 
finance &amp; taxation, etc.</t>
  </si>
  <si>
    <t>Ethics, Transparency and Accountability Policy ; OUR CORE PRINCIPLES AND PHILOSOPHY
SCL believes in the principle of trust which can be derived through ethical practices, transparency and accountability to
stakeholders. This forms the core philosophy of conducting business at Shree. In line with this core philosophy, company always
strives to promote practices and structures that ensure transparent communication to all its stakeholders and ethical conduct of
business at all levels.
1. POLICY STATEMENT AND OBJECTIVE
This policy is intended to serve as a basis for ethical decision making in the conduct of professional work. Company trusts its
employees and believes that each member of the company will adhere to this policy. This policy establishes guidelines for the
conduct of business by the company and its employees at all levels. It will also serve as a basis for judging the merit of a
complaint pertaining to violation of ethical conduct</t>
  </si>
  <si>
    <t>FAIR COMPETITION AND ANTI CORRUPTION
Company shall not engage in or promote practices which are corrupt and anti competitive. Company is committed to competing
fairly and complying with appropriate competition laws. Company encourages all parties associated with it to comply with the
above mentioned principles and avoid complicity with anyone that violates above principles.</t>
  </si>
  <si>
    <t xml:space="preserve">Policy on Related Party Transactions
 (Effective from 1st April, 2019)
Preamble
The Board of Directors of the Company has adopted the following Policy and procedure with regard 
to the Related Party Transactions (defined below). The Policy envisages the procedure governing 
Related Party Transactions required to be followed by the Company to ensure compliance with the 
Applicable Laws. The Audit Committee will review the same from time to time and propose the 
amendment(s) required in the Policy to the Board of Directors. The Board shall also review the said 
policy at least once in three years.
Purpose
This Policy has been framed as per Regulation 23 of SEBI (Listing Obligations and Disclosure 
Requirements) Regulations, 2015 w.e.f. 1st December, 2015 (‘Listing Regulations’ or ‘SEBI LODR’) 
(erstwhile clause 49 of the listing agreement), which requires that all listed companies to formulate a 
Policy on dealing with Related Party Transactions. This Policy also takes into account the compliance 
requirements of the Companies Act, 2013 and rules made thereunder with respect to Related Party 
Transactions. Nothing in this Policy shall override any provisions of law made in respect of any matter 
stated in this Policy.
</t>
  </si>
  <si>
    <t>Code of Practices and Procedure for Fair Disclosure of Unpublished 
Price Sensitive Information ; Code of Practices and Procedure for Fair Disclosure of Unpublished
Price Sensitive Information
[As envisaged under Regulation 8(1) SEDI (Prohibition of Insider Trading) Regulations, 2015)
Principles of Fair Disclosure for purposes of Code of Practices and Procedures for Fair Disclosure of
Unpublished Price Sensitive Information
1. The Company will make prompt public disclosure of unpublished price sensitive information
that would impact price discovery no sooner than credible and concrete information comes
into being in order to make such information generally available.
2. The company will make, uniform and universal dissemination of unpublished price sensitive
unpublished price sensitive information to avoid selective disclosure.
3. The compliance officer of the company will be chief investor relations officer to deal with
dissemination of information and disclosure of unpublished price sensitive information.</t>
  </si>
  <si>
    <t>Every employee of the company including Directors shall affirm that he has read, understood and has complied with the code
on an annual basis. The format of Compliance affirmation is attached as Annexure 2. The format of Compliance affirmation for
the Board of Directors is attached as Annexure 3.</t>
  </si>
  <si>
    <t>37, 38</t>
  </si>
  <si>
    <t>222402_2020_BUSP004 ; 222402_2020_BUSP004(1)</t>
  </si>
  <si>
    <t>Ethics, Transparency and Accountability Policy ; CODE OF CONDUCT
This code of conduct is prescribed for all employees, including directors, of the company. Every employee of the company must
adhere to guidelines prescribed below in his conduct and behavior:
1. Act in the best interests of, and fulfill fiduciary obligations to the Company
2. Act honestly, fairly, ethically and with integrity;
3. Conduct themselves in a professional, courteous and respectful manner and not take improper advantage of the position;
4. Act in a socially responsible manner, within the applicable laws, rules and regulations, customs and traditions of the
countries in which the Company operates;
5. Act for the upliftment of poor, downtrodden and needy;.
6. Comply with communication and other policies of the Company;
7. Act in good faith, responsibly, with due care, competence and diligence, without allowing their independent judgment to be
subordinated;
8. Not to use the Company’s property or position for personal gain;
9. Not to use any information or opportunity received by them for personal interest or in a manner that would be detrimental
to the Company’s interests;
10. Act in a manner to enhance and maintain the reputation of the Company;
11. Help create and maintain a culture of high ethical standards and commitment to compliance;
12. Keep the company informed in an appropriate and timely manner any information in the knowledge of the member which
is related to the decision making or is otherwise critical for the company.</t>
  </si>
  <si>
    <t>Related Party Transactions: There were no
material related party transactions during the
year 2019-20 that have conflict with the interest
of the Company as provided under Section 188
of the Companies Act, 2013 and Regulation 23 of
the Listing Regulations. All related party
transactions have been approved by the Audit
and Risk Management Committee. The policy on
Related Party Transactions as approved by the
Audit and Risk Management Committee and the
Board is available on Company’s website and
c a n b e a c c e s s e d a t l i n k : h t t p s : / /
www.shreecement.com/pages/policies.php.</t>
  </si>
  <si>
    <t xml:space="preserve"> Related Party Transactions: There were no material 
related party transactions during the year 2018-19 
that have conflict with the interest of the Company as 
provided under Section 188 of the Companies Act, 
2013 and Regulation 23 of the Listing Regulations. All 
related party transactions have been approved by the 
Audit and Risk Management Committee and/or by the 
Board. The policy on Related Party Transactions as 
approved by the Audit and Risk Management 
Committee and the Board is available on Company’s 
w e b s i t e a n d c a n b e a c c e s s e d a t l i n k : 
https://www.shreecement.com/ pages/policies.php.</t>
  </si>
  <si>
    <t>222402_2019_BUSP004</t>
  </si>
  <si>
    <t>108, 109, 110</t>
  </si>
  <si>
    <t>Related Party Transactions: There were no material 
related party transactions during the year 2018-19 
that have conflict with the interest of the Company as 
provided under Section 188 of the Companies Act, 
2013 and Regulation 23 of the Listing Regulations. All 
related party transactions have been approved by the 
Audit and Risk Management Committee and/or by the 
Board. The policy on Related Party Transactions as 
approved by the Audit and Risk Management 
Committee and the Board is available on Company’s 
w e b s i t e a n d c a n b e a c c e s s e d a t l i n k : 
https://www.shreecement.com/ pages/policies.php.</t>
  </si>
  <si>
    <t>Nomination cum Remuneration Committee
B.1. Terms of Reference
 Committee is empowered to –
 • Identify persons who are qualified to 
become Directors and who may be 
appointed in Senior Management in 
accordance with the criteria laid down 
and recommend to the Board for their 
appointment and/or removal;
 • Formulate the system and procedure for 
evaluating performance of Directors;
 • Formulate the criteria for determining 
qualifications, positive attributes and 
Independence of a Director and 
recommend to the Board, a policy 
relating to the remuneration for the 
Directors, Key Managerial Personnel and 
other employees;
 • Formulate the criteria for evaluation of 
performance of Independent Directors 
and of the Board of Directors as a whole;
 • R e c o m m e n d t o t h e B o a r d , a l l 
remuneration, in whatever form, payable 
to Senior Management;
 • to see the diversity of the Board of 
Directors of the Company; 
 • to extent or continue the term of 
appointment of the independent 
director, on the basis of the report of 
performance evaluation of independent 
directors;
 • Carry out any other function as is 
mandated by the Board from time to time 
and/or enforced by any statutory 
n o t i fi c a t i o n , a m e n d m e n t o r 
modification, as may be applicable; and
 • Perform such other functions as may be 
necessary or appropriate for the 
performance of its duties. ; Composition, meetings and attendance
 The Nomination cum Remuneration Committee consists of all Independent Directors and during the year
th th under review, the Committee met on 18 May, 2019 &amp; 19 October, 2019. The composition of the Committee
and particulars of attendance at the Committee Meetings are given below:
Name of the Member Category No. of
Meetings
Attended
Shri R. L. Gaggar - Chairman Independent &amp; Non-Executive Director 1
Shri O. P. Setia Independent &amp; Non-Executive Director 2
Shri Shreekant Somany Independent &amp; Non-Executive Director 2
Dr. Y. K. Alagh Independent &amp; Non-Executive Director 1</t>
  </si>
  <si>
    <t>Nomination cum Remuneration Committee B.1. Terms of Reference Committee is empowered to – • Identify persons who are qualified to become Directors and who may be appointed in Senior Management in accordance with the criteria laid down, recommend to the Board their appointment and removal; • Formulate the system and procedure for evaluating performance of Directors; • Formulate the criteria for determining qualifications, positive attributes and Independence of a Director and recommend to the Board, a policy relating to the remuneration for the Directors, Key Managerial Personnel and other employees; • Formulate the criteria for evaluation of performance of Independent Directors and the Board of Directors; • Recommend to the Board, all remuneration, in whatever form, payable to Senior Management • to see the diversity of the Board of Directors of the Company • to extend or continue the term of appointment of the independent director, on the basis of the report of performance evaluation of independent directors. • Carry out any other function as is mandated by the Board from time to time and/or enforced by any statutory notification, amendment or modification, as may be applicable; and • Perform such other functions as may be n e c e s s a r y o r a p p ro p r i a t e fo r t h e performance of its duties. ; Composition, meetings and attendance
 The Nomination cum Remuneration Committee 
consists of all Independent Directors and during the 
th
year under review, the Committee met on 30 July, 
2018. The composition of the Committee and 
particulars of attendance at the Committee 
Meetings are given below:
Name of the Member Category No. of
Meetings 
Attended
Shri R. L. Gaggar Chairman-Independent 1
&amp; Non-Executive Director
Shri O. P. Setia Independent &amp; 1
Non-Executive Director
Shri Shreekant Independent &amp; -
Somany Non-Executive Director
Dr. Y. K. Alagh Independent &amp; 1
Non-Executive Director</t>
  </si>
  <si>
    <t xml:space="preserve">Audit and Risk Management Committee ; Reviewing performance of Statutory and 
Internal Auditors, adequacy of the 
internal control systems;
 • Reviewing the adequacy of internal audit 
function, if any, including the structure of 
the internal audit department, staffing 
and seniority of the official heading the 
department, reporting structure 
coverage and frequency of internal audit;
 • Discussion with internal auditors of any 
significant findings &amp; follow up there on;
 • Reviewing the findings of any internal 
investigations by the internal auditors 
into matters where there is suspected 
fraud or irregularity or a failure of internal 
control systems of a material nature and 
reporting the matter to the Board; ; Reporting of Internal Auditors: The
Internal Auditors of the Company submit
reports to the Audit and Risk Management
Committee and have direct access to it.
</t>
  </si>
  <si>
    <t>Audit and Risk Management Committee ; Reviewing performance of Statutory and 
Internal Auditors, adequacy of the internal 
control systems;
 • Reviewing the adequacy of internal audit 
function, if any, including the structure of the 
internal audit department, staffing and 
seniority of the official heading the 
department, reporting structure coverage 
and frequency of internal audit;
 • Discussion with internal auditors of any 
significant findings and follow up there on;
 • Reviewing the findings of any internal 
investigations by the internal auditors into matters where there is suspected fraud or 
irregularity or a failure of internal control 
systems of a material nature and reporting 
the matter to the Board; ; 
Reporting of Internal Auditors: The
Internal Auditors of the Company submit
reports to the Audit and Risk Management
Committee and have direct access to it.</t>
  </si>
  <si>
    <t>46, 50</t>
  </si>
  <si>
    <t>121, 122 , 128</t>
  </si>
  <si>
    <t>102, 103</t>
  </si>
  <si>
    <t xml:space="preserve">T h e
remuneration structure comprises of salary,
contribution to provident, superannuation &amp;
annuity funds perquisites &amp; allowances and
gratuity in accordance with Company's rules
and Commission/ Bonus to the Executive
Directors, at the end of the year, is
determined and approved by the Board. </t>
  </si>
  <si>
    <t xml:space="preserve">The 
remuneration structure comprises of salary, 
contribution to provident, superannuation &amp; annuity 
funds perquisites &amp; allowances and gratuity in 
accordance with Company's rules. In addition, 
Commission/ Bonus to the Executive Directors, </t>
  </si>
  <si>
    <t xml:space="preserve">Stakeholders’ Relationship Committee
C.1. Terms of Reference 
 Committee is empowered to –
 • Review and resolve the grievances of the 
security holders of the Company 
including complaints related to 
transfer/transmission of shares, non receipt of annual report, non-receipt of 
d e c l a r e d d i v i d e n d s , i s s u e o f 
new/duplicate certificates, general 
meetings etc.
 • Review measures taken for effective 
exercise of voting rights by shareholders.
 • Review the adherence to the service 
standards adopted by the listed entity in 
respect of various services being 
rendered by the Registrar &amp; Share 
Transfer Agent.
 • Review the various measures and 
initiatives taken by the listed entity for 
reducing the quantum of unclaimed 
dividends and ensuring timely payment 
of dividend/dispatch of annual reports/ 
statutory notices to the shareholders of 
the Company.
 • M o n i t o r re d re s s a l o f i n v e s t o r s ’ 
grievances. ; Composition, meeting and attendance
 The Stakeholders' Relationship Committee 
consists of all Independent Directors and 
during the year under review, one meeting of 
th the Committee was held on 14 February, 
2020. In the said meeting, the Committee 
reviewed the status of investors’ complaints 
received and resolved during the calendar 
year 2019. The composition of the 
Committee and particulars of attendance at 
the Committee Meeting are given below:-
Name Category No. of
of the Meetings
Member Attended
Shri R. L. Gaggar- Independent &amp; 1
Chairman Non-Executive Director
Dr. Y. K. Alagh Independent &amp; 1
Non-Executive Director
Shri Nitin Desai Independent &amp; 1
Non-Executive Director
</t>
  </si>
  <si>
    <t>The Executive Directors are normally appointed for a
term of five years. Except the Independent Directors, all
other Directors including Non-Executive Directors are
liable to retire by rotation and are eligible for reappointment.</t>
  </si>
  <si>
    <t>Stakeholders’ Relationship Committee
 C.1. Terms of Reference 
 Committee is empowered to -
 • Review and resolve the grievances of the 
security holders of the Company including 
complaints related to transfer/transmission of 
shares, non-receipt of annual report, non receipt of declared dividends, issue of new/ 
duplicate certificates, general meetings etc. 
 • Review measures taken for effective exercise of 
voting rights by shareholders. 
 • Review the adherence to the service standards 
adopted by the listed entity in respect of various 
services being rendered by the Registrar &amp; 
Share Transfer Agent.
 • Review the various measures and initiatives 
taken by the listed entity for reducing the 
quantum of unclaimed dividends and ensuring 
timely payment of dividend /dispatch of annual 
reports/statutory notices to the shareholders of 
the Company
 • Monitor redressal of investors’ grievances. ; Composition, meeting and attendance
 The Stakeholders' Relationship Committee 
consists of all Independent Directors and during 
the year under review, one meeting of the 
nd
Committee was held on 22 January, 2019. In 
the said meeting, the Committee reviewed the 
status of investors’ complaints received and resolved during the calendar year 2018. The 
composition of the Committee and particulars 
of attendance at the Committee Meeting are 
given below:-
Shri R.L. Gaggar - Independent &amp; 1
Chairman Non-Executive Director
Dr. Y.K. Alagh Independent &amp; 1
Non-Executive Director
Shri Nitin Desai Independent &amp; 1
Non-Executive Director</t>
  </si>
  <si>
    <t>The Working Directors are normally appointed for a term of 
five years. Except the Independent Directors, all other 
Directors including Non-Executive Directors are liable to 
retire by rotation and are eligible for re-appointment, 
unless otherwise specifically provided under the Articles of 
Association or under any statute.</t>
  </si>
  <si>
    <t>SHREE CEMENT LIMITED</t>
  </si>
  <si>
    <t>Does the company report RPTs with any of their board member(s)?</t>
  </si>
  <si>
    <t>Does the company report RPTs with any of their KMPs?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</si>
</sst>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m/yyyy"/>
    <numFmt numFmtId="170" formatCode="dd\-mmm\-yyyy"/>
  </numFmts>
  <fonts count="22">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u/>
      <sz val="12"/>
      <color theme="10"/>
      <name val="Calibri"/>
      <family val="2"/>
      <scheme val="minor"/>
    </font>
    <font>
      <sz val="12"/>
      <color rgb="FF000000"/>
      <name val="Calibri"/>
      <family val="2"/>
      <scheme val="minor"/>
    </font>
    <font>
      <sz val="12"/>
      <color theme="1"/>
      <name val="Times New Roman"/>
      <family val="1"/>
    </font>
  </fonts>
  <fills count="11">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0"/>
        <bgColor rgb="FF000000"/>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19" fillId="0" borderId="0" applyNumberFormat="0" applyFill="0" applyBorder="0" applyAlignment="0" applyProtection="0"/>
  </cellStyleXfs>
  <cellXfs count="132">
    <xf numFmtId="0" fontId="0" fillId="0" borderId="0" xfId="0"/>
    <xf numFmtId="0" fontId="3" fillId="0" borderId="1" xfId="1" applyFont="1" applyFill="1" applyBorder="1" applyAlignment="1">
      <alignment vertical="center"/>
    </xf>
    <xf numFmtId="0" fontId="5" fillId="2" borderId="0" xfId="0" applyFont="1" applyFill="1" applyAlignment="1">
      <alignment horizontal="left" vertical="center"/>
    </xf>
    <xf numFmtId="0" fontId="0" fillId="0" borderId="0" xfId="0" applyAlignment="1">
      <alignment horizontal="left" vertical="center"/>
    </xf>
    <xf numFmtId="0" fontId="5" fillId="3" borderId="0" xfId="0" applyFont="1" applyFill="1" applyAlignment="1">
      <alignment horizontal="center" vertical="center"/>
    </xf>
    <xf numFmtId="0" fontId="5" fillId="2" borderId="0" xfId="0" applyFont="1" applyFill="1" applyAlignment="1">
      <alignment horizontal="center" vertical="center"/>
    </xf>
    <xf numFmtId="0" fontId="5" fillId="2" borderId="0" xfId="0" applyFont="1" applyFill="1" applyAlignment="1">
      <alignmen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5" fillId="0" borderId="6" xfId="0" applyFont="1" applyBorder="1" applyAlignment="1">
      <alignment horizontal="left" vertical="center"/>
    </xf>
    <xf numFmtId="0" fontId="1" fillId="0" borderId="5" xfId="0" applyFont="1" applyBorder="1" applyAlignment="1">
      <alignment horizontal="left" vertical="center"/>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14" fillId="6" borderId="0" xfId="0" applyFont="1" applyFill="1" applyAlignment="1">
      <alignment horizontal="center" vertical="center"/>
    </xf>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0" fillId="7" borderId="1" xfId="0" applyFill="1" applyBorder="1"/>
    <xf numFmtId="0" fontId="15"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10"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1"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2" xfId="0" applyNumberFormat="1" applyFont="1" applyBorder="1" applyAlignment="1">
      <alignment horizontal="center"/>
    </xf>
    <xf numFmtId="0" fontId="5" fillId="0" borderId="0" xfId="0" applyFont="1" applyFill="1" applyAlignment="1">
      <alignment vertical="center"/>
    </xf>
    <xf numFmtId="0" fontId="5" fillId="0" borderId="1" xfId="0" applyFont="1" applyFill="1" applyBorder="1" applyAlignment="1">
      <alignment vertical="center"/>
    </xf>
    <xf numFmtId="0" fontId="17" fillId="9"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13" fillId="0" borderId="10" xfId="2" applyFont="1" applyBorder="1" applyAlignment="1">
      <alignment vertical="center"/>
    </xf>
    <xf numFmtId="0" fontId="3" fillId="0" borderId="10" xfId="0" applyFont="1" applyFill="1" applyBorder="1" applyAlignment="1">
      <alignment vertical="center"/>
    </xf>
    <xf numFmtId="0" fontId="3" fillId="0" borderId="10" xfId="0" applyFont="1" applyFill="1" applyBorder="1" applyAlignment="1">
      <alignment horizontal="left" vertical="center"/>
    </xf>
    <xf numFmtId="0" fontId="3" fillId="0" borderId="10" xfId="1" applyFont="1" applyFill="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5" fillId="2" borderId="6" xfId="0" applyFont="1" applyFill="1" applyBorder="1" applyAlignment="1">
      <alignment horizontal="center"/>
    </xf>
    <xf numFmtId="0" fontId="0" fillId="0" borderId="0" xfId="0" applyAlignment="1"/>
    <xf numFmtId="0" fontId="8" fillId="0" borderId="10" xfId="0" applyFont="1" applyBorder="1" applyAlignment="1" applyProtection="1">
      <protection locked="0"/>
    </xf>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10"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0" fillId="0" borderId="13" xfId="0" applyBorder="1" applyAlignment="1">
      <alignment vertical="center"/>
    </xf>
    <xf numFmtId="0" fontId="0" fillId="0" borderId="2" xfId="0" applyBorder="1" applyAlignment="1">
      <alignment vertical="center"/>
    </xf>
    <xf numFmtId="0" fontId="0" fillId="0" borderId="2" xfId="0" applyBorder="1" applyAlignment="1"/>
    <xf numFmtId="0" fontId="5" fillId="2" borderId="14" xfId="0" applyFont="1" applyFill="1" applyBorder="1" applyAlignment="1">
      <alignment horizontal="center" vertical="center"/>
    </xf>
    <xf numFmtId="0" fontId="8" fillId="0" borderId="15" xfId="0" applyFont="1" applyBorder="1" applyAlignment="1">
      <alignment vertical="center"/>
    </xf>
    <xf numFmtId="0" fontId="8" fillId="0" borderId="14" xfId="0" applyFont="1" applyBorder="1" applyAlignment="1">
      <alignment vertical="center"/>
    </xf>
    <xf numFmtId="0" fontId="0" fillId="0" borderId="16" xfId="0" applyBorder="1" applyAlignment="1"/>
    <xf numFmtId="0" fontId="14" fillId="6" borderId="2" xfId="0" applyFont="1" applyFill="1" applyBorder="1" applyAlignment="1">
      <alignment horizontal="center" vertical="center"/>
    </xf>
    <xf numFmtId="0" fontId="5" fillId="2" borderId="0" xfId="0" applyFont="1" applyFill="1" applyBorder="1" applyAlignment="1">
      <alignment vertical="center"/>
    </xf>
    <xf numFmtId="0" fontId="8" fillId="0" borderId="4" xfId="0" applyFont="1" applyBorder="1" applyAlignment="1">
      <alignment vertical="center"/>
    </xf>
    <xf numFmtId="0" fontId="5" fillId="2" borderId="4" xfId="0" applyFont="1" applyFill="1" applyBorder="1" applyAlignment="1">
      <alignment vertical="center"/>
    </xf>
    <xf numFmtId="0" fontId="5" fillId="3" borderId="17" xfId="0" applyFont="1" applyFill="1" applyBorder="1" applyAlignment="1">
      <alignment horizontal="center" vertical="center"/>
    </xf>
    <xf numFmtId="0" fontId="0" fillId="0" borderId="18" xfId="0" applyBorder="1"/>
    <xf numFmtId="0" fontId="5" fillId="3" borderId="18" xfId="0" applyFont="1" applyFill="1" applyBorder="1" applyAlignment="1">
      <alignment horizontal="center" vertical="center"/>
    </xf>
    <xf numFmtId="0" fontId="0" fillId="0" borderId="17" xfId="0" applyBorder="1"/>
    <xf numFmtId="0" fontId="5" fillId="2" borderId="14" xfId="0" applyFont="1" applyFill="1" applyBorder="1"/>
    <xf numFmtId="0" fontId="0" fillId="0" borderId="16" xfId="0" applyBorder="1"/>
    <xf numFmtId="165" fontId="0" fillId="0" borderId="10" xfId="0" applyNumberFormat="1" applyBorder="1" applyAlignment="1">
      <alignment vertical="center"/>
    </xf>
    <xf numFmtId="0" fontId="19" fillId="0" borderId="1" xfId="4" applyBorder="1"/>
    <xf numFmtId="0" fontId="0" fillId="0" borderId="19" xfId="0" applyFill="1" applyBorder="1"/>
    <xf numFmtId="3" fontId="0" fillId="0" borderId="1" xfId="0" applyNumberFormat="1" applyBorder="1"/>
    <xf numFmtId="3" fontId="0" fillId="0" borderId="1" xfId="0" applyNumberFormat="1" applyBorder="1" applyAlignment="1">
      <alignment vertical="center"/>
    </xf>
    <xf numFmtId="4" fontId="0" fillId="0" borderId="1" xfId="0" applyNumberFormat="1" applyBorder="1" applyAlignment="1">
      <alignment vertical="center"/>
    </xf>
    <xf numFmtId="0" fontId="19" fillId="0" borderId="1" xfId="4" applyBorder="1" applyAlignment="1"/>
    <xf numFmtId="0" fontId="19" fillId="0" borderId="1" xfId="4" applyBorder="1" applyAlignment="1">
      <alignment vertical="center"/>
    </xf>
    <xf numFmtId="14" fontId="0" fillId="0" borderId="1" xfId="0" applyNumberFormat="1" applyBorder="1" applyAlignment="1">
      <alignment vertical="center"/>
    </xf>
    <xf numFmtId="0" fontId="0" fillId="0" borderId="1" xfId="0" applyBorder="1" applyAlignment="1">
      <alignment horizontal="right" vertical="center"/>
    </xf>
    <xf numFmtId="0" fontId="0" fillId="0" borderId="1" xfId="0" applyBorder="1" applyAlignment="1">
      <alignment horizontal="right"/>
    </xf>
    <xf numFmtId="3" fontId="0" fillId="0" borderId="1" xfId="0" applyNumberFormat="1" applyBorder="1" applyAlignment="1">
      <alignment horizontal="right" vertical="center"/>
    </xf>
    <xf numFmtId="0" fontId="0" fillId="0" borderId="1" xfId="0" applyBorder="1" applyAlignment="1">
      <alignment vertical="center" wrapText="1"/>
    </xf>
    <xf numFmtId="0" fontId="13" fillId="0" borderId="1" xfId="2" applyFont="1" applyBorder="1" applyAlignment="1"/>
    <xf numFmtId="0" fontId="3" fillId="0" borderId="1" xfId="2" applyFont="1" applyFill="1" applyBorder="1" applyAlignment="1"/>
    <xf numFmtId="0" fontId="0" fillId="0" borderId="18" xfId="0" applyBorder="1" applyAlignment="1"/>
    <xf numFmtId="0" fontId="0" fillId="0" borderId="1" xfId="0" applyFill="1" applyBorder="1" applyAlignment="1"/>
    <xf numFmtId="0" fontId="0" fillId="9" borderId="1" xfId="0" applyFill="1" applyBorder="1"/>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7" xfId="0" applyFont="1" applyFill="1" applyBorder="1" applyAlignment="1" applyProtection="1">
      <alignment horizontal="center" vertical="center"/>
      <protection locked="0"/>
    </xf>
    <xf numFmtId="0" fontId="7" fillId="4" borderId="8" xfId="0" applyFont="1" applyFill="1" applyBorder="1" applyAlignment="1" applyProtection="1">
      <alignment horizontal="center" vertical="center"/>
      <protection locked="0"/>
    </xf>
    <xf numFmtId="0" fontId="7" fillId="4" borderId="9" xfId="0" applyFont="1" applyFill="1" applyBorder="1" applyAlignment="1" applyProtection="1">
      <alignment horizontal="center" vertical="center"/>
      <protection locked="0"/>
    </xf>
    <xf numFmtId="0" fontId="7" fillId="4" borderId="1" xfId="0" applyFont="1" applyFill="1" applyBorder="1" applyAlignment="1" applyProtection="1">
      <alignment horizontal="center"/>
      <protection locked="0"/>
    </xf>
    <xf numFmtId="0" fontId="12" fillId="0" borderId="0" xfId="0" applyFont="1"/>
    <xf numFmtId="170" fontId="5" fillId="2" borderId="1" xfId="0" applyNumberFormat="1" applyFont="1" applyFill="1" applyBorder="1" applyAlignment="1">
      <alignment horizontal="center" vertical="center"/>
    </xf>
    <xf numFmtId="170" fontId="0" fillId="0" borderId="10" xfId="0" applyNumberFormat="1" applyBorder="1" applyAlignment="1">
      <alignment vertical="center"/>
    </xf>
    <xf numFmtId="170" fontId="0" fillId="0" borderId="1" xfId="0" applyNumberFormat="1" applyBorder="1" applyAlignment="1">
      <alignment vertical="center"/>
    </xf>
    <xf numFmtId="170" fontId="0" fillId="0" borderId="0" xfId="0" applyNumberFormat="1" applyAlignment="1"/>
    <xf numFmtId="170" fontId="5" fillId="3" borderId="1" xfId="0" applyNumberFormat="1" applyFont="1" applyFill="1" applyBorder="1" applyAlignment="1">
      <alignment horizontal="center" vertical="center"/>
    </xf>
    <xf numFmtId="170" fontId="20" fillId="10" borderId="1" xfId="0" applyNumberFormat="1" applyFont="1" applyFill="1" applyBorder="1" applyAlignment="1">
      <alignment horizontal="right" vertical="center"/>
    </xf>
    <xf numFmtId="170" fontId="0" fillId="0" borderId="1" xfId="0" applyNumberFormat="1" applyBorder="1" applyAlignment="1"/>
    <xf numFmtId="170" fontId="5" fillId="2" borderId="0" xfId="0" applyNumberFormat="1" applyFont="1" applyFill="1" applyAlignment="1">
      <alignment horizontal="center" vertical="center"/>
    </xf>
    <xf numFmtId="170" fontId="0" fillId="0" borderId="0" xfId="0" applyNumberFormat="1"/>
    <xf numFmtId="170" fontId="0" fillId="0" borderId="1" xfId="0" applyNumberFormat="1" applyBorder="1"/>
    <xf numFmtId="170" fontId="5" fillId="3" borderId="0" xfId="0" applyNumberFormat="1" applyFont="1" applyFill="1" applyAlignment="1">
      <alignment horizontal="center" vertical="center"/>
    </xf>
    <xf numFmtId="170" fontId="5" fillId="2" borderId="1" xfId="0" applyNumberFormat="1" applyFont="1" applyFill="1" applyBorder="1" applyAlignment="1">
      <alignment horizontal="center"/>
    </xf>
    <xf numFmtId="0" fontId="21" fillId="0" borderId="0" xfId="0" applyFont="1" applyAlignment="1">
      <alignment vertical="center"/>
    </xf>
  </cellXfs>
  <cellStyles count="5">
    <cellStyle name="Hyperlink" xfId="4" builtinId="8"/>
    <cellStyle name="Normal" xfId="0" builtinId="0"/>
    <cellStyle name="Normal 3 2" xfId="1"/>
    <cellStyle name="Normal 4" xfId="2"/>
    <cellStyle name="Percent" xfId="3" builtinId="5"/>
  </cellStyles>
  <dxfs count="72">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s://www.shreecement.com/uploads/cleanupload/ethics-transparency-accountability-policy.pdf" TargetMode="External"/><Relationship Id="rId21" Type="http://schemas.openxmlformats.org/officeDocument/2006/relationships/hyperlink" Target="https://www.shreecement.com/uploads/cleanupload/ethics-transparency-accountability-policy.pdf" TargetMode="External"/><Relationship Id="rId34" Type="http://schemas.openxmlformats.org/officeDocument/2006/relationships/hyperlink" Target="https://www.shreecement.com/uploads/investors/annual-reports-2018-19_1.pdf" TargetMode="External"/><Relationship Id="rId42" Type="http://schemas.openxmlformats.org/officeDocument/2006/relationships/hyperlink" Target="https://www.shreecement.com/uploads/investors/annual-reports-2018-19_1.pdf" TargetMode="External"/><Relationship Id="rId47" Type="http://schemas.openxmlformats.org/officeDocument/2006/relationships/hyperlink" Target="https://www.shreecement.com/uploads/investors/annual-reports-2018-19_1.pdf" TargetMode="External"/><Relationship Id="rId50" Type="http://schemas.openxmlformats.org/officeDocument/2006/relationships/hyperlink" Target="https://www.shreecement.com/uploads/investors/annual-reports-2019-20_3.pdf" TargetMode="External"/><Relationship Id="rId55" Type="http://schemas.openxmlformats.org/officeDocument/2006/relationships/hyperlink" Target="https://www.shreecement.com/uploads/investors/annual-reports-2019-20_3.pdf" TargetMode="External"/><Relationship Id="rId63" Type="http://schemas.openxmlformats.org/officeDocument/2006/relationships/hyperlink" Target="https://www.shreecement.com/uploads/investors/annual-reports-2019-20_3.pdf" TargetMode="External"/><Relationship Id="rId7" Type="http://schemas.openxmlformats.org/officeDocument/2006/relationships/hyperlink" Target="https://www.shreecement.com/uploads/cleanupload/code-practices-procedure-fair-disclosure-unpublished-price-sensitive-information.pdf" TargetMode="External"/><Relationship Id="rId2" Type="http://schemas.openxmlformats.org/officeDocument/2006/relationships/hyperlink" Target="https://www.shreecement.com/uploads/investors/shareholder/40th-agm-notice-2018-19.pdf" TargetMode="External"/><Relationship Id="rId16" Type="http://schemas.openxmlformats.org/officeDocument/2006/relationships/hyperlink" Target="https://www.shreecement.com/uploads/cleanupload/whistleblower-policy.pdf" TargetMode="External"/><Relationship Id="rId29" Type="http://schemas.openxmlformats.org/officeDocument/2006/relationships/hyperlink" Target="https://www.shreecement.com/uploads/cleanupload/remuneration-policy.pdf" TargetMode="External"/><Relationship Id="rId11" Type="http://schemas.openxmlformats.org/officeDocument/2006/relationships/hyperlink" Target="https://www.shreecement.com/uploads/investors/shareholder/postal-ballot-notice-october-2019.pdf" TargetMode="External"/><Relationship Id="rId24" Type="http://schemas.openxmlformats.org/officeDocument/2006/relationships/hyperlink" Target="https://www.shreecement.com/uploads/cleanupload/ethics-transparency-accountability-policy.pdf" TargetMode="External"/><Relationship Id="rId32" Type="http://schemas.openxmlformats.org/officeDocument/2006/relationships/hyperlink" Target="https://www.shreecement.com/uploads/investors/annual-reports-2018-19_1.pdf" TargetMode="External"/><Relationship Id="rId37" Type="http://schemas.openxmlformats.org/officeDocument/2006/relationships/hyperlink" Target="https://www.shreecement.com/uploads/investors/annual-reports-2018-19_1.pdf" TargetMode="External"/><Relationship Id="rId40" Type="http://schemas.openxmlformats.org/officeDocument/2006/relationships/hyperlink" Target="https://www.shreecement.com/uploads/investors/annual-reports-2018-19_1.pdf" TargetMode="External"/><Relationship Id="rId45" Type="http://schemas.openxmlformats.org/officeDocument/2006/relationships/hyperlink" Target="https://www.shreecement.com/uploads/investors/annual-reports-2018-19_1.pdf" TargetMode="External"/><Relationship Id="rId53" Type="http://schemas.openxmlformats.org/officeDocument/2006/relationships/hyperlink" Target="https://www.shreecement.com/uploads/investors/annual-reports-2019-20_3.pdf" TargetMode="External"/><Relationship Id="rId58" Type="http://schemas.openxmlformats.org/officeDocument/2006/relationships/hyperlink" Target="https://www.shreecement.com/uploads/investors/annual-reports-2019-20_3.pdf" TargetMode="External"/><Relationship Id="rId66" Type="http://schemas.openxmlformats.org/officeDocument/2006/relationships/printerSettings" Target="../printerSettings/printerSettings2.bin"/><Relationship Id="rId5" Type="http://schemas.openxmlformats.org/officeDocument/2006/relationships/hyperlink" Target="https://www.shreecement.com/uploads/investors/annual-reports-2017-18_1.pdf" TargetMode="External"/><Relationship Id="rId61" Type="http://schemas.openxmlformats.org/officeDocument/2006/relationships/hyperlink" Target="https://www.shreecement.com/uploads/investors/annual-reports-2019-20_3.pdf" TargetMode="External"/><Relationship Id="rId19" Type="http://schemas.openxmlformats.org/officeDocument/2006/relationships/hyperlink" Target="https://www.shreecement.com/uploads/cleanupload/ethics-transparency-accountability-policy.pdf" TargetMode="External"/><Relationship Id="rId14" Type="http://schemas.openxmlformats.org/officeDocument/2006/relationships/hyperlink" Target="https://www.shreecement.com/uploads/cleanupload/remuneration-policy.pdf" TargetMode="External"/><Relationship Id="rId22" Type="http://schemas.openxmlformats.org/officeDocument/2006/relationships/hyperlink" Target="https://www.shreecement.com/uploads/cleanupload/ethics-transparency-accountability-policy.pdf" TargetMode="External"/><Relationship Id="rId27" Type="http://schemas.openxmlformats.org/officeDocument/2006/relationships/hyperlink" Target="https://www.shreecement.com/uploads/cleanupload/ethics-transparency-accountability-policy.pdf" TargetMode="External"/><Relationship Id="rId30" Type="http://schemas.openxmlformats.org/officeDocument/2006/relationships/hyperlink" Target="https://www.shreecement.com/uploads/cleanupload/remuneration-policy.pdf" TargetMode="External"/><Relationship Id="rId35" Type="http://schemas.openxmlformats.org/officeDocument/2006/relationships/hyperlink" Target="https://www.shreecement.com/uploads/investors/annual-reports-2018-19_1.pdf" TargetMode="External"/><Relationship Id="rId43" Type="http://schemas.openxmlformats.org/officeDocument/2006/relationships/hyperlink" Target="https://www.shreecement.com/uploads/investors/annual-reports-2018-19_1.pdf" TargetMode="External"/><Relationship Id="rId48" Type="http://schemas.openxmlformats.org/officeDocument/2006/relationships/hyperlink" Target="https://www.shreecement.com/uploads/investors/annual-reports-2018-19_1.pdf" TargetMode="External"/><Relationship Id="rId56" Type="http://schemas.openxmlformats.org/officeDocument/2006/relationships/hyperlink" Target="https://www.shreecement.com/uploads/investors/annual-reports-2019-20_3.pdf" TargetMode="External"/><Relationship Id="rId64" Type="http://schemas.openxmlformats.org/officeDocument/2006/relationships/hyperlink" Target="https://www.shreecement.com/uploads/investors/annual-reports-2019-20_3.pdf" TargetMode="External"/><Relationship Id="rId8" Type="http://schemas.openxmlformats.org/officeDocument/2006/relationships/hyperlink" Target="https://www.shreecement.com/uploads/cleanupload/ethics-transparency-accountability-policy.pdf" TargetMode="External"/><Relationship Id="rId51" Type="http://schemas.openxmlformats.org/officeDocument/2006/relationships/hyperlink" Target="https://www.shreecement.com/uploads/investors/annual-reports-2019-20_3.pdf" TargetMode="External"/><Relationship Id="rId3" Type="http://schemas.openxmlformats.org/officeDocument/2006/relationships/hyperlink" Target="https://www.shreecement.com/uploads/investors/shareholder/40th-agm-notice-2018-19.pdf" TargetMode="External"/><Relationship Id="rId12" Type="http://schemas.openxmlformats.org/officeDocument/2006/relationships/hyperlink" Target="https://www.shreecement.com/uploads/cleanupload/related-party-transaction-policy.pdf" TargetMode="External"/><Relationship Id="rId17" Type="http://schemas.openxmlformats.org/officeDocument/2006/relationships/hyperlink" Target="https://www.shreecement.com/uploads/cleanupload/ethics-transparency-accountability-policy.pdf" TargetMode="External"/><Relationship Id="rId25" Type="http://schemas.openxmlformats.org/officeDocument/2006/relationships/hyperlink" Target="https://www.shreecement.com/uploads/cleanupload/ethics-transparency-accountability-policy.pdf" TargetMode="External"/><Relationship Id="rId33" Type="http://schemas.openxmlformats.org/officeDocument/2006/relationships/hyperlink" Target="https://www.shreecement.com/uploads/investors/annual-reports-2018-19_1.pdf" TargetMode="External"/><Relationship Id="rId38" Type="http://schemas.openxmlformats.org/officeDocument/2006/relationships/hyperlink" Target="https://www.shreecement.com/uploads/investors/annual-reports-2018-19_1.pdf" TargetMode="External"/><Relationship Id="rId46" Type="http://schemas.openxmlformats.org/officeDocument/2006/relationships/hyperlink" Target="https://www.shreecement.com/uploads/investors/annual-reports-2018-19_1.pdf" TargetMode="External"/><Relationship Id="rId59" Type="http://schemas.openxmlformats.org/officeDocument/2006/relationships/hyperlink" Target="https://www.shreecement.com/uploads/investors/annual-reports-2019-20_3.pdf" TargetMode="External"/><Relationship Id="rId20" Type="http://schemas.openxmlformats.org/officeDocument/2006/relationships/hyperlink" Target="https://www.shreecement.com/uploads/cleanupload/ethics-transparency-accountability-policy.pdf" TargetMode="External"/><Relationship Id="rId41" Type="http://schemas.openxmlformats.org/officeDocument/2006/relationships/hyperlink" Target="https://www.shreecement.com/uploads/investors/annual-reports-2018-19_1.pdf" TargetMode="External"/><Relationship Id="rId54" Type="http://schemas.openxmlformats.org/officeDocument/2006/relationships/hyperlink" Target="https://www.shreecement.com/uploads/investors/annual-reports-2019-20_3.pdf" TargetMode="External"/><Relationship Id="rId62" Type="http://schemas.openxmlformats.org/officeDocument/2006/relationships/hyperlink" Target="https://www.shreecement.com/uploads/investors/annual-reports-2019-20_3.pdf" TargetMode="External"/><Relationship Id="rId1" Type="http://schemas.openxmlformats.org/officeDocument/2006/relationships/hyperlink" Target="https://www.shreecement.com/uploads/investors/shareholder/40th-agm-notice-2018-19.pdf" TargetMode="External"/><Relationship Id="rId6" Type="http://schemas.openxmlformats.org/officeDocument/2006/relationships/hyperlink" Target="https://www.shreecement.com/uploads/investors/annual-reports-2018-19_1.pdf" TargetMode="External"/><Relationship Id="rId15" Type="http://schemas.openxmlformats.org/officeDocument/2006/relationships/hyperlink" Target="https://www.shreecement.com/uploads/cleanupload/remuneration-policy.pdf" TargetMode="External"/><Relationship Id="rId23" Type="http://schemas.openxmlformats.org/officeDocument/2006/relationships/hyperlink" Target="https://www.shreecement.com/uploads/cleanupload/ethics-transparency-accountability-policy.pdf" TargetMode="External"/><Relationship Id="rId28" Type="http://schemas.openxmlformats.org/officeDocument/2006/relationships/hyperlink" Target="https://www.shreecement.com/uploads/cleanupload/ethics-transparency-accountability-policy.pdf" TargetMode="External"/><Relationship Id="rId36" Type="http://schemas.openxmlformats.org/officeDocument/2006/relationships/hyperlink" Target="https://www.shreecement.com/uploads/investors/annual-reports-2018-19_1.pdf" TargetMode="External"/><Relationship Id="rId49" Type="http://schemas.openxmlformats.org/officeDocument/2006/relationships/hyperlink" Target="https://www.shreecement.com/uploads/investors/annual-reports-2019-20_3.pdf" TargetMode="External"/><Relationship Id="rId57" Type="http://schemas.openxmlformats.org/officeDocument/2006/relationships/hyperlink" Target="https://www.shreecement.com/uploads/investors/annual-reports-2019-20_3.pdf" TargetMode="External"/><Relationship Id="rId10" Type="http://schemas.openxmlformats.org/officeDocument/2006/relationships/hyperlink" Target="https://www.shreecement.com/uploads/investors/shareholder/postal-ballot-notice-january-2019.pdf" TargetMode="External"/><Relationship Id="rId31" Type="http://schemas.openxmlformats.org/officeDocument/2006/relationships/hyperlink" Target="https://www.shreecement.com/uploads/investors/shareholder/40th-agm-notice-2018-19.pdf" TargetMode="External"/><Relationship Id="rId44" Type="http://schemas.openxmlformats.org/officeDocument/2006/relationships/hyperlink" Target="https://www.shreecement.com/uploads/investors/annual-reports-2018-19_1.pdf" TargetMode="External"/><Relationship Id="rId52" Type="http://schemas.openxmlformats.org/officeDocument/2006/relationships/hyperlink" Target="https://www.shreecement.com/uploads/investors/annual-reports-2019-20_3.pdf" TargetMode="External"/><Relationship Id="rId60" Type="http://schemas.openxmlformats.org/officeDocument/2006/relationships/hyperlink" Target="https://www.shreecement.com/uploads/investors/annual-reports-2019-20_3.pdf" TargetMode="External"/><Relationship Id="rId65" Type="http://schemas.openxmlformats.org/officeDocument/2006/relationships/hyperlink" Target="https://www.shreecement.com/uploads/investors/annual-reports-2019-20_3.pdf" TargetMode="External"/><Relationship Id="rId4" Type="http://schemas.openxmlformats.org/officeDocument/2006/relationships/hyperlink" Target="https://www.shreecement.com/uploads/investors/annual-reports-2017-18_1.pdf" TargetMode="External"/><Relationship Id="rId9" Type="http://schemas.openxmlformats.org/officeDocument/2006/relationships/hyperlink" Target="https://www.shreecement.com/uploads/cleanupload/ethics-transparency-accountability-policy.pdf" TargetMode="External"/><Relationship Id="rId13" Type="http://schemas.openxmlformats.org/officeDocument/2006/relationships/hyperlink" Target="https://www.shreecement.com/uploads/cleanupload/related-party-transaction-policy.pdf" TargetMode="External"/><Relationship Id="rId18" Type="http://schemas.openxmlformats.org/officeDocument/2006/relationships/hyperlink" Target="https://www.shreecement.com/uploads/cleanupload/ethics-transparency-accountability-policy.pdf" TargetMode="External"/><Relationship Id="rId39" Type="http://schemas.openxmlformats.org/officeDocument/2006/relationships/hyperlink" Target="https://www.shreecement.com/uploads/investors/annual-reports-2018-19_1.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shreecement.com/uploads/investors/annual-reports-2019-20_3.pdf" TargetMode="External"/><Relationship Id="rId13" Type="http://schemas.openxmlformats.org/officeDocument/2006/relationships/hyperlink" Target="https://www.shreecement.com/uploads/investors/annual-reports-2019-20_3.pdf" TargetMode="External"/><Relationship Id="rId18" Type="http://schemas.openxmlformats.org/officeDocument/2006/relationships/hyperlink" Target="https://www.shreecement.com/uploads/investors/annual-reports-2018-19_1.pdf" TargetMode="External"/><Relationship Id="rId3" Type="http://schemas.openxmlformats.org/officeDocument/2006/relationships/hyperlink" Target="https://www.shreecement.com/uploads/investors/annual-reports-2018-19_1.pdf" TargetMode="External"/><Relationship Id="rId21" Type="http://schemas.openxmlformats.org/officeDocument/2006/relationships/hyperlink" Target="https://www.shreecement.com/uploads/investors/annual-reports-2018-19_1.pdf" TargetMode="External"/><Relationship Id="rId7" Type="http://schemas.openxmlformats.org/officeDocument/2006/relationships/hyperlink" Target="https://www.shreecement.com/uploads/investors/annual-reports-2019-20_3.pdf" TargetMode="External"/><Relationship Id="rId12" Type="http://schemas.openxmlformats.org/officeDocument/2006/relationships/hyperlink" Target="https://www.shreecement.com/uploads/investors/annual-reports-2019-20_3.pdf" TargetMode="External"/><Relationship Id="rId17" Type="http://schemas.openxmlformats.org/officeDocument/2006/relationships/hyperlink" Target="https://www.shreecement.com/uploads/investors/annual-reports-2019-20_3.pdf" TargetMode="External"/><Relationship Id="rId2" Type="http://schemas.openxmlformats.org/officeDocument/2006/relationships/hyperlink" Target="https://www.shreecement.com/uploads/investors/annual-reports-2018-19_1.pdf" TargetMode="External"/><Relationship Id="rId16" Type="http://schemas.openxmlformats.org/officeDocument/2006/relationships/hyperlink" Target="https://www.shreecement.com/uploads/cleanupload/cg-compliance-report-march-2019.pdf" TargetMode="External"/><Relationship Id="rId20" Type="http://schemas.openxmlformats.org/officeDocument/2006/relationships/hyperlink" Target="https://www.shreecement.com/uploads/investors/annual-reports-2018-19_1.pdf" TargetMode="External"/><Relationship Id="rId1" Type="http://schemas.openxmlformats.org/officeDocument/2006/relationships/hyperlink" Target="https://www.shreecement.com/uploads/investors/annual-reports-2018-19_1.pdf" TargetMode="External"/><Relationship Id="rId6" Type="http://schemas.openxmlformats.org/officeDocument/2006/relationships/hyperlink" Target="https://www.shreecement.com/uploads/investors/annual-reports-2018-19_1.pdf" TargetMode="External"/><Relationship Id="rId11" Type="http://schemas.openxmlformats.org/officeDocument/2006/relationships/hyperlink" Target="https://www.shreecement.com/uploads/investors/annual-reports-2019-20_3.pdf" TargetMode="External"/><Relationship Id="rId5" Type="http://schemas.openxmlformats.org/officeDocument/2006/relationships/hyperlink" Target="https://www.shreecement.com/uploads/investors/annual-reports-2018-19_1.pdf" TargetMode="External"/><Relationship Id="rId15" Type="http://schemas.openxmlformats.org/officeDocument/2006/relationships/hyperlink" Target="https://www.shreecement.com/uploads/cleanupload/cg-compliance-report-march-2020.pdf" TargetMode="External"/><Relationship Id="rId10" Type="http://schemas.openxmlformats.org/officeDocument/2006/relationships/hyperlink" Target="https://www.shreecement.com/uploads/investors/annual-reports-2019-20_3.pdf" TargetMode="External"/><Relationship Id="rId19" Type="http://schemas.openxmlformats.org/officeDocument/2006/relationships/hyperlink" Target="https://www.shreecement.com/uploads/investors/annual-reports-2018-19_1.pdf" TargetMode="External"/><Relationship Id="rId4" Type="http://schemas.openxmlformats.org/officeDocument/2006/relationships/hyperlink" Target="https://www.shreecement.com/uploads/investors/annual-reports-2018-19_1.pdf" TargetMode="External"/><Relationship Id="rId9" Type="http://schemas.openxmlformats.org/officeDocument/2006/relationships/hyperlink" Target="https://www.shreecement.com/uploads/investors/annual-reports-2019-20_3.pdf" TargetMode="External"/><Relationship Id="rId14" Type="http://schemas.openxmlformats.org/officeDocument/2006/relationships/hyperlink" Target="https://www.shreecement.com/uploads/investors/annual-reports-2019-20_3.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shreecement.com/uploads/investors/annual-reports-2018-19_1.pdf" TargetMode="External"/><Relationship Id="rId3" Type="http://schemas.openxmlformats.org/officeDocument/2006/relationships/hyperlink" Target="https://www.shreecement.com/uploads/investors/annual-reports-2019-20_3.pdf" TargetMode="External"/><Relationship Id="rId7" Type="http://schemas.openxmlformats.org/officeDocument/2006/relationships/hyperlink" Target="https://www.shreecement.com/uploads/investors/annual-reports-2018-19_1.pdf" TargetMode="External"/><Relationship Id="rId2" Type="http://schemas.openxmlformats.org/officeDocument/2006/relationships/hyperlink" Target="https://www.shreecement.com/uploads/investors/annual-reports-2019-20_3.pdf" TargetMode="External"/><Relationship Id="rId1" Type="http://schemas.openxmlformats.org/officeDocument/2006/relationships/hyperlink" Target="https://www.shreecement.com/uploads/investors/annual-reports-2019-20_3.pdf" TargetMode="External"/><Relationship Id="rId6" Type="http://schemas.openxmlformats.org/officeDocument/2006/relationships/hyperlink" Target="https://www.shreecement.com/uploads/investors/annual-reports-2018-19_1.pdf" TargetMode="External"/><Relationship Id="rId5" Type="http://schemas.openxmlformats.org/officeDocument/2006/relationships/hyperlink" Target="https://www.shreecement.com/uploads/investors/annual-reports-2018-19_1.pdf" TargetMode="External"/><Relationship Id="rId4" Type="http://schemas.openxmlformats.org/officeDocument/2006/relationships/hyperlink" Target="https://www.shreecement.com/uploads/investors/annual-reports-2019-20_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C6" sqref="C6"/>
    </sheetView>
  </sheetViews>
  <sheetFormatPr defaultColWidth="10.75" defaultRowHeight="15.75"/>
  <cols>
    <col min="1" max="1" width="21.25" customWidth="1"/>
    <col min="2" max="2" width="23.75" customWidth="1"/>
    <col min="3" max="3" width="22.5" customWidth="1"/>
    <col min="4" max="4" width="11.5" customWidth="1"/>
    <col min="5" max="5" width="17.25" customWidth="1"/>
    <col min="6" max="6" width="14.125" customWidth="1"/>
    <col min="7" max="7" width="14.5" customWidth="1"/>
    <col min="8" max="8" width="16" customWidth="1"/>
  </cols>
  <sheetData>
    <row r="1" spans="1:8" ht="16.5" thickBot="1">
      <c r="A1" s="11" t="s">
        <v>58</v>
      </c>
      <c r="B1" s="11" t="s">
        <v>59</v>
      </c>
      <c r="C1" s="11" t="s">
        <v>60</v>
      </c>
      <c r="D1" s="11" t="s">
        <v>61</v>
      </c>
      <c r="E1" s="12" t="s">
        <v>62</v>
      </c>
      <c r="F1" s="11" t="s">
        <v>64</v>
      </c>
      <c r="G1" s="11" t="s">
        <v>711</v>
      </c>
      <c r="H1" s="11" t="s">
        <v>712</v>
      </c>
    </row>
    <row r="2" spans="1:8">
      <c r="A2" s="118" t="s">
        <v>972</v>
      </c>
      <c r="B2" t="s">
        <v>748</v>
      </c>
      <c r="C2">
        <v>222402</v>
      </c>
      <c r="D2">
        <v>23941</v>
      </c>
      <c r="E2" t="s">
        <v>71</v>
      </c>
      <c r="F2" t="s">
        <v>749</v>
      </c>
      <c r="G2" t="s">
        <v>747</v>
      </c>
      <c r="H2" t="s">
        <v>936</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75" defaultRowHeight="15.75"/>
  <cols>
    <col min="1" max="1" width="107.25" customWidth="1"/>
  </cols>
  <sheetData>
    <row r="1" spans="1:1">
      <c r="A1" s="14" t="s">
        <v>67</v>
      </c>
    </row>
    <row r="2" spans="1:1">
      <c r="A2" s="15" t="s">
        <v>68</v>
      </c>
    </row>
    <row r="3" spans="1:1" ht="60">
      <c r="A3" s="15" t="s">
        <v>69</v>
      </c>
    </row>
    <row r="4" spans="1:1" ht="30">
      <c r="A4" s="15" t="s">
        <v>70</v>
      </c>
    </row>
    <row r="5" spans="1:1">
      <c r="A5" s="15" t="s">
        <v>71</v>
      </c>
    </row>
    <row r="6" spans="1:1">
      <c r="A6" s="15" t="s">
        <v>72</v>
      </c>
    </row>
    <row r="7" spans="1:1">
      <c r="A7" s="15" t="s">
        <v>73</v>
      </c>
    </row>
    <row r="8" spans="1:1">
      <c r="A8" s="15" t="s">
        <v>63</v>
      </c>
    </row>
    <row r="9" spans="1:1">
      <c r="A9" s="15" t="s">
        <v>74</v>
      </c>
    </row>
    <row r="10" spans="1:1" ht="45">
      <c r="A10" s="15" t="s">
        <v>75</v>
      </c>
    </row>
    <row r="11" spans="1:1">
      <c r="A11" s="15" t="s">
        <v>76</v>
      </c>
    </row>
    <row r="12" spans="1:1">
      <c r="A12" s="15" t="s">
        <v>77</v>
      </c>
    </row>
    <row r="13" spans="1:1">
      <c r="A13" s="15" t="s">
        <v>78</v>
      </c>
    </row>
    <row r="14" spans="1:1">
      <c r="A14" s="15" t="s">
        <v>79</v>
      </c>
    </row>
    <row r="15" spans="1:1">
      <c r="A15" s="15" t="s">
        <v>80</v>
      </c>
    </row>
    <row r="16" spans="1:1" ht="30">
      <c r="A16" s="15" t="s">
        <v>81</v>
      </c>
    </row>
    <row r="17" spans="1:1">
      <c r="A17" s="15" t="s">
        <v>82</v>
      </c>
    </row>
    <row r="18" spans="1:1">
      <c r="A18" s="15" t="s">
        <v>83</v>
      </c>
    </row>
    <row r="19" spans="1:1">
      <c r="A19" s="15" t="s">
        <v>84</v>
      </c>
    </row>
    <row r="20" spans="1:1">
      <c r="A20" s="15" t="s">
        <v>85</v>
      </c>
    </row>
    <row r="21" spans="1:1" ht="30">
      <c r="A21" s="15" t="s">
        <v>81</v>
      </c>
    </row>
    <row r="22" spans="1:1">
      <c r="A22" s="15" t="s">
        <v>86</v>
      </c>
    </row>
    <row r="23" spans="1:1">
      <c r="A23" s="15" t="s">
        <v>77</v>
      </c>
    </row>
    <row r="24" spans="1:1">
      <c r="A24" s="15" t="s">
        <v>87</v>
      </c>
    </row>
    <row r="25" spans="1:1">
      <c r="A25" s="15" t="s">
        <v>83</v>
      </c>
    </row>
    <row r="26" spans="1:1">
      <c r="A26" s="15" t="s">
        <v>88</v>
      </c>
    </row>
    <row r="27" spans="1:1">
      <c r="A27" s="15" t="s">
        <v>77</v>
      </c>
    </row>
    <row r="28" spans="1:1">
      <c r="A28" s="15" t="s">
        <v>89</v>
      </c>
    </row>
    <row r="29" spans="1:1">
      <c r="A29" s="15" t="s">
        <v>90</v>
      </c>
    </row>
    <row r="30" spans="1:1" ht="30">
      <c r="A30" s="15" t="s">
        <v>91</v>
      </c>
    </row>
    <row r="31" spans="1:1" ht="60">
      <c r="A31" s="15" t="s">
        <v>69</v>
      </c>
    </row>
    <row r="32" spans="1:1">
      <c r="A32" s="15" t="s">
        <v>71</v>
      </c>
    </row>
    <row r="33" spans="1:1">
      <c r="A33" s="15" t="s">
        <v>92</v>
      </c>
    </row>
    <row r="34" spans="1:1">
      <c r="A34" s="15" t="s">
        <v>93</v>
      </c>
    </row>
    <row r="35" spans="1:1">
      <c r="A35" s="15" t="s">
        <v>94</v>
      </c>
    </row>
    <row r="36" spans="1:1" ht="30">
      <c r="A36" s="15" t="s">
        <v>95</v>
      </c>
    </row>
    <row r="37" spans="1:1">
      <c r="A37" s="15" t="s">
        <v>87</v>
      </c>
    </row>
    <row r="38" spans="1:1">
      <c r="A38" s="15" t="s">
        <v>92</v>
      </c>
    </row>
    <row r="39" spans="1:1">
      <c r="A39" s="15" t="s">
        <v>96</v>
      </c>
    </row>
    <row r="40" spans="1:1">
      <c r="A40" s="15" t="s">
        <v>68</v>
      </c>
    </row>
    <row r="41" spans="1:1">
      <c r="A41" s="15" t="s">
        <v>97</v>
      </c>
    </row>
    <row r="42" spans="1:1">
      <c r="A42" s="15" t="s">
        <v>77</v>
      </c>
    </row>
    <row r="43" spans="1:1">
      <c r="A43" s="15" t="s">
        <v>98</v>
      </c>
    </row>
    <row r="44" spans="1:1">
      <c r="A44" s="15" t="s">
        <v>99</v>
      </c>
    </row>
    <row r="45" spans="1:1">
      <c r="A45" s="15" t="s">
        <v>63</v>
      </c>
    </row>
    <row r="46" spans="1:1">
      <c r="A46" s="15" t="s">
        <v>100</v>
      </c>
    </row>
    <row r="47" spans="1:1" ht="30">
      <c r="A47" s="15" t="s">
        <v>101</v>
      </c>
    </row>
    <row r="48" spans="1:1">
      <c r="A48" s="15" t="s">
        <v>63</v>
      </c>
    </row>
    <row r="49" spans="1:1">
      <c r="A49" s="15" t="s">
        <v>102</v>
      </c>
    </row>
    <row r="50" spans="1:1" ht="30">
      <c r="A50" s="15" t="s">
        <v>103</v>
      </c>
    </row>
    <row r="51" spans="1:1">
      <c r="A51" s="15" t="s">
        <v>104</v>
      </c>
    </row>
    <row r="52" spans="1:1">
      <c r="A52" s="15" t="s">
        <v>105</v>
      </c>
    </row>
    <row r="53" spans="1:1">
      <c r="A53" s="15" t="s">
        <v>83</v>
      </c>
    </row>
    <row r="54" spans="1:1">
      <c r="A54" s="15" t="s">
        <v>83</v>
      </c>
    </row>
    <row r="55" spans="1:1">
      <c r="A55" s="15" t="s">
        <v>93</v>
      </c>
    </row>
    <row r="56" spans="1:1">
      <c r="A56" s="15" t="s">
        <v>100</v>
      </c>
    </row>
    <row r="57" spans="1:1">
      <c r="A57" s="15" t="s">
        <v>106</v>
      </c>
    </row>
    <row r="58" spans="1:1">
      <c r="A58" s="15" t="s">
        <v>63</v>
      </c>
    </row>
    <row r="59" spans="1:1">
      <c r="A59" s="15" t="s">
        <v>63</v>
      </c>
    </row>
    <row r="60" spans="1:1">
      <c r="A60" s="15" t="s">
        <v>63</v>
      </c>
    </row>
    <row r="61" spans="1:1">
      <c r="A61" s="15" t="s">
        <v>63</v>
      </c>
    </row>
    <row r="62" spans="1:1">
      <c r="A62" s="15" t="s">
        <v>107</v>
      </c>
    </row>
    <row r="63" spans="1:1">
      <c r="A63" s="15" t="s">
        <v>108</v>
      </c>
    </row>
    <row r="64" spans="1:1">
      <c r="A64" s="15" t="s">
        <v>87</v>
      </c>
    </row>
    <row r="65" spans="1:1">
      <c r="A65" s="15" t="s">
        <v>109</v>
      </c>
    </row>
    <row r="66" spans="1:1">
      <c r="A66" s="15" t="s">
        <v>110</v>
      </c>
    </row>
    <row r="67" spans="1:1">
      <c r="A67" s="15" t="s">
        <v>111</v>
      </c>
    </row>
    <row r="68" spans="1:1">
      <c r="A68" s="15" t="s">
        <v>112</v>
      </c>
    </row>
    <row r="69" spans="1:1" ht="45">
      <c r="A69" s="15" t="s">
        <v>113</v>
      </c>
    </row>
    <row r="70" spans="1:1">
      <c r="A70" s="15" t="s">
        <v>114</v>
      </c>
    </row>
    <row r="71" spans="1:1">
      <c r="A71" s="15" t="s">
        <v>115</v>
      </c>
    </row>
    <row r="72" spans="1:1">
      <c r="A72" s="15" t="s">
        <v>88</v>
      </c>
    </row>
    <row r="73" spans="1:1">
      <c r="A73" s="15" t="s">
        <v>71</v>
      </c>
    </row>
    <row r="74" spans="1:1">
      <c r="A74" s="15" t="s">
        <v>116</v>
      </c>
    </row>
    <row r="75" spans="1:1">
      <c r="A75" s="15" t="s">
        <v>74</v>
      </c>
    </row>
    <row r="76" spans="1:1">
      <c r="A76" s="15" t="s">
        <v>117</v>
      </c>
    </row>
    <row r="77" spans="1:1">
      <c r="A77" s="15" t="s">
        <v>118</v>
      </c>
    </row>
    <row r="78" spans="1:1">
      <c r="A78" s="15" t="s">
        <v>100</v>
      </c>
    </row>
    <row r="79" spans="1:1">
      <c r="A79" s="15" t="s">
        <v>119</v>
      </c>
    </row>
    <row r="80" spans="1:1">
      <c r="A80" s="15" t="s">
        <v>120</v>
      </c>
    </row>
    <row r="81" spans="1:1">
      <c r="A81" s="15" t="s">
        <v>121</v>
      </c>
    </row>
    <row r="82" spans="1:1">
      <c r="A82" s="15" t="s">
        <v>122</v>
      </c>
    </row>
    <row r="83" spans="1:1">
      <c r="A83" s="15" t="s">
        <v>123</v>
      </c>
    </row>
    <row r="84" spans="1:1">
      <c r="A84" s="15" t="s">
        <v>124</v>
      </c>
    </row>
    <row r="85" spans="1:1">
      <c r="A85" s="15" t="s">
        <v>125</v>
      </c>
    </row>
    <row r="86" spans="1:1">
      <c r="A86" s="15" t="s">
        <v>123</v>
      </c>
    </row>
    <row r="87" spans="1:1">
      <c r="A87" s="15" t="s">
        <v>63</v>
      </c>
    </row>
    <row r="88" spans="1:1">
      <c r="A88" s="15" t="s">
        <v>77</v>
      </c>
    </row>
    <row r="89" spans="1:1">
      <c r="A89" s="15" t="s">
        <v>76</v>
      </c>
    </row>
    <row r="90" spans="1:1">
      <c r="A90" s="15" t="s">
        <v>63</v>
      </c>
    </row>
    <row r="91" spans="1:1">
      <c r="A91" s="15" t="s">
        <v>96</v>
      </c>
    </row>
    <row r="92" spans="1:1">
      <c r="A92" s="15" t="s">
        <v>126</v>
      </c>
    </row>
    <row r="93" spans="1:1">
      <c r="A93" s="15" t="s">
        <v>127</v>
      </c>
    </row>
    <row r="94" spans="1:1" ht="30">
      <c r="A94" s="15" t="s">
        <v>128</v>
      </c>
    </row>
    <row r="95" spans="1:1">
      <c r="A95" s="15" t="s">
        <v>93</v>
      </c>
    </row>
    <row r="96" spans="1:1">
      <c r="A96" s="15" t="s">
        <v>63</v>
      </c>
    </row>
    <row r="97" spans="1:1">
      <c r="A97" s="15" t="s">
        <v>63</v>
      </c>
    </row>
    <row r="98" spans="1:1">
      <c r="A98" s="15" t="s">
        <v>129</v>
      </c>
    </row>
    <row r="99" spans="1:1">
      <c r="A99" s="15" t="s">
        <v>130</v>
      </c>
    </row>
    <row r="100" spans="1:1" ht="30">
      <c r="A100" s="15" t="s">
        <v>131</v>
      </c>
    </row>
    <row r="101" spans="1:1">
      <c r="A101" s="15" t="s">
        <v>132</v>
      </c>
    </row>
    <row r="102" spans="1:1">
      <c r="A102" s="15" t="s">
        <v>133</v>
      </c>
    </row>
    <row r="103" spans="1:1" ht="45">
      <c r="A103" s="15" t="s">
        <v>113</v>
      </c>
    </row>
    <row r="104" spans="1:1">
      <c r="A104" s="15" t="s">
        <v>83</v>
      </c>
    </row>
    <row r="105" spans="1:1">
      <c r="A105" s="15" t="s">
        <v>105</v>
      </c>
    </row>
    <row r="106" spans="1:1">
      <c r="A106" s="15" t="s">
        <v>77</v>
      </c>
    </row>
    <row r="107" spans="1:1">
      <c r="A107" s="15" t="s">
        <v>63</v>
      </c>
    </row>
    <row r="108" spans="1:1">
      <c r="A108" s="15" t="s">
        <v>83</v>
      </c>
    </row>
    <row r="109" spans="1:1">
      <c r="A109" s="15" t="s">
        <v>134</v>
      </c>
    </row>
    <row r="110" spans="1:1">
      <c r="A110" s="15" t="s">
        <v>116</v>
      </c>
    </row>
    <row r="111" spans="1:1" ht="30">
      <c r="A111" s="15" t="s">
        <v>135</v>
      </c>
    </row>
    <row r="112" spans="1:1">
      <c r="A112" s="15" t="s">
        <v>136</v>
      </c>
    </row>
    <row r="113" spans="1:1">
      <c r="A113" s="15" t="s">
        <v>137</v>
      </c>
    </row>
    <row r="114" spans="1:1">
      <c r="A114" s="15" t="s">
        <v>63</v>
      </c>
    </row>
    <row r="115" spans="1:1">
      <c r="A115" s="15" t="s">
        <v>138</v>
      </c>
    </row>
    <row r="116" spans="1:1">
      <c r="A116" s="15" t="s">
        <v>120</v>
      </c>
    </row>
    <row r="117" spans="1:1">
      <c r="A117" s="15" t="s">
        <v>116</v>
      </c>
    </row>
    <row r="118" spans="1:1">
      <c r="A118" s="15" t="s">
        <v>139</v>
      </c>
    </row>
    <row r="119" spans="1:1">
      <c r="A119" s="15" t="s">
        <v>63</v>
      </c>
    </row>
    <row r="120" spans="1:1">
      <c r="A120" s="15" t="s">
        <v>100</v>
      </c>
    </row>
    <row r="121" spans="1:1">
      <c r="A121" s="15" t="s">
        <v>121</v>
      </c>
    </row>
    <row r="122" spans="1:1" ht="30">
      <c r="A122" s="15" t="s">
        <v>103</v>
      </c>
    </row>
    <row r="123" spans="1:1">
      <c r="A123" s="15" t="s">
        <v>63</v>
      </c>
    </row>
    <row r="124" spans="1:1">
      <c r="A124" s="15" t="s">
        <v>97</v>
      </c>
    </row>
    <row r="125" spans="1:1">
      <c r="A125" s="15" t="s">
        <v>140</v>
      </c>
    </row>
    <row r="126" spans="1:1">
      <c r="A126" s="15" t="s">
        <v>83</v>
      </c>
    </row>
    <row r="127" spans="1:1">
      <c r="A127" s="15" t="s">
        <v>108</v>
      </c>
    </row>
    <row r="128" spans="1:1">
      <c r="A128" s="15" t="s">
        <v>141</v>
      </c>
    </row>
    <row r="129" spans="1:1">
      <c r="A129" s="15" t="s">
        <v>142</v>
      </c>
    </row>
    <row r="130" spans="1:1">
      <c r="A130" s="15" t="s">
        <v>97</v>
      </c>
    </row>
    <row r="131" spans="1:1">
      <c r="A131" s="15" t="s">
        <v>74</v>
      </c>
    </row>
    <row r="132" spans="1:1">
      <c r="A132" s="15" t="s">
        <v>143</v>
      </c>
    </row>
    <row r="133" spans="1:1">
      <c r="A133" s="15" t="s">
        <v>92</v>
      </c>
    </row>
    <row r="134" spans="1:1">
      <c r="A134" s="15" t="s">
        <v>77</v>
      </c>
    </row>
    <row r="135" spans="1:1">
      <c r="A135" s="15" t="s">
        <v>106</v>
      </c>
    </row>
    <row r="136" spans="1:1">
      <c r="A136" s="15" t="s">
        <v>132</v>
      </c>
    </row>
    <row r="137" spans="1:1">
      <c r="A137" s="15" t="s">
        <v>144</v>
      </c>
    </row>
    <row r="138" spans="1:1">
      <c r="A138" s="15" t="s">
        <v>145</v>
      </c>
    </row>
    <row r="139" spans="1:1">
      <c r="A139" s="15" t="s">
        <v>146</v>
      </c>
    </row>
    <row r="140" spans="1:1">
      <c r="A140" s="15" t="s">
        <v>102</v>
      </c>
    </row>
    <row r="141" spans="1:1">
      <c r="A141" s="15" t="s">
        <v>147</v>
      </c>
    </row>
    <row r="142" spans="1:1" ht="45">
      <c r="A142" s="15" t="s">
        <v>148</v>
      </c>
    </row>
    <row r="143" spans="1:1">
      <c r="A143" s="15" t="s">
        <v>149</v>
      </c>
    </row>
    <row r="144" spans="1:1">
      <c r="A144" s="15" t="s">
        <v>100</v>
      </c>
    </row>
    <row r="145" spans="1:1">
      <c r="A145" s="15" t="s">
        <v>126</v>
      </c>
    </row>
    <row r="146" spans="1:1">
      <c r="A146" s="15" t="s">
        <v>88</v>
      </c>
    </row>
    <row r="147" spans="1:1">
      <c r="A147" s="15" t="s">
        <v>150</v>
      </c>
    </row>
    <row r="148" spans="1:1" ht="30">
      <c r="A148" s="15" t="s">
        <v>91</v>
      </c>
    </row>
    <row r="149" spans="1:1">
      <c r="A149" s="15" t="s">
        <v>77</v>
      </c>
    </row>
    <row r="150" spans="1:1">
      <c r="A150" s="15" t="s">
        <v>63</v>
      </c>
    </row>
    <row r="151" spans="1:1">
      <c r="A151" s="15" t="s">
        <v>97</v>
      </c>
    </row>
    <row r="152" spans="1:1">
      <c r="A152" s="15" t="s">
        <v>151</v>
      </c>
    </row>
    <row r="153" spans="1:1">
      <c r="A153" s="15" t="s">
        <v>68</v>
      </c>
    </row>
    <row r="154" spans="1:1">
      <c r="A154" s="15" t="s">
        <v>152</v>
      </c>
    </row>
    <row r="155" spans="1:1">
      <c r="A155" s="15" t="s">
        <v>63</v>
      </c>
    </row>
    <row r="156" spans="1:1">
      <c r="A156" s="15" t="s">
        <v>125</v>
      </c>
    </row>
    <row r="157" spans="1:1">
      <c r="A157" s="15" t="s">
        <v>99</v>
      </c>
    </row>
    <row r="158" spans="1:1" ht="30">
      <c r="A158" s="15" t="s">
        <v>81</v>
      </c>
    </row>
    <row r="159" spans="1:1">
      <c r="A159" s="15" t="s">
        <v>153</v>
      </c>
    </row>
    <row r="160" spans="1:1">
      <c r="A160" s="15" t="s">
        <v>89</v>
      </c>
    </row>
    <row r="161" spans="1:1">
      <c r="A161" s="15" t="s">
        <v>154</v>
      </c>
    </row>
    <row r="162" spans="1:1">
      <c r="A162" s="15" t="s">
        <v>141</v>
      </c>
    </row>
    <row r="163" spans="1:1">
      <c r="A163" s="15" t="s">
        <v>155</v>
      </c>
    </row>
    <row r="164" spans="1:1">
      <c r="A164" s="15" t="s">
        <v>134</v>
      </c>
    </row>
    <row r="165" spans="1:1">
      <c r="A165" s="15" t="s">
        <v>156</v>
      </c>
    </row>
    <row r="166" spans="1:1">
      <c r="A166" s="15" t="s">
        <v>157</v>
      </c>
    </row>
    <row r="167" spans="1:1">
      <c r="A167" s="15" t="s">
        <v>158</v>
      </c>
    </row>
    <row r="168" spans="1:1">
      <c r="A168" s="15" t="s">
        <v>77</v>
      </c>
    </row>
    <row r="169" spans="1:1">
      <c r="A169" s="15" t="s">
        <v>77</v>
      </c>
    </row>
    <row r="170" spans="1:1">
      <c r="A170" s="15" t="s">
        <v>159</v>
      </c>
    </row>
    <row r="171" spans="1:1">
      <c r="A171" s="15" t="s">
        <v>98</v>
      </c>
    </row>
    <row r="172" spans="1:1">
      <c r="A172" s="15" t="s">
        <v>100</v>
      </c>
    </row>
    <row r="173" spans="1:1">
      <c r="A173" s="15" t="s">
        <v>89</v>
      </c>
    </row>
    <row r="174" spans="1:1">
      <c r="A174" s="15" t="s">
        <v>121</v>
      </c>
    </row>
    <row r="175" spans="1:1">
      <c r="A175" s="15" t="s">
        <v>77</v>
      </c>
    </row>
    <row r="176" spans="1:1">
      <c r="A176" s="15" t="s">
        <v>160</v>
      </c>
    </row>
    <row r="177" spans="1:1">
      <c r="A177" s="15" t="s">
        <v>119</v>
      </c>
    </row>
    <row r="178" spans="1:1">
      <c r="A178" s="15" t="s">
        <v>161</v>
      </c>
    </row>
    <row r="179" spans="1:1">
      <c r="A179" s="15" t="s">
        <v>120</v>
      </c>
    </row>
    <row r="180" spans="1:1" ht="30">
      <c r="A180" s="15" t="s">
        <v>162</v>
      </c>
    </row>
    <row r="181" spans="1:1">
      <c r="A181" s="15" t="s">
        <v>89</v>
      </c>
    </row>
    <row r="182" spans="1:1">
      <c r="A182" s="15" t="s">
        <v>163</v>
      </c>
    </row>
    <row r="183" spans="1:1">
      <c r="A183" s="15" t="s">
        <v>97</v>
      </c>
    </row>
    <row r="184" spans="1:1" ht="30">
      <c r="A184" s="15" t="s">
        <v>81</v>
      </c>
    </row>
    <row r="185" spans="1:1">
      <c r="A185" s="15" t="s">
        <v>164</v>
      </c>
    </row>
    <row r="186" spans="1:1">
      <c r="A186" s="15" t="s">
        <v>97</v>
      </c>
    </row>
    <row r="187" spans="1:1">
      <c r="A187" s="15" t="s">
        <v>80</v>
      </c>
    </row>
    <row r="188" spans="1:1">
      <c r="A188" s="15" t="s">
        <v>137</v>
      </c>
    </row>
    <row r="189" spans="1:1">
      <c r="A189" s="15" t="s">
        <v>165</v>
      </c>
    </row>
    <row r="190" spans="1:1" ht="30">
      <c r="A190" s="15" t="s">
        <v>128</v>
      </c>
    </row>
    <row r="191" spans="1:1">
      <c r="A191" s="15" t="s">
        <v>160</v>
      </c>
    </row>
    <row r="192" spans="1:1">
      <c r="A192" s="15" t="s">
        <v>116</v>
      </c>
    </row>
    <row r="193" spans="1:1">
      <c r="A193" s="15" t="s">
        <v>166</v>
      </c>
    </row>
    <row r="194" spans="1:1">
      <c r="A194" s="15" t="s">
        <v>63</v>
      </c>
    </row>
    <row r="195" spans="1:1">
      <c r="A195" s="15" t="s">
        <v>157</v>
      </c>
    </row>
    <row r="196" spans="1:1">
      <c r="A196" s="15" t="s">
        <v>153</v>
      </c>
    </row>
    <row r="197" spans="1:1">
      <c r="A197" s="15" t="s">
        <v>142</v>
      </c>
    </row>
    <row r="198" spans="1:1">
      <c r="A198" s="15" t="s">
        <v>167</v>
      </c>
    </row>
    <row r="199" spans="1:1">
      <c r="A199" s="15" t="s">
        <v>168</v>
      </c>
    </row>
    <row r="200" spans="1:1">
      <c r="A200" s="15" t="s">
        <v>71</v>
      </c>
    </row>
    <row r="201" spans="1:1">
      <c r="A201" s="15" t="s">
        <v>167</v>
      </c>
    </row>
    <row r="202" spans="1:1">
      <c r="A202" s="15" t="s">
        <v>102</v>
      </c>
    </row>
    <row r="203" spans="1:1" ht="75">
      <c r="A203" s="15" t="s">
        <v>169</v>
      </c>
    </row>
    <row r="204" spans="1:1">
      <c r="A204" s="15" t="s">
        <v>170</v>
      </c>
    </row>
    <row r="205" spans="1:1">
      <c r="A205" s="15" t="s">
        <v>100</v>
      </c>
    </row>
    <row r="206" spans="1:1">
      <c r="A206" s="15" t="s">
        <v>171</v>
      </c>
    </row>
    <row r="207" spans="1:1" ht="45">
      <c r="A207" s="15" t="s">
        <v>113</v>
      </c>
    </row>
    <row r="208" spans="1:1">
      <c r="A208" s="15" t="s">
        <v>172</v>
      </c>
    </row>
    <row r="209" spans="1:1">
      <c r="A209" s="15" t="s">
        <v>173</v>
      </c>
    </row>
    <row r="210" spans="1:1">
      <c r="A210" s="15" t="s">
        <v>174</v>
      </c>
    </row>
    <row r="211" spans="1:1">
      <c r="A211" s="15" t="s">
        <v>175</v>
      </c>
    </row>
    <row r="212" spans="1:1">
      <c r="A212" s="15" t="s">
        <v>76</v>
      </c>
    </row>
    <row r="213" spans="1:1">
      <c r="A213" s="15" t="s">
        <v>176</v>
      </c>
    </row>
    <row r="214" spans="1:1">
      <c r="A214" s="15" t="s">
        <v>63</v>
      </c>
    </row>
    <row r="215" spans="1:1">
      <c r="A215" s="15" t="s">
        <v>177</v>
      </c>
    </row>
    <row r="216" spans="1:1">
      <c r="A216" s="15" t="s">
        <v>157</v>
      </c>
    </row>
    <row r="217" spans="1:1">
      <c r="A217" s="15" t="s">
        <v>178</v>
      </c>
    </row>
    <row r="218" spans="1:1">
      <c r="A218" s="15" t="s">
        <v>123</v>
      </c>
    </row>
    <row r="219" spans="1:1">
      <c r="A219" s="15" t="s">
        <v>63</v>
      </c>
    </row>
    <row r="220" spans="1:1">
      <c r="A220" s="15" t="s">
        <v>63</v>
      </c>
    </row>
    <row r="221" spans="1:1">
      <c r="A221" s="15" t="s">
        <v>83</v>
      </c>
    </row>
    <row r="222" spans="1:1">
      <c r="A222" s="15" t="s">
        <v>118</v>
      </c>
    </row>
    <row r="223" spans="1:1">
      <c r="A223" s="15" t="s">
        <v>63</v>
      </c>
    </row>
    <row r="224" spans="1:1">
      <c r="A224" s="15" t="s">
        <v>100</v>
      </c>
    </row>
    <row r="225" spans="1:1">
      <c r="A225" s="15" t="s">
        <v>77</v>
      </c>
    </row>
    <row r="226" spans="1:1" ht="30">
      <c r="A226" s="15" t="s">
        <v>95</v>
      </c>
    </row>
    <row r="227" spans="1:1">
      <c r="A227" s="15" t="s">
        <v>153</v>
      </c>
    </row>
    <row r="228" spans="1:1">
      <c r="A228" s="15" t="s">
        <v>159</v>
      </c>
    </row>
    <row r="229" spans="1:1">
      <c r="A229" s="15" t="s">
        <v>123</v>
      </c>
    </row>
    <row r="230" spans="1:1">
      <c r="A230" s="15" t="s">
        <v>71</v>
      </c>
    </row>
    <row r="231" spans="1:1">
      <c r="A231" s="15" t="s">
        <v>76</v>
      </c>
    </row>
    <row r="232" spans="1:1">
      <c r="A232" s="15" t="s">
        <v>63</v>
      </c>
    </row>
    <row r="233" spans="1:1">
      <c r="A233" s="15" t="s">
        <v>179</v>
      </c>
    </row>
    <row r="234" spans="1:1">
      <c r="A234" s="15" t="s">
        <v>63</v>
      </c>
    </row>
    <row r="235" spans="1:1">
      <c r="A235" s="15" t="s">
        <v>63</v>
      </c>
    </row>
    <row r="236" spans="1:1">
      <c r="A236" s="15" t="s">
        <v>132</v>
      </c>
    </row>
    <row r="237" spans="1:1" ht="45">
      <c r="A237" s="15" t="s">
        <v>113</v>
      </c>
    </row>
    <row r="238" spans="1:1">
      <c r="A238" s="15" t="s">
        <v>63</v>
      </c>
    </row>
    <row r="239" spans="1:1">
      <c r="A239" s="15" t="s">
        <v>125</v>
      </c>
    </row>
    <row r="240" spans="1:1">
      <c r="A240" s="15" t="s">
        <v>77</v>
      </c>
    </row>
    <row r="241" spans="1:1" ht="30">
      <c r="A241" s="15" t="s">
        <v>81</v>
      </c>
    </row>
    <row r="242" spans="1:1">
      <c r="A242" s="15" t="s">
        <v>180</v>
      </c>
    </row>
    <row r="243" spans="1:1">
      <c r="A243" s="15" t="s">
        <v>63</v>
      </c>
    </row>
    <row r="244" spans="1:1">
      <c r="A244" s="15" t="s">
        <v>181</v>
      </c>
    </row>
    <row r="245" spans="1:1">
      <c r="A245" s="15" t="s">
        <v>116</v>
      </c>
    </row>
    <row r="246" spans="1:1">
      <c r="A246" s="15" t="s">
        <v>147</v>
      </c>
    </row>
    <row r="247" spans="1:1">
      <c r="A247" s="15" t="s">
        <v>182</v>
      </c>
    </row>
    <row r="248" spans="1:1">
      <c r="A248" s="15" t="s">
        <v>183</v>
      </c>
    </row>
    <row r="249" spans="1:1">
      <c r="A249" s="15" t="s">
        <v>77</v>
      </c>
    </row>
    <row r="250" spans="1:1">
      <c r="A250" s="15" t="s">
        <v>77</v>
      </c>
    </row>
    <row r="251" spans="1:1">
      <c r="A251" s="15" t="s">
        <v>184</v>
      </c>
    </row>
    <row r="252" spans="1:1">
      <c r="A252" s="15" t="s">
        <v>71</v>
      </c>
    </row>
    <row r="253" spans="1:1">
      <c r="A253" s="15" t="s">
        <v>130</v>
      </c>
    </row>
    <row r="254" spans="1:1">
      <c r="A254" s="15" t="s">
        <v>93</v>
      </c>
    </row>
    <row r="255" spans="1:1">
      <c r="A255" s="15" t="s">
        <v>123</v>
      </c>
    </row>
    <row r="256" spans="1:1">
      <c r="A256" s="15" t="s">
        <v>185</v>
      </c>
    </row>
    <row r="257" spans="1:1">
      <c r="A257" s="15" t="s">
        <v>186</v>
      </c>
    </row>
    <row r="258" spans="1:1" ht="30">
      <c r="A258" s="15" t="s">
        <v>187</v>
      </c>
    </row>
    <row r="259" spans="1:1">
      <c r="A259" s="15" t="s">
        <v>139</v>
      </c>
    </row>
    <row r="260" spans="1:1">
      <c r="A260" s="15" t="s">
        <v>144</v>
      </c>
    </row>
    <row r="261" spans="1:1">
      <c r="A261" s="15" t="s">
        <v>63</v>
      </c>
    </row>
    <row r="262" spans="1:1" ht="30">
      <c r="A262" s="15" t="s">
        <v>187</v>
      </c>
    </row>
    <row r="263" spans="1:1">
      <c r="A263" s="15" t="s">
        <v>73</v>
      </c>
    </row>
    <row r="264" spans="1:1">
      <c r="A264" s="15" t="s">
        <v>188</v>
      </c>
    </row>
    <row r="265" spans="1:1">
      <c r="A265" s="15" t="s">
        <v>186</v>
      </c>
    </row>
    <row r="266" spans="1:1">
      <c r="A266" s="15" t="s">
        <v>189</v>
      </c>
    </row>
    <row r="267" spans="1:1">
      <c r="A267" s="15" t="s">
        <v>190</v>
      </c>
    </row>
    <row r="268" spans="1:1">
      <c r="A268" s="15" t="s">
        <v>191</v>
      </c>
    </row>
    <row r="269" spans="1:1">
      <c r="A269" s="15" t="s">
        <v>123</v>
      </c>
    </row>
    <row r="270" spans="1:1">
      <c r="A270" s="15" t="s">
        <v>172</v>
      </c>
    </row>
    <row r="271" spans="1:1">
      <c r="A271" s="15" t="s">
        <v>151</v>
      </c>
    </row>
    <row r="272" spans="1:1" ht="30">
      <c r="A272" s="15" t="s">
        <v>95</v>
      </c>
    </row>
    <row r="273" spans="1:1">
      <c r="A273" s="15" t="s">
        <v>192</v>
      </c>
    </row>
    <row r="274" spans="1:1">
      <c r="A274" s="15" t="s">
        <v>147</v>
      </c>
    </row>
    <row r="275" spans="1:1">
      <c r="A275" s="15" t="s">
        <v>193</v>
      </c>
    </row>
    <row r="276" spans="1:1">
      <c r="A276" s="15" t="s">
        <v>141</v>
      </c>
    </row>
    <row r="277" spans="1:1">
      <c r="A277" s="15" t="s">
        <v>87</v>
      </c>
    </row>
    <row r="278" spans="1:1">
      <c r="A278" s="15" t="s">
        <v>63</v>
      </c>
    </row>
    <row r="279" spans="1:1">
      <c r="A279" s="15" t="s">
        <v>63</v>
      </c>
    </row>
    <row r="280" spans="1:1">
      <c r="A280" s="15" t="s">
        <v>194</v>
      </c>
    </row>
    <row r="281" spans="1:1">
      <c r="A281" s="15" t="s">
        <v>141</v>
      </c>
    </row>
    <row r="282" spans="1:1">
      <c r="A282" s="15" t="s">
        <v>121</v>
      </c>
    </row>
    <row r="283" spans="1:1">
      <c r="A283" s="15" t="s">
        <v>63</v>
      </c>
    </row>
    <row r="284" spans="1:1">
      <c r="A284" s="15" t="s">
        <v>83</v>
      </c>
    </row>
    <row r="285" spans="1:1">
      <c r="A285" s="15" t="s">
        <v>195</v>
      </c>
    </row>
    <row r="286" spans="1:1">
      <c r="A286" s="15" t="s">
        <v>76</v>
      </c>
    </row>
    <row r="287" spans="1:1">
      <c r="A287" s="15" t="s">
        <v>196</v>
      </c>
    </row>
    <row r="288" spans="1:1" ht="30">
      <c r="A288" s="15" t="s">
        <v>197</v>
      </c>
    </row>
    <row r="289" spans="1:1">
      <c r="A289" s="15" t="s">
        <v>116</v>
      </c>
    </row>
    <row r="290" spans="1:1">
      <c r="A290" s="15" t="s">
        <v>153</v>
      </c>
    </row>
    <row r="291" spans="1:1">
      <c r="A291" s="15" t="s">
        <v>74</v>
      </c>
    </row>
    <row r="292" spans="1:1">
      <c r="A292" s="15" t="s">
        <v>132</v>
      </c>
    </row>
    <row r="293" spans="1:1">
      <c r="A293" s="15" t="s">
        <v>198</v>
      </c>
    </row>
    <row r="294" spans="1:1">
      <c r="A294" s="15" t="s">
        <v>77</v>
      </c>
    </row>
    <row r="295" spans="1:1">
      <c r="A295" s="15" t="s">
        <v>199</v>
      </c>
    </row>
    <row r="296" spans="1:1">
      <c r="A296" s="15" t="s">
        <v>126</v>
      </c>
    </row>
    <row r="297" spans="1:1">
      <c r="A297" s="15" t="s">
        <v>200</v>
      </c>
    </row>
    <row r="298" spans="1:1">
      <c r="A298" s="15" t="s">
        <v>201</v>
      </c>
    </row>
    <row r="299" spans="1:1">
      <c r="A299" s="15" t="s">
        <v>93</v>
      </c>
    </row>
    <row r="300" spans="1:1" ht="30">
      <c r="A300" s="15" t="s">
        <v>81</v>
      </c>
    </row>
    <row r="301" spans="1:1">
      <c r="A301" s="15" t="s">
        <v>83</v>
      </c>
    </row>
    <row r="302" spans="1:1">
      <c r="A302" s="15" t="s">
        <v>73</v>
      </c>
    </row>
    <row r="303" spans="1:1">
      <c r="A303" s="15" t="s">
        <v>105</v>
      </c>
    </row>
    <row r="304" spans="1:1">
      <c r="A304" s="15" t="s">
        <v>202</v>
      </c>
    </row>
    <row r="305" spans="1:1">
      <c r="A305" s="15" t="s">
        <v>149</v>
      </c>
    </row>
    <row r="306" spans="1:1">
      <c r="A306" s="15" t="s">
        <v>132</v>
      </c>
    </row>
    <row r="307" spans="1:1">
      <c r="A307" s="15" t="s">
        <v>203</v>
      </c>
    </row>
    <row r="308" spans="1:1">
      <c r="A308" s="15" t="s">
        <v>105</v>
      </c>
    </row>
    <row r="309" spans="1:1" ht="45">
      <c r="A309" s="15" t="s">
        <v>113</v>
      </c>
    </row>
    <row r="310" spans="1:1">
      <c r="A310" s="15" t="s">
        <v>204</v>
      </c>
    </row>
    <row r="311" spans="1:1">
      <c r="A311" s="15" t="s">
        <v>205</v>
      </c>
    </row>
    <row r="312" spans="1:1">
      <c r="A312" s="15" t="s">
        <v>83</v>
      </c>
    </row>
    <row r="313" spans="1:1">
      <c r="A313" s="15" t="s">
        <v>206</v>
      </c>
    </row>
    <row r="314" spans="1:1">
      <c r="A314" s="15" t="s">
        <v>116</v>
      </c>
    </row>
    <row r="315" spans="1:1">
      <c r="A315" s="15" t="s">
        <v>111</v>
      </c>
    </row>
    <row r="316" spans="1:1">
      <c r="A316" s="15" t="s">
        <v>111</v>
      </c>
    </row>
    <row r="317" spans="1:1">
      <c r="A317" s="15" t="s">
        <v>207</v>
      </c>
    </row>
    <row r="318" spans="1:1" ht="30">
      <c r="A318" s="15" t="s">
        <v>208</v>
      </c>
    </row>
    <row r="319" spans="1:1">
      <c r="A319" s="15" t="s">
        <v>178</v>
      </c>
    </row>
    <row r="320" spans="1:1">
      <c r="A320" s="15" t="s">
        <v>116</v>
      </c>
    </row>
    <row r="321" spans="1:1">
      <c r="A321" s="15" t="s">
        <v>63</v>
      </c>
    </row>
    <row r="322" spans="1:1">
      <c r="A322" s="15" t="s">
        <v>105</v>
      </c>
    </row>
    <row r="323" spans="1:1">
      <c r="A323" s="15" t="s">
        <v>74</v>
      </c>
    </row>
    <row r="324" spans="1:1">
      <c r="A324" s="15" t="s">
        <v>121</v>
      </c>
    </row>
    <row r="325" spans="1:1">
      <c r="A325" s="15" t="s">
        <v>141</v>
      </c>
    </row>
    <row r="326" spans="1:1">
      <c r="A326" s="15" t="s">
        <v>209</v>
      </c>
    </row>
    <row r="327" spans="1:1">
      <c r="A327" s="15" t="s">
        <v>210</v>
      </c>
    </row>
    <row r="328" spans="1:1">
      <c r="A328" s="15" t="s">
        <v>211</v>
      </c>
    </row>
    <row r="329" spans="1:1">
      <c r="A329" s="15" t="s">
        <v>212</v>
      </c>
    </row>
    <row r="330" spans="1:1" ht="45">
      <c r="A330" s="15" t="s">
        <v>75</v>
      </c>
    </row>
    <row r="331" spans="1:1">
      <c r="A331" s="15" t="s">
        <v>211</v>
      </c>
    </row>
    <row r="332" spans="1:1">
      <c r="A332" s="15" t="s">
        <v>92</v>
      </c>
    </row>
    <row r="333" spans="1:1">
      <c r="A333" s="15" t="s">
        <v>170</v>
      </c>
    </row>
    <row r="334" spans="1:1">
      <c r="A334" s="15" t="s">
        <v>213</v>
      </c>
    </row>
    <row r="335" spans="1:1">
      <c r="A335" s="15" t="s">
        <v>89</v>
      </c>
    </row>
    <row r="336" spans="1:1">
      <c r="A336" s="15" t="s">
        <v>214</v>
      </c>
    </row>
    <row r="337" spans="1:1">
      <c r="A337" s="15" t="s">
        <v>215</v>
      </c>
    </row>
    <row r="338" spans="1:1">
      <c r="A338" s="15" t="s">
        <v>86</v>
      </c>
    </row>
    <row r="339" spans="1:1">
      <c r="A339" s="15" t="s">
        <v>68</v>
      </c>
    </row>
    <row r="340" spans="1:1">
      <c r="A340" s="15" t="s">
        <v>166</v>
      </c>
    </row>
    <row r="341" spans="1:1">
      <c r="A341" s="15" t="s">
        <v>121</v>
      </c>
    </row>
    <row r="342" spans="1:1">
      <c r="A342" s="15" t="s">
        <v>216</v>
      </c>
    </row>
    <row r="343" spans="1:1">
      <c r="A343" s="15" t="s">
        <v>216</v>
      </c>
    </row>
    <row r="344" spans="1:1">
      <c r="A344" s="15" t="s">
        <v>121</v>
      </c>
    </row>
    <row r="345" spans="1:1">
      <c r="A345" s="15" t="s">
        <v>116</v>
      </c>
    </row>
    <row r="346" spans="1:1">
      <c r="A346" s="15" t="s">
        <v>184</v>
      </c>
    </row>
    <row r="347" spans="1:1">
      <c r="A347" s="15" t="s">
        <v>217</v>
      </c>
    </row>
    <row r="348" spans="1:1">
      <c r="A348" s="15" t="s">
        <v>218</v>
      </c>
    </row>
    <row r="349" spans="1:1">
      <c r="A349" s="15" t="s">
        <v>108</v>
      </c>
    </row>
    <row r="350" spans="1:1">
      <c r="A350" s="15" t="s">
        <v>76</v>
      </c>
    </row>
    <row r="351" spans="1:1" ht="30">
      <c r="A351" s="15" t="s">
        <v>95</v>
      </c>
    </row>
    <row r="352" spans="1:1">
      <c r="A352" s="15" t="s">
        <v>121</v>
      </c>
    </row>
    <row r="353" spans="1:1">
      <c r="A353" s="15" t="s">
        <v>125</v>
      </c>
    </row>
    <row r="354" spans="1:1">
      <c r="A354" s="15" t="s">
        <v>182</v>
      </c>
    </row>
    <row r="355" spans="1:1">
      <c r="A355" s="15" t="s">
        <v>219</v>
      </c>
    </row>
    <row r="356" spans="1:1">
      <c r="A356" s="15" t="s">
        <v>116</v>
      </c>
    </row>
    <row r="357" spans="1:1" ht="30">
      <c r="A357" s="15" t="s">
        <v>81</v>
      </c>
    </row>
    <row r="358" spans="1:1">
      <c r="A358" s="15" t="s">
        <v>100</v>
      </c>
    </row>
    <row r="359" spans="1:1">
      <c r="A359" s="15" t="s">
        <v>89</v>
      </c>
    </row>
    <row r="360" spans="1:1">
      <c r="A360" s="15" t="s">
        <v>121</v>
      </c>
    </row>
    <row r="361" spans="1:1">
      <c r="A361" s="15" t="s">
        <v>97</v>
      </c>
    </row>
    <row r="362" spans="1:1">
      <c r="A362" s="15" t="s">
        <v>100</v>
      </c>
    </row>
    <row r="363" spans="1:1">
      <c r="A363" s="15" t="s">
        <v>220</v>
      </c>
    </row>
    <row r="364" spans="1:1">
      <c r="A364" s="15" t="s">
        <v>151</v>
      </c>
    </row>
    <row r="365" spans="1:1">
      <c r="A365" s="15" t="s">
        <v>221</v>
      </c>
    </row>
    <row r="366" spans="1:1">
      <c r="A366" s="15" t="s">
        <v>105</v>
      </c>
    </row>
    <row r="367" spans="1:1">
      <c r="A367" s="15" t="s">
        <v>222</v>
      </c>
    </row>
    <row r="368" spans="1:1">
      <c r="A368" s="15" t="s">
        <v>223</v>
      </c>
    </row>
    <row r="369" spans="1:1">
      <c r="A369" s="15" t="s">
        <v>121</v>
      </c>
    </row>
    <row r="370" spans="1:1">
      <c r="A370" s="15" t="s">
        <v>71</v>
      </c>
    </row>
    <row r="371" spans="1:1">
      <c r="A371" s="15" t="s">
        <v>77</v>
      </c>
    </row>
    <row r="372" spans="1:1">
      <c r="A372" s="15" t="s">
        <v>172</v>
      </c>
    </row>
    <row r="373" spans="1:1">
      <c r="A373" s="15" t="s">
        <v>63</v>
      </c>
    </row>
    <row r="374" spans="1:1">
      <c r="A374" s="15" t="s">
        <v>224</v>
      </c>
    </row>
    <row r="375" spans="1:1">
      <c r="A375" s="15" t="s">
        <v>63</v>
      </c>
    </row>
    <row r="376" spans="1:1">
      <c r="A376" s="15" t="s">
        <v>105</v>
      </c>
    </row>
    <row r="377" spans="1:1">
      <c r="A377" s="15" t="s">
        <v>125</v>
      </c>
    </row>
    <row r="378" spans="1:1">
      <c r="A378" s="15" t="s">
        <v>225</v>
      </c>
    </row>
    <row r="379" spans="1:1">
      <c r="A379" s="15" t="s">
        <v>226</v>
      </c>
    </row>
    <row r="380" spans="1:1">
      <c r="A380" s="15" t="s">
        <v>125</v>
      </c>
    </row>
    <row r="381" spans="1:1" ht="30">
      <c r="A381" s="15" t="s">
        <v>227</v>
      </c>
    </row>
    <row r="382" spans="1:1">
      <c r="A382" s="15" t="s">
        <v>108</v>
      </c>
    </row>
    <row r="383" spans="1:1">
      <c r="A383" s="15" t="s">
        <v>228</v>
      </c>
    </row>
    <row r="384" spans="1:1">
      <c r="A384" s="15" t="s">
        <v>73</v>
      </c>
    </row>
    <row r="385" spans="1:1">
      <c r="A385" s="15" t="s">
        <v>229</v>
      </c>
    </row>
    <row r="386" spans="1:1">
      <c r="A386" s="15" t="s">
        <v>230</v>
      </c>
    </row>
    <row r="387" spans="1:1">
      <c r="A387" s="15" t="s">
        <v>231</v>
      </c>
    </row>
    <row r="388" spans="1:1" ht="45">
      <c r="A388" s="15" t="s">
        <v>113</v>
      </c>
    </row>
    <row r="389" spans="1:1">
      <c r="A389" s="15" t="s">
        <v>126</v>
      </c>
    </row>
    <row r="390" spans="1:1">
      <c r="A390" s="15" t="s">
        <v>157</v>
      </c>
    </row>
    <row r="391" spans="1:1">
      <c r="A391" s="15" t="s">
        <v>210</v>
      </c>
    </row>
    <row r="392" spans="1:1">
      <c r="A392" s="15" t="s">
        <v>232</v>
      </c>
    </row>
    <row r="393" spans="1:1">
      <c r="A393" s="15" t="s">
        <v>97</v>
      </c>
    </row>
    <row r="394" spans="1:1">
      <c r="A394" s="15" t="s">
        <v>77</v>
      </c>
    </row>
    <row r="395" spans="1:1">
      <c r="A395" s="15" t="s">
        <v>232</v>
      </c>
    </row>
    <row r="396" spans="1:1">
      <c r="A396" s="15" t="s">
        <v>168</v>
      </c>
    </row>
    <row r="397" spans="1:1">
      <c r="A397" s="15" t="s">
        <v>233</v>
      </c>
    </row>
    <row r="398" spans="1:1">
      <c r="A398" s="15" t="s">
        <v>74</v>
      </c>
    </row>
    <row r="399" spans="1:1">
      <c r="A399" s="15" t="s">
        <v>234</v>
      </c>
    </row>
    <row r="400" spans="1:1">
      <c r="A400" s="15" t="s">
        <v>74</v>
      </c>
    </row>
    <row r="401" spans="1:1">
      <c r="A401" s="15" t="s">
        <v>161</v>
      </c>
    </row>
    <row r="402" spans="1:1">
      <c r="A402" s="15" t="s">
        <v>99</v>
      </c>
    </row>
    <row r="403" spans="1:1">
      <c r="A403" s="15" t="s">
        <v>71</v>
      </c>
    </row>
    <row r="404" spans="1:1">
      <c r="A404" s="15" t="s">
        <v>126</v>
      </c>
    </row>
    <row r="405" spans="1:1">
      <c r="A405" s="15" t="s">
        <v>105</v>
      </c>
    </row>
    <row r="406" spans="1:1" ht="60">
      <c r="A406" s="15" t="s">
        <v>69</v>
      </c>
    </row>
    <row r="407" spans="1:1">
      <c r="A407" s="15" t="s">
        <v>121</v>
      </c>
    </row>
    <row r="408" spans="1:1">
      <c r="A408" s="15" t="s">
        <v>235</v>
      </c>
    </row>
    <row r="409" spans="1:1">
      <c r="A409" s="15" t="s">
        <v>77</v>
      </c>
    </row>
    <row r="410" spans="1:1">
      <c r="A410" s="15" t="s">
        <v>116</v>
      </c>
    </row>
    <row r="411" spans="1:1">
      <c r="A411" s="15" t="s">
        <v>63</v>
      </c>
    </row>
    <row r="412" spans="1:1">
      <c r="A412" s="15" t="s">
        <v>183</v>
      </c>
    </row>
    <row r="413" spans="1:1">
      <c r="A413" s="15" t="s">
        <v>71</v>
      </c>
    </row>
    <row r="414" spans="1:1">
      <c r="A414" s="15" t="s">
        <v>63</v>
      </c>
    </row>
    <row r="415" spans="1:1">
      <c r="A415" s="15" t="s">
        <v>186</v>
      </c>
    </row>
    <row r="416" spans="1:1">
      <c r="A416" s="15" t="s">
        <v>236</v>
      </c>
    </row>
    <row r="417" spans="1:1">
      <c r="A417" s="15" t="s">
        <v>237</v>
      </c>
    </row>
    <row r="418" spans="1:1">
      <c r="A418" s="15" t="s">
        <v>77</v>
      </c>
    </row>
    <row r="419" spans="1:1">
      <c r="A419" s="15" t="s">
        <v>238</v>
      </c>
    </row>
    <row r="420" spans="1:1">
      <c r="A420" s="15" t="s">
        <v>114</v>
      </c>
    </row>
    <row r="421" spans="1:1">
      <c r="A421" s="15" t="s">
        <v>239</v>
      </c>
    </row>
    <row r="422" spans="1:1">
      <c r="A422" s="15" t="s">
        <v>77</v>
      </c>
    </row>
    <row r="423" spans="1:1">
      <c r="A423" s="15" t="s">
        <v>240</v>
      </c>
    </row>
    <row r="424" spans="1:1">
      <c r="A424" s="15" t="s">
        <v>105</v>
      </c>
    </row>
    <row r="425" spans="1:1">
      <c r="A425" s="15" t="s">
        <v>149</v>
      </c>
    </row>
    <row r="426" spans="1:1">
      <c r="A426" s="15" t="s">
        <v>83</v>
      </c>
    </row>
    <row r="427" spans="1:1">
      <c r="A427" s="15" t="s">
        <v>111</v>
      </c>
    </row>
    <row r="428" spans="1:1">
      <c r="A428" s="15" t="s">
        <v>241</v>
      </c>
    </row>
    <row r="429" spans="1:1">
      <c r="A429" s="15" t="s">
        <v>242</v>
      </c>
    </row>
    <row r="430" spans="1:1">
      <c r="A430" s="15" t="s">
        <v>88</v>
      </c>
    </row>
    <row r="431" spans="1:1">
      <c r="A431" s="15" t="s">
        <v>120</v>
      </c>
    </row>
    <row r="432" spans="1:1">
      <c r="A432" s="15" t="s">
        <v>243</v>
      </c>
    </row>
    <row r="433" spans="1:1">
      <c r="A433" s="15" t="s">
        <v>120</v>
      </c>
    </row>
    <row r="434" spans="1:1">
      <c r="A434" s="15" t="s">
        <v>104</v>
      </c>
    </row>
    <row r="435" spans="1:1" ht="45">
      <c r="A435" s="15" t="s">
        <v>244</v>
      </c>
    </row>
    <row r="436" spans="1:1">
      <c r="A436" s="15" t="s">
        <v>245</v>
      </c>
    </row>
    <row r="437" spans="1:1">
      <c r="A437" s="15" t="s">
        <v>219</v>
      </c>
    </row>
    <row r="438" spans="1:1">
      <c r="A438" s="15" t="s">
        <v>100</v>
      </c>
    </row>
    <row r="439" spans="1:1">
      <c r="A439" s="15" t="s">
        <v>240</v>
      </c>
    </row>
    <row r="440" spans="1:1">
      <c r="A440" s="15" t="s">
        <v>240</v>
      </c>
    </row>
    <row r="441" spans="1:1">
      <c r="A441" s="15" t="s">
        <v>102</v>
      </c>
    </row>
    <row r="442" spans="1:1" ht="30">
      <c r="A442" s="15" t="s">
        <v>246</v>
      </c>
    </row>
    <row r="443" spans="1:1">
      <c r="A443" s="15" t="s">
        <v>100</v>
      </c>
    </row>
    <row r="444" spans="1:1">
      <c r="A444" s="15" t="s">
        <v>124</v>
      </c>
    </row>
    <row r="445" spans="1:1">
      <c r="A445" s="15" t="s">
        <v>247</v>
      </c>
    </row>
    <row r="446" spans="1:1">
      <c r="A446" s="15" t="s">
        <v>116</v>
      </c>
    </row>
    <row r="447" spans="1:1">
      <c r="A447" s="15" t="s">
        <v>248</v>
      </c>
    </row>
    <row r="448" spans="1:1">
      <c r="A448" s="15" t="s">
        <v>116</v>
      </c>
    </row>
    <row r="449" spans="1:1">
      <c r="A449" s="15" t="s">
        <v>83</v>
      </c>
    </row>
    <row r="450" spans="1:1">
      <c r="A450" s="15" t="s">
        <v>94</v>
      </c>
    </row>
    <row r="451" spans="1:1">
      <c r="A451" s="15" t="s">
        <v>94</v>
      </c>
    </row>
    <row r="452" spans="1:1">
      <c r="A452" s="15" t="s">
        <v>211</v>
      </c>
    </row>
    <row r="453" spans="1:1">
      <c r="A453" s="15" t="s">
        <v>186</v>
      </c>
    </row>
    <row r="454" spans="1:1">
      <c r="A454" s="15" t="s">
        <v>186</v>
      </c>
    </row>
    <row r="455" spans="1:1">
      <c r="A455" s="15" t="s">
        <v>224</v>
      </c>
    </row>
    <row r="456" spans="1:1">
      <c r="A456" s="15" t="s">
        <v>116</v>
      </c>
    </row>
    <row r="457" spans="1:1">
      <c r="A457" s="15" t="s">
        <v>157</v>
      </c>
    </row>
    <row r="458" spans="1:1">
      <c r="A458" s="15" t="s">
        <v>71</v>
      </c>
    </row>
    <row r="459" spans="1:1">
      <c r="A459" s="15" t="s">
        <v>249</v>
      </c>
    </row>
    <row r="460" spans="1:1">
      <c r="A460" s="15" t="s">
        <v>92</v>
      </c>
    </row>
    <row r="461" spans="1:1">
      <c r="A461" s="15" t="s">
        <v>232</v>
      </c>
    </row>
    <row r="462" spans="1:1" ht="30">
      <c r="A462" s="15" t="s">
        <v>227</v>
      </c>
    </row>
    <row r="463" spans="1:1">
      <c r="A463" s="15" t="s">
        <v>77</v>
      </c>
    </row>
    <row r="464" spans="1:1">
      <c r="A464" s="15" t="s">
        <v>211</v>
      </c>
    </row>
    <row r="465" spans="1:1">
      <c r="A465" s="15" t="s">
        <v>84</v>
      </c>
    </row>
    <row r="466" spans="1:1">
      <c r="A466" s="15" t="s">
        <v>250</v>
      </c>
    </row>
    <row r="467" spans="1:1">
      <c r="A467" s="15" t="s">
        <v>251</v>
      </c>
    </row>
    <row r="468" spans="1:1">
      <c r="A468" s="15" t="s">
        <v>63</v>
      </c>
    </row>
    <row r="469" spans="1:1">
      <c r="A469" s="15" t="s">
        <v>68</v>
      </c>
    </row>
    <row r="470" spans="1:1">
      <c r="A470" s="15" t="s">
        <v>108</v>
      </c>
    </row>
    <row r="471" spans="1:1">
      <c r="A471" s="15" t="s">
        <v>83</v>
      </c>
    </row>
    <row r="472" spans="1:1">
      <c r="A472" s="15" t="s">
        <v>63</v>
      </c>
    </row>
    <row r="473" spans="1:1">
      <c r="A473" s="15" t="s">
        <v>71</v>
      </c>
    </row>
    <row r="474" spans="1:1">
      <c r="A474" s="15" t="s">
        <v>63</v>
      </c>
    </row>
    <row r="475" spans="1:1">
      <c r="A475" s="15" t="s">
        <v>252</v>
      </c>
    </row>
    <row r="476" spans="1:1">
      <c r="A476" s="15" t="s">
        <v>253</v>
      </c>
    </row>
    <row r="477" spans="1:1">
      <c r="A477" s="15" t="s">
        <v>254</v>
      </c>
    </row>
    <row r="478" spans="1:1">
      <c r="A478" s="15" t="s">
        <v>84</v>
      </c>
    </row>
    <row r="479" spans="1:1">
      <c r="A479" s="15" t="s">
        <v>125</v>
      </c>
    </row>
    <row r="480" spans="1:1">
      <c r="A480" s="15" t="s">
        <v>255</v>
      </c>
    </row>
    <row r="481" spans="1:1">
      <c r="A481" s="15" t="s">
        <v>159</v>
      </c>
    </row>
    <row r="482" spans="1:1" ht="30">
      <c r="A482" s="15" t="s">
        <v>256</v>
      </c>
    </row>
    <row r="483" spans="1:1">
      <c r="A483" s="15" t="s">
        <v>116</v>
      </c>
    </row>
    <row r="484" spans="1:1">
      <c r="A484" s="15" t="s">
        <v>250</v>
      </c>
    </row>
    <row r="485" spans="1:1" ht="30">
      <c r="A485" s="15" t="s">
        <v>208</v>
      </c>
    </row>
    <row r="486" spans="1:1">
      <c r="A486" s="15" t="s">
        <v>215</v>
      </c>
    </row>
    <row r="487" spans="1:1">
      <c r="A487" s="15" t="s">
        <v>163</v>
      </c>
    </row>
    <row r="488" spans="1:1">
      <c r="A488" s="15" t="s">
        <v>89</v>
      </c>
    </row>
    <row r="489" spans="1:1">
      <c r="A489" s="15" t="s">
        <v>115</v>
      </c>
    </row>
    <row r="490" spans="1:1">
      <c r="A490" s="15" t="s">
        <v>190</v>
      </c>
    </row>
    <row r="491" spans="1:1" ht="30">
      <c r="A491" s="15" t="s">
        <v>187</v>
      </c>
    </row>
    <row r="492" spans="1:1">
      <c r="A492" s="15" t="s">
        <v>73</v>
      </c>
    </row>
    <row r="493" spans="1:1">
      <c r="A493" s="15" t="s">
        <v>257</v>
      </c>
    </row>
    <row r="494" spans="1:1">
      <c r="A494" s="15" t="s">
        <v>83</v>
      </c>
    </row>
    <row r="495" spans="1:1">
      <c r="A495" s="15" t="s">
        <v>118</v>
      </c>
    </row>
    <row r="496" spans="1:1">
      <c r="A496" s="15" t="s">
        <v>116</v>
      </c>
    </row>
    <row r="497" spans="1:1">
      <c r="A497" s="15" t="s">
        <v>77</v>
      </c>
    </row>
    <row r="498" spans="1:1">
      <c r="A498" s="15" t="s">
        <v>63</v>
      </c>
    </row>
    <row r="499" spans="1:1">
      <c r="A499" s="15" t="s">
        <v>240</v>
      </c>
    </row>
    <row r="500" spans="1:1">
      <c r="A500" s="15" t="s">
        <v>116</v>
      </c>
    </row>
    <row r="501" spans="1:1">
      <c r="A501" s="15" t="s">
        <v>258</v>
      </c>
    </row>
    <row r="502" spans="1:1">
      <c r="A502" s="15"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21"/>
  <sheetViews>
    <sheetView topLeftCell="C1" zoomScale="80" zoomScaleNormal="80" workbookViewId="0">
      <selection activeCell="G10" sqref="G10"/>
    </sheetView>
  </sheetViews>
  <sheetFormatPr defaultColWidth="10.75" defaultRowHeight="15.95" customHeight="1"/>
  <cols>
    <col min="1" max="1" width="16.75" style="65" customWidth="1"/>
    <col min="2" max="2" width="18.375" style="65" customWidth="1"/>
    <col min="3" max="3" width="12" style="65" customWidth="1"/>
    <col min="4" max="4" width="23.625" style="65" customWidth="1"/>
    <col min="5" max="5" width="48.375" style="65" customWidth="1"/>
    <col min="6" max="6" width="7.125" style="65" customWidth="1"/>
    <col min="7" max="7" width="10.25" style="65" customWidth="1"/>
    <col min="8" max="8" width="10.75" style="65"/>
    <col min="9" max="9" width="14.375" style="65" customWidth="1"/>
    <col min="10" max="10" width="14.875" style="122" customWidth="1"/>
    <col min="11" max="11" width="25.5" style="65" customWidth="1"/>
    <col min="12" max="12" width="18.375" style="65" customWidth="1"/>
    <col min="13" max="13" width="13.25" style="65" customWidth="1"/>
    <col min="14" max="14" width="12.875" style="122" customWidth="1"/>
    <col min="15" max="15" width="19.375" style="65" customWidth="1"/>
    <col min="16" max="16" width="5.875" style="65" customWidth="1"/>
    <col min="17" max="17" width="6" style="65" customWidth="1"/>
    <col min="18" max="18" width="7.375" style="65" customWidth="1"/>
    <col min="19" max="19" width="7.5" style="65" customWidth="1"/>
    <col min="20" max="20" width="12.125" style="65" customWidth="1"/>
    <col min="21" max="21" width="22.375" style="65" customWidth="1"/>
    <col min="22" max="22" width="14" style="82" customWidth="1"/>
    <col min="23" max="23" width="24.5" style="65" customWidth="1"/>
    <col min="24" max="24" width="35.75" style="65" customWidth="1"/>
    <col min="25" max="25" width="28.75" style="65" customWidth="1"/>
    <col min="26" max="26" width="31.25" style="65" customWidth="1"/>
    <col min="27" max="27" width="25.25" style="65" customWidth="1"/>
    <col min="28" max="28" width="35.5" style="65" customWidth="1"/>
    <col min="29" max="29" width="10.75" style="65"/>
    <col min="30" max="30" width="31.75" style="65" customWidth="1"/>
    <col min="31" max="31" width="28.5" style="65" customWidth="1"/>
    <col min="32" max="32" width="25.25" style="65" customWidth="1"/>
    <col min="33" max="33" width="26" style="65" customWidth="1"/>
    <col min="34" max="35" width="10.75" style="65"/>
    <col min="36" max="36" width="24.25" style="65" customWidth="1"/>
    <col min="37" max="37" width="26" style="65" customWidth="1"/>
    <col min="38" max="38" width="37" style="65" customWidth="1"/>
    <col min="39" max="16384" width="10.75" style="65"/>
  </cols>
  <sheetData>
    <row r="1" spans="1:38" ht="60" customHeight="1" thickBot="1">
      <c r="A1" s="64" t="s">
        <v>8</v>
      </c>
      <c r="B1" s="25" t="s">
        <v>0</v>
      </c>
      <c r="C1" s="25" t="s">
        <v>1</v>
      </c>
      <c r="D1" s="25" t="s">
        <v>3</v>
      </c>
      <c r="E1" s="25" t="s">
        <v>2</v>
      </c>
      <c r="F1" s="25" t="s">
        <v>6</v>
      </c>
      <c r="G1" s="25" t="s">
        <v>4</v>
      </c>
      <c r="H1" s="25" t="s">
        <v>9</v>
      </c>
      <c r="I1" s="25" t="s">
        <v>10</v>
      </c>
      <c r="J1" s="119" t="s">
        <v>11</v>
      </c>
      <c r="K1" s="26" t="s">
        <v>13</v>
      </c>
      <c r="L1" s="26" t="s">
        <v>14</v>
      </c>
      <c r="M1" s="26" t="s">
        <v>15</v>
      </c>
      <c r="N1" s="123" t="s">
        <v>16</v>
      </c>
      <c r="O1" s="26" t="s">
        <v>17</v>
      </c>
      <c r="P1" s="25" t="s">
        <v>18</v>
      </c>
      <c r="Q1" s="25" t="s">
        <v>19</v>
      </c>
      <c r="R1" s="25" t="s">
        <v>20</v>
      </c>
      <c r="S1" s="25" t="s">
        <v>744</v>
      </c>
      <c r="T1" s="25" t="s">
        <v>745</v>
      </c>
      <c r="U1" s="75" t="s">
        <v>22</v>
      </c>
      <c r="V1" s="79" t="s">
        <v>23</v>
      </c>
      <c r="W1" s="25" t="s">
        <v>24</v>
      </c>
      <c r="X1" s="25" t="s">
        <v>25</v>
      </c>
      <c r="Y1" s="25" t="s">
        <v>26</v>
      </c>
      <c r="Z1" s="25" t="s">
        <v>27</v>
      </c>
      <c r="AA1" s="25" t="s">
        <v>28</v>
      </c>
      <c r="AB1" s="25" t="s">
        <v>29</v>
      </c>
      <c r="AD1" s="53"/>
      <c r="AE1" s="53"/>
      <c r="AF1" s="55" t="s">
        <v>742</v>
      </c>
      <c r="AG1" s="55">
        <v>210</v>
      </c>
    </row>
    <row r="2" spans="1:38" s="13" customFormat="1" ht="15.95" customHeight="1">
      <c r="A2" s="58" t="s">
        <v>577</v>
      </c>
      <c r="B2" s="59" t="s">
        <v>565</v>
      </c>
      <c r="C2" s="60" t="s">
        <v>259</v>
      </c>
      <c r="D2" s="59" t="s">
        <v>260</v>
      </c>
      <c r="E2" s="60" t="s">
        <v>261</v>
      </c>
      <c r="F2" s="61" t="s">
        <v>7</v>
      </c>
      <c r="G2" s="61" t="s">
        <v>746</v>
      </c>
      <c r="H2" s="61" t="s">
        <v>12</v>
      </c>
      <c r="I2" s="62" t="s">
        <v>770</v>
      </c>
      <c r="J2" s="120">
        <v>43921</v>
      </c>
      <c r="K2" s="62"/>
      <c r="L2" s="62"/>
      <c r="M2" s="62"/>
      <c r="N2" s="120"/>
      <c r="O2" s="62"/>
      <c r="P2" s="30" t="s">
        <v>768</v>
      </c>
      <c r="Q2" s="30" t="s">
        <v>768</v>
      </c>
      <c r="R2" s="30" t="s">
        <v>768</v>
      </c>
      <c r="S2" s="30" t="s">
        <v>768</v>
      </c>
      <c r="T2" s="62"/>
      <c r="U2" s="76"/>
      <c r="V2" s="80" t="s">
        <v>769</v>
      </c>
      <c r="W2" s="63"/>
      <c r="X2" s="62"/>
      <c r="Y2" s="62"/>
      <c r="Z2" s="66"/>
      <c r="AA2" s="62"/>
      <c r="AB2" s="62"/>
      <c r="AD2" s="67"/>
      <c r="AE2" s="68" t="s">
        <v>734</v>
      </c>
      <c r="AF2" s="68"/>
      <c r="AG2" s="69"/>
      <c r="AJ2" s="111" t="s">
        <v>30</v>
      </c>
      <c r="AK2" s="112"/>
      <c r="AL2" s="113"/>
    </row>
    <row r="3" spans="1:38" s="13" customFormat="1" ht="15.95" customHeight="1" thickBot="1">
      <c r="A3" s="56" t="s">
        <v>577</v>
      </c>
      <c r="B3" s="16" t="s">
        <v>565</v>
      </c>
      <c r="C3" s="57" t="s">
        <v>262</v>
      </c>
      <c r="D3" s="16" t="s">
        <v>263</v>
      </c>
      <c r="E3" s="57" t="s">
        <v>264</v>
      </c>
      <c r="F3" s="1" t="s">
        <v>7</v>
      </c>
      <c r="G3" s="1" t="s">
        <v>746</v>
      </c>
      <c r="H3" s="1" t="s">
        <v>12</v>
      </c>
      <c r="I3" s="30" t="s">
        <v>768</v>
      </c>
      <c r="J3" s="120">
        <v>43921</v>
      </c>
      <c r="K3" s="30" t="s">
        <v>750</v>
      </c>
      <c r="L3" s="100" t="s">
        <v>752</v>
      </c>
      <c r="M3" s="102">
        <v>74</v>
      </c>
      <c r="N3" s="120">
        <v>43995</v>
      </c>
      <c r="O3" s="30" t="s">
        <v>895</v>
      </c>
      <c r="P3" s="30" t="s">
        <v>768</v>
      </c>
      <c r="Q3" s="30" t="s">
        <v>769</v>
      </c>
      <c r="R3" s="30" t="s">
        <v>768</v>
      </c>
      <c r="S3" s="30" t="s">
        <v>768</v>
      </c>
      <c r="T3" s="30" t="s">
        <v>774</v>
      </c>
      <c r="U3" s="77"/>
      <c r="V3" s="81" t="s">
        <v>769</v>
      </c>
      <c r="W3" s="32" t="s">
        <v>39</v>
      </c>
      <c r="X3" s="105" t="s">
        <v>909</v>
      </c>
      <c r="Y3" s="30"/>
      <c r="Z3" s="70"/>
      <c r="AA3" s="30"/>
      <c r="AB3" s="30"/>
      <c r="AD3" s="71"/>
      <c r="AE3" s="71"/>
      <c r="AF3" s="65"/>
      <c r="AG3" s="65"/>
      <c r="AJ3" s="7"/>
      <c r="AK3" s="7"/>
      <c r="AL3" s="7"/>
    </row>
    <row r="4" spans="1:38" s="13" customFormat="1" ht="15.95" customHeight="1" thickBot="1">
      <c r="A4" s="56" t="s">
        <v>577</v>
      </c>
      <c r="B4" s="16" t="s">
        <v>565</v>
      </c>
      <c r="C4" s="57" t="s">
        <v>265</v>
      </c>
      <c r="D4" s="16" t="s">
        <v>266</v>
      </c>
      <c r="E4" s="57" t="s">
        <v>267</v>
      </c>
      <c r="F4" s="1" t="s">
        <v>7</v>
      </c>
      <c r="G4" s="1" t="s">
        <v>746</v>
      </c>
      <c r="H4" s="1" t="s">
        <v>12</v>
      </c>
      <c r="I4" s="30" t="s">
        <v>768</v>
      </c>
      <c r="J4" s="120">
        <v>43921</v>
      </c>
      <c r="K4" s="30" t="s">
        <v>750</v>
      </c>
      <c r="L4" s="100" t="s">
        <v>752</v>
      </c>
      <c r="M4" s="102" t="s">
        <v>818</v>
      </c>
      <c r="N4" s="120">
        <v>43995</v>
      </c>
      <c r="O4" s="30" t="s">
        <v>770</v>
      </c>
      <c r="P4" s="30" t="s">
        <v>769</v>
      </c>
      <c r="Q4" s="30" t="s">
        <v>769</v>
      </c>
      <c r="R4" s="30" t="s">
        <v>768</v>
      </c>
      <c r="S4" s="30" t="s">
        <v>768</v>
      </c>
      <c r="T4" s="30" t="s">
        <v>937</v>
      </c>
      <c r="U4" s="77"/>
      <c r="V4" s="81" t="s">
        <v>769</v>
      </c>
      <c r="W4" s="32" t="s">
        <v>39</v>
      </c>
      <c r="X4" s="30" t="s">
        <v>907</v>
      </c>
      <c r="Y4" s="30"/>
      <c r="Z4" s="70"/>
      <c r="AA4" s="30"/>
      <c r="AB4" s="30"/>
      <c r="AD4" s="45" t="s">
        <v>735</v>
      </c>
      <c r="AE4" s="45" t="s">
        <v>736</v>
      </c>
      <c r="AF4" s="45" t="s">
        <v>737</v>
      </c>
      <c r="AG4" s="45" t="s">
        <v>738</v>
      </c>
      <c r="AJ4" s="72" t="s">
        <v>31</v>
      </c>
      <c r="AK4" s="72" t="s">
        <v>32</v>
      </c>
      <c r="AL4" s="72" t="s">
        <v>33</v>
      </c>
    </row>
    <row r="5" spans="1:38" s="13" customFormat="1" ht="15.95" customHeight="1">
      <c r="A5" s="56" t="s">
        <v>577</v>
      </c>
      <c r="B5" s="16" t="s">
        <v>565</v>
      </c>
      <c r="C5" s="57" t="s">
        <v>268</v>
      </c>
      <c r="D5" s="16" t="s">
        <v>269</v>
      </c>
      <c r="E5" s="57" t="s">
        <v>270</v>
      </c>
      <c r="F5" s="1" t="s">
        <v>7</v>
      </c>
      <c r="G5" s="1" t="s">
        <v>746</v>
      </c>
      <c r="H5" s="1" t="s">
        <v>12</v>
      </c>
      <c r="I5" s="30" t="s">
        <v>768</v>
      </c>
      <c r="J5" s="120">
        <v>43921</v>
      </c>
      <c r="K5" s="30" t="s">
        <v>750</v>
      </c>
      <c r="L5" s="100" t="s">
        <v>752</v>
      </c>
      <c r="M5" s="102" t="s">
        <v>938</v>
      </c>
      <c r="N5" s="120">
        <v>43995</v>
      </c>
      <c r="O5" s="30" t="s">
        <v>770</v>
      </c>
      <c r="P5" s="30" t="s">
        <v>769</v>
      </c>
      <c r="Q5" s="30" t="s">
        <v>769</v>
      </c>
      <c r="R5" s="30" t="s">
        <v>768</v>
      </c>
      <c r="S5" s="30" t="s">
        <v>768</v>
      </c>
      <c r="T5" s="30" t="s">
        <v>817</v>
      </c>
      <c r="U5" s="77"/>
      <c r="V5" s="81" t="s">
        <v>769</v>
      </c>
      <c r="W5" s="32" t="s">
        <v>43</v>
      </c>
      <c r="X5" s="30" t="s">
        <v>908</v>
      </c>
      <c r="Y5" s="30"/>
      <c r="Z5" s="70"/>
      <c r="AA5" s="30"/>
      <c r="AB5" s="30"/>
      <c r="AD5" s="73" t="s">
        <v>35</v>
      </c>
      <c r="AE5" s="47">
        <f>COUNTIF(W:W,AD5)</f>
        <v>0</v>
      </c>
      <c r="AF5" s="48">
        <f>AE5/$AG$1</f>
        <v>0</v>
      </c>
      <c r="AG5" s="49">
        <f>COUNTIFS(Z:Z, "Error accepted", W:W,AD5)/$AE$16</f>
        <v>0</v>
      </c>
      <c r="AJ5" s="8" t="s">
        <v>34</v>
      </c>
      <c r="AK5" s="8" t="s">
        <v>35</v>
      </c>
      <c r="AL5" s="8" t="s">
        <v>36</v>
      </c>
    </row>
    <row r="6" spans="1:38" s="13" customFormat="1" ht="15.95" customHeight="1">
      <c r="A6" s="56" t="s">
        <v>577</v>
      </c>
      <c r="B6" s="16" t="s">
        <v>565</v>
      </c>
      <c r="C6" s="57" t="s">
        <v>271</v>
      </c>
      <c r="D6" s="16" t="s">
        <v>272</v>
      </c>
      <c r="E6" s="57" t="s">
        <v>273</v>
      </c>
      <c r="F6" s="1" t="s">
        <v>7</v>
      </c>
      <c r="G6" s="1" t="s">
        <v>746</v>
      </c>
      <c r="H6" s="1" t="s">
        <v>12</v>
      </c>
      <c r="I6" s="30" t="s">
        <v>768</v>
      </c>
      <c r="J6" s="120">
        <v>43921</v>
      </c>
      <c r="K6" s="30" t="s">
        <v>750</v>
      </c>
      <c r="L6" s="100" t="s">
        <v>752</v>
      </c>
      <c r="M6" s="102" t="s">
        <v>818</v>
      </c>
      <c r="N6" s="120">
        <v>43995</v>
      </c>
      <c r="O6" s="30" t="s">
        <v>770</v>
      </c>
      <c r="P6" s="30" t="s">
        <v>769</v>
      </c>
      <c r="Q6" s="30" t="s">
        <v>769</v>
      </c>
      <c r="R6" s="30" t="s">
        <v>768</v>
      </c>
      <c r="S6" s="30" t="s">
        <v>768</v>
      </c>
      <c r="T6" s="30" t="s">
        <v>937</v>
      </c>
      <c r="U6" s="77"/>
      <c r="V6" s="81" t="s">
        <v>769</v>
      </c>
      <c r="W6" s="32" t="s">
        <v>39</v>
      </c>
      <c r="X6" s="30" t="s">
        <v>907</v>
      </c>
      <c r="Y6" s="30"/>
      <c r="Z6" s="70"/>
      <c r="AA6" s="30"/>
      <c r="AB6" s="30"/>
      <c r="AD6" s="73" t="s">
        <v>37</v>
      </c>
      <c r="AE6" s="47">
        <f>COUNTIF(W2:W62,AD6)</f>
        <v>0</v>
      </c>
      <c r="AF6" s="48">
        <f>AE6/$AG$1</f>
        <v>0</v>
      </c>
      <c r="AG6" s="49">
        <f t="shared" ref="AG6:AG15" si="0">COUNTIFS(Z:Z, "Error accepted", W:W,AD6)/$AE$16</f>
        <v>0</v>
      </c>
      <c r="AJ6" s="8" t="s">
        <v>34</v>
      </c>
      <c r="AK6" s="9" t="s">
        <v>37</v>
      </c>
      <c r="AL6" s="10" t="s">
        <v>38</v>
      </c>
    </row>
    <row r="7" spans="1:38" s="13" customFormat="1" ht="15.95" customHeight="1">
      <c r="A7" s="56" t="s">
        <v>577</v>
      </c>
      <c r="B7" s="16" t="s">
        <v>565</v>
      </c>
      <c r="C7" s="57" t="s">
        <v>274</v>
      </c>
      <c r="D7" s="16" t="s">
        <v>275</v>
      </c>
      <c r="E7" s="57" t="s">
        <v>276</v>
      </c>
      <c r="F7" s="1" t="s">
        <v>7</v>
      </c>
      <c r="G7" s="1" t="s">
        <v>746</v>
      </c>
      <c r="H7" s="1" t="s">
        <v>12</v>
      </c>
      <c r="I7" s="30" t="s">
        <v>770</v>
      </c>
      <c r="J7" s="120">
        <v>43921</v>
      </c>
      <c r="K7" s="30"/>
      <c r="L7" s="30"/>
      <c r="M7" s="30"/>
      <c r="N7" s="121"/>
      <c r="O7" s="30"/>
      <c r="P7" s="30" t="s">
        <v>768</v>
      </c>
      <c r="Q7" s="30" t="s">
        <v>768</v>
      </c>
      <c r="R7" s="30" t="s">
        <v>768</v>
      </c>
      <c r="S7" s="30" t="s">
        <v>768</v>
      </c>
      <c r="T7" s="30"/>
      <c r="U7" s="77"/>
      <c r="V7" s="81" t="s">
        <v>769</v>
      </c>
      <c r="W7" s="32"/>
      <c r="X7" s="30"/>
      <c r="Y7" s="30"/>
      <c r="Z7" s="70"/>
      <c r="AA7" s="30"/>
      <c r="AB7" s="30"/>
      <c r="AD7" s="73" t="s">
        <v>39</v>
      </c>
      <c r="AE7" s="47">
        <f>COUNTIF(W:W,AD7)</f>
        <v>14</v>
      </c>
      <c r="AF7" s="48">
        <f t="shared" ref="AF7:AF15" si="1">AE7/$AG$1</f>
        <v>6.6666666666666666E-2</v>
      </c>
      <c r="AG7" s="49">
        <f t="shared" si="0"/>
        <v>0</v>
      </c>
      <c r="AJ7" s="8" t="s">
        <v>34</v>
      </c>
      <c r="AK7" s="10" t="s">
        <v>39</v>
      </c>
      <c r="AL7" s="10" t="s">
        <v>40</v>
      </c>
    </row>
    <row r="8" spans="1:38" s="13" customFormat="1" ht="15.95" customHeight="1">
      <c r="A8" s="56" t="s">
        <v>577</v>
      </c>
      <c r="B8" s="16" t="s">
        <v>565</v>
      </c>
      <c r="C8" s="57" t="s">
        <v>277</v>
      </c>
      <c r="D8" s="16" t="s">
        <v>278</v>
      </c>
      <c r="E8" s="57" t="s">
        <v>279</v>
      </c>
      <c r="F8" s="1" t="s">
        <v>7</v>
      </c>
      <c r="G8" s="1" t="s">
        <v>746</v>
      </c>
      <c r="H8" s="1" t="s">
        <v>12</v>
      </c>
      <c r="I8" s="30" t="s">
        <v>768</v>
      </c>
      <c r="J8" s="120">
        <v>43921</v>
      </c>
      <c r="K8" s="30" t="s">
        <v>750</v>
      </c>
      <c r="L8" s="100" t="s">
        <v>752</v>
      </c>
      <c r="M8" s="102">
        <v>27</v>
      </c>
      <c r="N8" s="120">
        <v>43995</v>
      </c>
      <c r="O8" s="30" t="s">
        <v>816</v>
      </c>
      <c r="P8" s="30" t="s">
        <v>768</v>
      </c>
      <c r="Q8" s="30" t="s">
        <v>769</v>
      </c>
      <c r="R8" s="30" t="s">
        <v>768</v>
      </c>
      <c r="S8" s="30" t="s">
        <v>768</v>
      </c>
      <c r="T8" s="30" t="s">
        <v>774</v>
      </c>
      <c r="U8" s="77"/>
      <c r="V8" s="81" t="s">
        <v>769</v>
      </c>
      <c r="W8" s="32"/>
      <c r="X8" s="30"/>
      <c r="Y8" s="30"/>
      <c r="Z8" s="70"/>
      <c r="AA8" s="30"/>
      <c r="AB8" s="30"/>
      <c r="AD8" s="73" t="s">
        <v>41</v>
      </c>
      <c r="AE8" s="47">
        <f>COUNTIF(W:W,AD8)</f>
        <v>3</v>
      </c>
      <c r="AF8" s="48">
        <f t="shared" si="1"/>
        <v>1.4285714285714285E-2</v>
      </c>
      <c r="AG8" s="49">
        <f t="shared" si="0"/>
        <v>0</v>
      </c>
      <c r="AJ8" s="8" t="s">
        <v>34</v>
      </c>
      <c r="AK8" s="10" t="s">
        <v>41</v>
      </c>
      <c r="AL8" s="10" t="s">
        <v>42</v>
      </c>
    </row>
    <row r="9" spans="1:38" s="13" customFormat="1" ht="15.95" customHeight="1">
      <c r="A9" s="56" t="s">
        <v>577</v>
      </c>
      <c r="B9" s="16" t="s">
        <v>566</v>
      </c>
      <c r="C9" s="57" t="s">
        <v>280</v>
      </c>
      <c r="D9" s="16" t="s">
        <v>281</v>
      </c>
      <c r="E9" s="57" t="s">
        <v>282</v>
      </c>
      <c r="F9" s="1" t="s">
        <v>7</v>
      </c>
      <c r="G9" s="1" t="s">
        <v>746</v>
      </c>
      <c r="H9" s="1" t="s">
        <v>12</v>
      </c>
      <c r="I9" s="30" t="s">
        <v>769</v>
      </c>
      <c r="J9" s="120">
        <v>43921</v>
      </c>
      <c r="K9" s="30" t="s">
        <v>750</v>
      </c>
      <c r="L9" s="100" t="s">
        <v>752</v>
      </c>
      <c r="M9" s="102">
        <v>46</v>
      </c>
      <c r="N9" s="120">
        <v>43995</v>
      </c>
      <c r="O9" s="30" t="s">
        <v>820</v>
      </c>
      <c r="P9" s="30" t="s">
        <v>768</v>
      </c>
      <c r="Q9" s="30" t="s">
        <v>769</v>
      </c>
      <c r="R9" s="30" t="s">
        <v>768</v>
      </c>
      <c r="S9" s="30" t="s">
        <v>768</v>
      </c>
      <c r="T9" s="30" t="s">
        <v>774</v>
      </c>
      <c r="U9" s="77"/>
      <c r="V9" s="81" t="s">
        <v>769</v>
      </c>
      <c r="W9" s="32"/>
      <c r="X9" s="30"/>
      <c r="Y9" s="30"/>
      <c r="Z9" s="70"/>
      <c r="AA9" s="30"/>
      <c r="AB9" s="30"/>
      <c r="AD9" s="73" t="s">
        <v>43</v>
      </c>
      <c r="AE9" s="47">
        <f t="shared" ref="AE9:AE15" si="2">COUNTIF(W:W,AD9)</f>
        <v>2</v>
      </c>
      <c r="AF9" s="48">
        <f t="shared" si="1"/>
        <v>9.5238095238095247E-3</v>
      </c>
      <c r="AG9" s="49">
        <f t="shared" si="0"/>
        <v>0</v>
      </c>
      <c r="AJ9" s="8" t="s">
        <v>34</v>
      </c>
      <c r="AK9" s="10" t="s">
        <v>43</v>
      </c>
      <c r="AL9" s="10" t="s">
        <v>44</v>
      </c>
    </row>
    <row r="10" spans="1:38" s="13" customFormat="1" ht="15.95" customHeight="1">
      <c r="A10" s="56" t="s">
        <v>577</v>
      </c>
      <c r="B10" s="57" t="s">
        <v>566</v>
      </c>
      <c r="C10" s="57" t="s">
        <v>283</v>
      </c>
      <c r="D10" s="16" t="s">
        <v>284</v>
      </c>
      <c r="E10" s="57" t="s">
        <v>285</v>
      </c>
      <c r="F10" s="1" t="s">
        <v>7</v>
      </c>
      <c r="G10" s="1" t="s">
        <v>746</v>
      </c>
      <c r="H10" s="1" t="s">
        <v>12</v>
      </c>
      <c r="I10" s="30" t="s">
        <v>769</v>
      </c>
      <c r="J10" s="120">
        <v>43921</v>
      </c>
      <c r="K10" s="93" t="s">
        <v>750</v>
      </c>
      <c r="L10" s="100" t="s">
        <v>752</v>
      </c>
      <c r="M10" s="102" t="s">
        <v>827</v>
      </c>
      <c r="N10" s="120">
        <v>43995</v>
      </c>
      <c r="O10" s="30" t="s">
        <v>825</v>
      </c>
      <c r="P10" s="30" t="s">
        <v>769</v>
      </c>
      <c r="Q10" s="30" t="s">
        <v>769</v>
      </c>
      <c r="R10" s="30" t="s">
        <v>768</v>
      </c>
      <c r="S10" s="30" t="s">
        <v>768</v>
      </c>
      <c r="T10" s="31" t="s">
        <v>788</v>
      </c>
      <c r="U10" s="77"/>
      <c r="V10" s="81" t="s">
        <v>769</v>
      </c>
      <c r="W10" s="32"/>
      <c r="X10" s="30"/>
      <c r="Y10" s="30"/>
      <c r="Z10" s="70"/>
      <c r="AA10" s="30"/>
      <c r="AB10" s="30"/>
      <c r="AD10" s="73" t="s">
        <v>45</v>
      </c>
      <c r="AE10" s="47">
        <f t="shared" si="2"/>
        <v>0</v>
      </c>
      <c r="AF10" s="48">
        <f t="shared" si="1"/>
        <v>0</v>
      </c>
      <c r="AG10" s="49">
        <f t="shared" si="0"/>
        <v>0</v>
      </c>
      <c r="AJ10" s="8" t="s">
        <v>34</v>
      </c>
      <c r="AK10" s="10" t="s">
        <v>45</v>
      </c>
      <c r="AL10" s="10" t="s">
        <v>46</v>
      </c>
    </row>
    <row r="11" spans="1:38" s="13" customFormat="1" ht="15.95" customHeight="1">
      <c r="A11" s="56" t="s">
        <v>577</v>
      </c>
      <c r="B11" s="57" t="s">
        <v>566</v>
      </c>
      <c r="C11" s="57" t="s">
        <v>286</v>
      </c>
      <c r="D11" s="16" t="s">
        <v>287</v>
      </c>
      <c r="E11" s="57" t="s">
        <v>288</v>
      </c>
      <c r="F11" s="1" t="s">
        <v>7</v>
      </c>
      <c r="G11" s="1" t="s">
        <v>746</v>
      </c>
      <c r="H11" s="1" t="s">
        <v>12</v>
      </c>
      <c r="I11" s="30" t="s">
        <v>769</v>
      </c>
      <c r="J11" s="120">
        <v>43921</v>
      </c>
      <c r="K11" s="30" t="s">
        <v>750</v>
      </c>
      <c r="L11" s="100" t="s">
        <v>752</v>
      </c>
      <c r="M11" s="102" t="s">
        <v>827</v>
      </c>
      <c r="N11" s="120">
        <v>43995</v>
      </c>
      <c r="O11" s="30" t="s">
        <v>825</v>
      </c>
      <c r="P11" s="30" t="s">
        <v>769</v>
      </c>
      <c r="Q11" s="30" t="s">
        <v>769</v>
      </c>
      <c r="R11" s="30" t="s">
        <v>768</v>
      </c>
      <c r="S11" s="30" t="s">
        <v>768</v>
      </c>
      <c r="T11" s="31" t="s">
        <v>788</v>
      </c>
      <c r="U11" s="77"/>
      <c r="V11" s="81" t="s">
        <v>769</v>
      </c>
      <c r="W11" s="32"/>
      <c r="X11" s="30"/>
      <c r="Y11" s="30"/>
      <c r="Z11" s="70"/>
      <c r="AA11" s="30"/>
      <c r="AB11" s="30"/>
      <c r="AD11" s="73" t="s">
        <v>47</v>
      </c>
      <c r="AE11" s="47">
        <f t="shared" si="2"/>
        <v>1</v>
      </c>
      <c r="AF11" s="48">
        <f t="shared" si="1"/>
        <v>4.7619047619047623E-3</v>
      </c>
      <c r="AG11" s="49">
        <f t="shared" si="0"/>
        <v>0</v>
      </c>
      <c r="AJ11" s="8" t="s">
        <v>34</v>
      </c>
      <c r="AK11" s="10" t="s">
        <v>47</v>
      </c>
      <c r="AL11" s="10" t="s">
        <v>48</v>
      </c>
    </row>
    <row r="12" spans="1:38" s="13" customFormat="1" ht="15.95" customHeight="1">
      <c r="A12" s="56" t="s">
        <v>577</v>
      </c>
      <c r="B12" s="57" t="s">
        <v>566</v>
      </c>
      <c r="C12" s="57" t="s">
        <v>289</v>
      </c>
      <c r="D12" s="16" t="s">
        <v>290</v>
      </c>
      <c r="E12" s="57" t="s">
        <v>291</v>
      </c>
      <c r="F12" s="1" t="s">
        <v>7</v>
      </c>
      <c r="G12" s="1" t="s">
        <v>746</v>
      </c>
      <c r="H12" s="1" t="s">
        <v>12</v>
      </c>
      <c r="I12" s="30" t="s">
        <v>769</v>
      </c>
      <c r="J12" s="120">
        <v>43921</v>
      </c>
      <c r="K12" s="30" t="s">
        <v>750</v>
      </c>
      <c r="L12" s="100" t="s">
        <v>752</v>
      </c>
      <c r="M12" s="102">
        <v>47</v>
      </c>
      <c r="N12" s="120">
        <v>43995</v>
      </c>
      <c r="O12" s="30" t="s">
        <v>770</v>
      </c>
      <c r="P12" s="30" t="s">
        <v>769</v>
      </c>
      <c r="Q12" s="30" t="s">
        <v>769</v>
      </c>
      <c r="R12" s="30" t="s">
        <v>768</v>
      </c>
      <c r="S12" s="30" t="s">
        <v>768</v>
      </c>
      <c r="T12" s="31" t="s">
        <v>788</v>
      </c>
      <c r="U12" s="77"/>
      <c r="V12" s="81" t="s">
        <v>769</v>
      </c>
      <c r="W12" s="32"/>
      <c r="X12" s="30"/>
      <c r="Y12" s="30"/>
      <c r="Z12" s="70"/>
      <c r="AA12" s="30"/>
      <c r="AB12" s="30"/>
      <c r="AD12" s="73" t="s">
        <v>50</v>
      </c>
      <c r="AE12" s="47">
        <f t="shared" si="2"/>
        <v>8</v>
      </c>
      <c r="AF12" s="48">
        <f t="shared" si="1"/>
        <v>3.8095238095238099E-2</v>
      </c>
      <c r="AG12" s="49">
        <f t="shared" si="0"/>
        <v>0</v>
      </c>
      <c r="AJ12" s="10" t="s">
        <v>49</v>
      </c>
      <c r="AK12" s="10" t="s">
        <v>50</v>
      </c>
      <c r="AL12" s="10" t="s">
        <v>51</v>
      </c>
    </row>
    <row r="13" spans="1:38" s="13" customFormat="1" ht="15.95" customHeight="1">
      <c r="A13" s="56" t="s">
        <v>577</v>
      </c>
      <c r="B13" s="57" t="s">
        <v>566</v>
      </c>
      <c r="C13" s="57" t="s">
        <v>292</v>
      </c>
      <c r="D13" s="16" t="s">
        <v>293</v>
      </c>
      <c r="E13" s="57" t="s">
        <v>294</v>
      </c>
      <c r="F13" s="1" t="s">
        <v>7</v>
      </c>
      <c r="G13" s="1" t="s">
        <v>746</v>
      </c>
      <c r="H13" s="1" t="s">
        <v>12</v>
      </c>
      <c r="I13" s="30" t="s">
        <v>769</v>
      </c>
      <c r="J13" s="120">
        <v>43921</v>
      </c>
      <c r="K13" s="30" t="s">
        <v>750</v>
      </c>
      <c r="L13" s="100" t="s">
        <v>752</v>
      </c>
      <c r="M13" s="102">
        <v>47</v>
      </c>
      <c r="N13" s="120">
        <v>43995</v>
      </c>
      <c r="O13" s="30" t="s">
        <v>770</v>
      </c>
      <c r="P13" s="30" t="s">
        <v>769</v>
      </c>
      <c r="Q13" s="30" t="s">
        <v>769</v>
      </c>
      <c r="R13" s="30" t="s">
        <v>768</v>
      </c>
      <c r="S13" s="30" t="s">
        <v>768</v>
      </c>
      <c r="T13" s="31" t="s">
        <v>788</v>
      </c>
      <c r="U13" s="77"/>
      <c r="V13" s="81" t="s">
        <v>769</v>
      </c>
      <c r="W13" s="32"/>
      <c r="X13" s="30"/>
      <c r="Y13" s="30"/>
      <c r="Z13" s="70"/>
      <c r="AA13" s="30"/>
      <c r="AB13" s="30"/>
      <c r="AD13" s="73" t="s">
        <v>52</v>
      </c>
      <c r="AE13" s="47">
        <f t="shared" si="2"/>
        <v>0</v>
      </c>
      <c r="AF13" s="48">
        <f t="shared" si="1"/>
        <v>0</v>
      </c>
      <c r="AG13" s="49">
        <f t="shared" si="0"/>
        <v>0</v>
      </c>
      <c r="AJ13" s="10" t="s">
        <v>49</v>
      </c>
      <c r="AK13" s="10" t="s">
        <v>52</v>
      </c>
      <c r="AL13" s="10" t="s">
        <v>53</v>
      </c>
    </row>
    <row r="14" spans="1:38" s="13" customFormat="1" ht="15.95" customHeight="1">
      <c r="A14" s="56" t="s">
        <v>577</v>
      </c>
      <c r="B14" s="57" t="s">
        <v>566</v>
      </c>
      <c r="C14" s="57" t="s">
        <v>295</v>
      </c>
      <c r="D14" s="16" t="s">
        <v>296</v>
      </c>
      <c r="E14" s="57" t="s">
        <v>297</v>
      </c>
      <c r="F14" s="1" t="s">
        <v>7</v>
      </c>
      <c r="G14" s="1" t="s">
        <v>746</v>
      </c>
      <c r="H14" s="1" t="s">
        <v>12</v>
      </c>
      <c r="I14" s="30" t="s">
        <v>769</v>
      </c>
      <c r="J14" s="120">
        <v>43921</v>
      </c>
      <c r="K14" s="30" t="s">
        <v>750</v>
      </c>
      <c r="L14" s="100" t="s">
        <v>752</v>
      </c>
      <c r="M14" s="102">
        <v>46</v>
      </c>
      <c r="N14" s="120">
        <v>43995</v>
      </c>
      <c r="O14" s="30" t="s">
        <v>822</v>
      </c>
      <c r="P14" s="30" t="s">
        <v>768</v>
      </c>
      <c r="Q14" s="30" t="s">
        <v>769</v>
      </c>
      <c r="R14" s="30" t="s">
        <v>768</v>
      </c>
      <c r="S14" s="30" t="s">
        <v>768</v>
      </c>
      <c r="T14" s="30" t="s">
        <v>774</v>
      </c>
      <c r="U14" s="77"/>
      <c r="V14" s="81" t="s">
        <v>769</v>
      </c>
      <c r="W14" s="32"/>
      <c r="X14" s="30"/>
      <c r="Y14" s="30"/>
      <c r="Z14" s="70"/>
      <c r="AA14" s="30"/>
      <c r="AB14" s="30"/>
      <c r="AD14" s="73" t="s">
        <v>54</v>
      </c>
      <c r="AE14" s="47">
        <f t="shared" si="2"/>
        <v>0</v>
      </c>
      <c r="AF14" s="48">
        <f t="shared" si="1"/>
        <v>0</v>
      </c>
      <c r="AG14" s="49">
        <f t="shared" si="0"/>
        <v>0</v>
      </c>
      <c r="AJ14" s="10" t="s">
        <v>49</v>
      </c>
      <c r="AK14" s="10" t="s">
        <v>54</v>
      </c>
      <c r="AL14" s="10" t="s">
        <v>55</v>
      </c>
    </row>
    <row r="15" spans="1:38" s="13" customFormat="1" ht="15.95" customHeight="1" thickBot="1">
      <c r="A15" s="56" t="s">
        <v>577</v>
      </c>
      <c r="B15" s="57" t="s">
        <v>566</v>
      </c>
      <c r="C15" s="57" t="s">
        <v>298</v>
      </c>
      <c r="D15" s="16" t="s">
        <v>299</v>
      </c>
      <c r="E15" s="57" t="s">
        <v>300</v>
      </c>
      <c r="F15" s="1" t="s">
        <v>7</v>
      </c>
      <c r="G15" s="1" t="s">
        <v>746</v>
      </c>
      <c r="H15" s="1" t="s">
        <v>12</v>
      </c>
      <c r="I15" s="30" t="s">
        <v>769</v>
      </c>
      <c r="J15" s="120">
        <v>43921</v>
      </c>
      <c r="K15" s="30" t="s">
        <v>750</v>
      </c>
      <c r="L15" s="100" t="s">
        <v>752</v>
      </c>
      <c r="M15" s="102">
        <v>46</v>
      </c>
      <c r="N15" s="120">
        <v>43995</v>
      </c>
      <c r="O15" s="30" t="s">
        <v>820</v>
      </c>
      <c r="P15" s="30" t="s">
        <v>768</v>
      </c>
      <c r="Q15" s="30" t="s">
        <v>769</v>
      </c>
      <c r="R15" s="30" t="s">
        <v>768</v>
      </c>
      <c r="S15" s="30" t="s">
        <v>768</v>
      </c>
      <c r="T15" s="30" t="s">
        <v>774</v>
      </c>
      <c r="U15" s="77"/>
      <c r="V15" s="81" t="s">
        <v>769</v>
      </c>
      <c r="W15" s="32"/>
      <c r="X15" s="30"/>
      <c r="Y15" s="30"/>
      <c r="Z15" s="70"/>
      <c r="AA15" s="30"/>
      <c r="AB15" s="30"/>
      <c r="AD15" s="73" t="s">
        <v>56</v>
      </c>
      <c r="AE15" s="47">
        <f t="shared" si="2"/>
        <v>5</v>
      </c>
      <c r="AF15" s="48">
        <f t="shared" si="1"/>
        <v>2.3809523809523808E-2</v>
      </c>
      <c r="AG15" s="49">
        <f t="shared" si="0"/>
        <v>0</v>
      </c>
      <c r="AJ15" s="10" t="s">
        <v>49</v>
      </c>
      <c r="AK15" s="10" t="s">
        <v>56</v>
      </c>
      <c r="AL15" s="10" t="s">
        <v>57</v>
      </c>
    </row>
    <row r="16" spans="1:38" s="13" customFormat="1" ht="15.95" customHeight="1" thickBot="1">
      <c r="A16" s="56" t="s">
        <v>577</v>
      </c>
      <c r="B16" s="57" t="s">
        <v>567</v>
      </c>
      <c r="C16" s="57" t="s">
        <v>301</v>
      </c>
      <c r="D16" s="16" t="s">
        <v>302</v>
      </c>
      <c r="E16" s="57" t="s">
        <v>713</v>
      </c>
      <c r="F16" s="1" t="s">
        <v>7</v>
      </c>
      <c r="G16" s="1" t="s">
        <v>746</v>
      </c>
      <c r="H16" s="1" t="s">
        <v>12</v>
      </c>
      <c r="I16" s="30" t="s">
        <v>770</v>
      </c>
      <c r="J16" s="120">
        <v>43921</v>
      </c>
      <c r="K16" s="30"/>
      <c r="L16" s="100"/>
      <c r="M16" s="102"/>
      <c r="N16" s="120"/>
      <c r="O16" s="105"/>
      <c r="P16" s="30" t="s">
        <v>768</v>
      </c>
      <c r="Q16" s="30" t="s">
        <v>768</v>
      </c>
      <c r="R16" s="30" t="s">
        <v>768</v>
      </c>
      <c r="S16" s="30" t="s">
        <v>768</v>
      </c>
      <c r="T16" s="30"/>
      <c r="U16" s="77"/>
      <c r="V16" s="81" t="s">
        <v>769</v>
      </c>
      <c r="W16" s="32" t="s">
        <v>41</v>
      </c>
      <c r="X16" s="30" t="s">
        <v>910</v>
      </c>
      <c r="Y16" s="30"/>
      <c r="Z16" s="70"/>
      <c r="AA16" s="30"/>
      <c r="AB16" s="30"/>
      <c r="AD16" s="50" t="s">
        <v>739</v>
      </c>
      <c r="AE16" s="50">
        <f>SUM(AE5:AE15)</f>
        <v>33</v>
      </c>
      <c r="AF16" s="51">
        <f>SUM(AF5:AF15)</f>
        <v>0.15714285714285717</v>
      </c>
      <c r="AG16" s="51">
        <f>SUM(AG5:AG15)</f>
        <v>0</v>
      </c>
    </row>
    <row r="17" spans="1:33" s="13" customFormat="1" ht="15.95" customHeight="1" thickBot="1">
      <c r="A17" s="56" t="s">
        <v>577</v>
      </c>
      <c r="B17" s="57" t="s">
        <v>568</v>
      </c>
      <c r="C17" s="57" t="s">
        <v>303</v>
      </c>
      <c r="D17" s="16" t="s">
        <v>304</v>
      </c>
      <c r="E17" s="57" t="s">
        <v>305</v>
      </c>
      <c r="F17" s="1" t="s">
        <v>7</v>
      </c>
      <c r="G17" s="1" t="s">
        <v>746</v>
      </c>
      <c r="H17" s="1" t="s">
        <v>12</v>
      </c>
      <c r="I17" s="30" t="s">
        <v>770</v>
      </c>
      <c r="J17" s="120">
        <v>43921</v>
      </c>
      <c r="K17" s="30"/>
      <c r="L17" s="30"/>
      <c r="M17" s="30"/>
      <c r="N17" s="121"/>
      <c r="O17" s="30"/>
      <c r="P17" s="30" t="s">
        <v>768</v>
      </c>
      <c r="Q17" s="30" t="s">
        <v>768</v>
      </c>
      <c r="R17" s="30" t="s">
        <v>768</v>
      </c>
      <c r="S17" s="30" t="s">
        <v>768</v>
      </c>
      <c r="T17" s="30"/>
      <c r="U17" s="77"/>
      <c r="V17" s="81" t="s">
        <v>769</v>
      </c>
      <c r="W17" s="32"/>
      <c r="X17" s="30"/>
      <c r="Y17" s="30"/>
      <c r="Z17" s="70"/>
      <c r="AA17" s="30"/>
      <c r="AB17" s="30"/>
      <c r="AD17" s="45" t="s">
        <v>740</v>
      </c>
      <c r="AE17" s="52">
        <f>1-AF16</f>
        <v>0.84285714285714286</v>
      </c>
      <c r="AF17" s="45" t="s">
        <v>741</v>
      </c>
      <c r="AG17" s="52">
        <f>1-AG16</f>
        <v>1</v>
      </c>
    </row>
    <row r="18" spans="1:33" s="13" customFormat="1" ht="15.95" customHeight="1">
      <c r="A18" s="56" t="s">
        <v>577</v>
      </c>
      <c r="B18" s="57" t="s">
        <v>568</v>
      </c>
      <c r="C18" s="57" t="s">
        <v>306</v>
      </c>
      <c r="D18" s="16" t="s">
        <v>307</v>
      </c>
      <c r="E18" s="57" t="s">
        <v>308</v>
      </c>
      <c r="F18" s="1" t="s">
        <v>7</v>
      </c>
      <c r="G18" s="1" t="s">
        <v>746</v>
      </c>
      <c r="H18" s="1" t="s">
        <v>12</v>
      </c>
      <c r="I18" s="30" t="s">
        <v>770</v>
      </c>
      <c r="J18" s="120">
        <v>43921</v>
      </c>
      <c r="K18" s="30"/>
      <c r="L18" s="30"/>
      <c r="M18" s="30"/>
      <c r="N18" s="121"/>
      <c r="O18" s="30"/>
      <c r="P18" s="30" t="s">
        <v>768</v>
      </c>
      <c r="Q18" s="30" t="s">
        <v>768</v>
      </c>
      <c r="R18" s="30" t="s">
        <v>768</v>
      </c>
      <c r="S18" s="30" t="s">
        <v>768</v>
      </c>
      <c r="T18" s="30"/>
      <c r="U18" s="77"/>
      <c r="V18" s="81" t="s">
        <v>769</v>
      </c>
      <c r="W18" s="32"/>
      <c r="X18" s="30"/>
      <c r="Y18" s="30"/>
      <c r="Z18" s="70"/>
      <c r="AA18" s="30"/>
      <c r="AB18" s="30"/>
    </row>
    <row r="19" spans="1:33" s="13" customFormat="1" ht="15.95" customHeight="1">
      <c r="A19" s="56" t="s">
        <v>577</v>
      </c>
      <c r="B19" s="57" t="s">
        <v>568</v>
      </c>
      <c r="C19" s="57" t="s">
        <v>309</v>
      </c>
      <c r="D19" s="16" t="s">
        <v>310</v>
      </c>
      <c r="E19" s="57" t="s">
        <v>311</v>
      </c>
      <c r="F19" s="1" t="s">
        <v>7</v>
      </c>
      <c r="G19" s="1" t="s">
        <v>746</v>
      </c>
      <c r="H19" s="1" t="s">
        <v>12</v>
      </c>
      <c r="I19" s="30" t="s">
        <v>769</v>
      </c>
      <c r="J19" s="120">
        <v>43921</v>
      </c>
      <c r="K19" s="30" t="s">
        <v>750</v>
      </c>
      <c r="L19" s="100" t="s">
        <v>752</v>
      </c>
      <c r="M19" s="102">
        <v>44</v>
      </c>
      <c r="N19" s="120">
        <v>43995</v>
      </c>
      <c r="O19" s="30" t="s">
        <v>830</v>
      </c>
      <c r="P19" s="30" t="s">
        <v>768</v>
      </c>
      <c r="Q19" s="30" t="s">
        <v>769</v>
      </c>
      <c r="R19" s="30" t="s">
        <v>768</v>
      </c>
      <c r="S19" s="30" t="s">
        <v>768</v>
      </c>
      <c r="T19" s="30" t="s">
        <v>774</v>
      </c>
      <c r="U19" s="77"/>
      <c r="V19" s="81" t="s">
        <v>769</v>
      </c>
      <c r="W19" s="32"/>
      <c r="X19" s="30"/>
      <c r="Y19" s="30"/>
      <c r="Z19" s="70"/>
      <c r="AA19" s="30"/>
      <c r="AB19" s="30"/>
    </row>
    <row r="20" spans="1:33" s="13" customFormat="1" ht="15.95" customHeight="1">
      <c r="A20" s="56" t="s">
        <v>577</v>
      </c>
      <c r="B20" s="57" t="s">
        <v>569</v>
      </c>
      <c r="C20" s="57" t="s">
        <v>312</v>
      </c>
      <c r="D20" s="16" t="s">
        <v>313</v>
      </c>
      <c r="E20" s="57" t="s">
        <v>314</v>
      </c>
      <c r="F20" s="1" t="s">
        <v>7</v>
      </c>
      <c r="G20" s="1" t="s">
        <v>746</v>
      </c>
      <c r="H20" s="1" t="s">
        <v>12</v>
      </c>
      <c r="I20" s="30" t="s">
        <v>770</v>
      </c>
      <c r="J20" s="120">
        <v>43921</v>
      </c>
      <c r="K20" s="30"/>
      <c r="L20" s="100"/>
      <c r="M20" s="102"/>
      <c r="N20" s="120"/>
      <c r="O20" s="30"/>
      <c r="P20" s="30" t="s">
        <v>768</v>
      </c>
      <c r="Q20" s="30" t="s">
        <v>768</v>
      </c>
      <c r="R20" s="30" t="s">
        <v>768</v>
      </c>
      <c r="S20" s="30" t="s">
        <v>768</v>
      </c>
      <c r="T20" s="30"/>
      <c r="U20" s="77"/>
      <c r="V20" s="81" t="s">
        <v>769</v>
      </c>
      <c r="W20" s="32" t="s">
        <v>41</v>
      </c>
      <c r="X20" s="30" t="s">
        <v>911</v>
      </c>
      <c r="Y20" s="30"/>
      <c r="Z20" s="70"/>
      <c r="AA20" s="30"/>
      <c r="AB20" s="30"/>
    </row>
    <row r="21" spans="1:33" s="13" customFormat="1" ht="15.95" customHeight="1">
      <c r="A21" s="56" t="s">
        <v>577</v>
      </c>
      <c r="B21" s="57" t="s">
        <v>569</v>
      </c>
      <c r="C21" s="57" t="s">
        <v>315</v>
      </c>
      <c r="D21" s="16" t="s">
        <v>316</v>
      </c>
      <c r="E21" s="57" t="s">
        <v>317</v>
      </c>
      <c r="F21" s="1" t="s">
        <v>7</v>
      </c>
      <c r="G21" s="1" t="s">
        <v>746</v>
      </c>
      <c r="H21" s="1" t="s">
        <v>12</v>
      </c>
      <c r="I21" s="30" t="s">
        <v>769</v>
      </c>
      <c r="J21" s="120">
        <v>43921</v>
      </c>
      <c r="K21" s="30" t="s">
        <v>750</v>
      </c>
      <c r="L21" s="100" t="s">
        <v>752</v>
      </c>
      <c r="M21" s="102">
        <v>44</v>
      </c>
      <c r="N21" s="120">
        <v>43995</v>
      </c>
      <c r="O21" s="30" t="s">
        <v>830</v>
      </c>
      <c r="P21" s="30" t="s">
        <v>768</v>
      </c>
      <c r="Q21" s="30" t="s">
        <v>769</v>
      </c>
      <c r="R21" s="30" t="s">
        <v>768</v>
      </c>
      <c r="S21" s="30" t="s">
        <v>768</v>
      </c>
      <c r="T21" s="30" t="s">
        <v>774</v>
      </c>
      <c r="U21" s="77"/>
      <c r="V21" s="81" t="s">
        <v>769</v>
      </c>
      <c r="W21" s="32"/>
      <c r="X21" s="30"/>
      <c r="Y21" s="30"/>
      <c r="Z21" s="70"/>
      <c r="AA21" s="30"/>
      <c r="AB21" s="30"/>
    </row>
    <row r="22" spans="1:33" s="13" customFormat="1" ht="15.95" customHeight="1">
      <c r="A22" s="56" t="s">
        <v>577</v>
      </c>
      <c r="B22" s="57" t="s">
        <v>569</v>
      </c>
      <c r="C22" s="57" t="s">
        <v>318</v>
      </c>
      <c r="D22" s="16" t="s">
        <v>319</v>
      </c>
      <c r="E22" s="57" t="s">
        <v>320</v>
      </c>
      <c r="F22" s="1" t="s">
        <v>7</v>
      </c>
      <c r="G22" s="1" t="s">
        <v>746</v>
      </c>
      <c r="H22" s="1" t="s">
        <v>12</v>
      </c>
      <c r="I22" s="30" t="s">
        <v>768</v>
      </c>
      <c r="J22" s="120">
        <v>43921</v>
      </c>
      <c r="K22" s="30" t="s">
        <v>750</v>
      </c>
      <c r="L22" s="100" t="s">
        <v>752</v>
      </c>
      <c r="M22" s="102">
        <v>11</v>
      </c>
      <c r="N22" s="120">
        <v>43995</v>
      </c>
      <c r="O22" s="30" t="s">
        <v>835</v>
      </c>
      <c r="P22" s="30" t="s">
        <v>768</v>
      </c>
      <c r="Q22" s="30" t="s">
        <v>769</v>
      </c>
      <c r="R22" s="30" t="s">
        <v>768</v>
      </c>
      <c r="S22" s="30" t="s">
        <v>769</v>
      </c>
      <c r="T22" s="31" t="s">
        <v>815</v>
      </c>
      <c r="U22" s="77"/>
      <c r="V22" s="81" t="s">
        <v>769</v>
      </c>
      <c r="W22" s="32"/>
      <c r="X22" s="30"/>
      <c r="Y22" s="30"/>
      <c r="Z22" s="70"/>
      <c r="AA22" s="30"/>
      <c r="AB22" s="30"/>
    </row>
    <row r="23" spans="1:33" s="13" customFormat="1" ht="15.95" customHeight="1">
      <c r="A23" s="56" t="s">
        <v>577</v>
      </c>
      <c r="B23" s="57" t="s">
        <v>569</v>
      </c>
      <c r="C23" s="57" t="s">
        <v>321</v>
      </c>
      <c r="D23" s="16" t="s">
        <v>322</v>
      </c>
      <c r="E23" s="57" t="s">
        <v>323</v>
      </c>
      <c r="F23" s="1" t="s">
        <v>7</v>
      </c>
      <c r="G23" s="1" t="s">
        <v>746</v>
      </c>
      <c r="H23" s="1" t="s">
        <v>12</v>
      </c>
      <c r="I23" s="30" t="s">
        <v>768</v>
      </c>
      <c r="J23" s="120">
        <v>43921</v>
      </c>
      <c r="K23" s="30" t="s">
        <v>750</v>
      </c>
      <c r="L23" s="100" t="s">
        <v>752</v>
      </c>
      <c r="M23" s="102">
        <v>11</v>
      </c>
      <c r="N23" s="120">
        <v>43995</v>
      </c>
      <c r="O23" s="30" t="s">
        <v>833</v>
      </c>
      <c r="P23" s="30" t="s">
        <v>768</v>
      </c>
      <c r="Q23" s="30" t="s">
        <v>769</v>
      </c>
      <c r="R23" s="30" t="s">
        <v>768</v>
      </c>
      <c r="S23" s="30" t="s">
        <v>769</v>
      </c>
      <c r="T23" s="31" t="s">
        <v>815</v>
      </c>
      <c r="U23" s="77"/>
      <c r="V23" s="81" t="s">
        <v>769</v>
      </c>
      <c r="W23" s="32"/>
      <c r="X23" s="30"/>
      <c r="Y23" s="30"/>
      <c r="Z23" s="70"/>
      <c r="AA23" s="30"/>
      <c r="AB23" s="30"/>
    </row>
    <row r="24" spans="1:33" s="13" customFormat="1" ht="15.95" customHeight="1">
      <c r="A24" s="56" t="s">
        <v>577</v>
      </c>
      <c r="B24" s="57" t="s">
        <v>569</v>
      </c>
      <c r="C24" s="57" t="s">
        <v>324</v>
      </c>
      <c r="D24" s="16" t="s">
        <v>325</v>
      </c>
      <c r="E24" s="57" t="s">
        <v>326</v>
      </c>
      <c r="F24" s="17" t="s">
        <v>5</v>
      </c>
      <c r="G24" s="17" t="s">
        <v>579</v>
      </c>
      <c r="H24" s="1" t="s">
        <v>12</v>
      </c>
      <c r="I24" s="97">
        <v>36080748</v>
      </c>
      <c r="J24" s="120">
        <v>43921</v>
      </c>
      <c r="K24" s="30" t="s">
        <v>750</v>
      </c>
      <c r="L24" s="100" t="s">
        <v>752</v>
      </c>
      <c r="M24" s="102">
        <v>104</v>
      </c>
      <c r="N24" s="120">
        <v>43995</v>
      </c>
      <c r="O24" s="30" t="s">
        <v>770</v>
      </c>
      <c r="P24" s="30" t="s">
        <v>769</v>
      </c>
      <c r="Q24" s="30" t="s">
        <v>769</v>
      </c>
      <c r="R24" s="30" t="s">
        <v>768</v>
      </c>
      <c r="S24" s="30" t="s">
        <v>768</v>
      </c>
      <c r="T24" s="30" t="s">
        <v>836</v>
      </c>
      <c r="U24" s="77"/>
      <c r="V24" s="81" t="s">
        <v>769</v>
      </c>
      <c r="W24" s="32"/>
      <c r="X24" s="30"/>
      <c r="Y24" s="30"/>
      <c r="Z24" s="70"/>
      <c r="AA24" s="30"/>
      <c r="AB24" s="30"/>
    </row>
    <row r="25" spans="1:33" s="13" customFormat="1" ht="15.95" customHeight="1">
      <c r="A25" s="56" t="s">
        <v>577</v>
      </c>
      <c r="B25" s="57" t="s">
        <v>570</v>
      </c>
      <c r="C25" s="57" t="s">
        <v>327</v>
      </c>
      <c r="D25" s="16" t="s">
        <v>328</v>
      </c>
      <c r="E25" s="57" t="s">
        <v>329</v>
      </c>
      <c r="F25" s="1" t="s">
        <v>7</v>
      </c>
      <c r="G25" s="1" t="s">
        <v>746</v>
      </c>
      <c r="H25" s="1" t="s">
        <v>12</v>
      </c>
      <c r="I25" s="30" t="s">
        <v>769</v>
      </c>
      <c r="J25" s="120">
        <v>43921</v>
      </c>
      <c r="K25" s="30" t="s">
        <v>750</v>
      </c>
      <c r="L25" s="100" t="s">
        <v>752</v>
      </c>
      <c r="M25" s="102">
        <v>44</v>
      </c>
      <c r="N25" s="120">
        <v>43995</v>
      </c>
      <c r="O25" s="30" t="s">
        <v>944</v>
      </c>
      <c r="P25" s="30" t="s">
        <v>769</v>
      </c>
      <c r="Q25" s="30" t="s">
        <v>769</v>
      </c>
      <c r="R25" s="30" t="s">
        <v>768</v>
      </c>
      <c r="S25" s="30" t="s">
        <v>768</v>
      </c>
      <c r="T25" s="30" t="s">
        <v>838</v>
      </c>
      <c r="U25" s="77"/>
      <c r="V25" s="81" t="s">
        <v>769</v>
      </c>
      <c r="W25" s="32" t="s">
        <v>50</v>
      </c>
      <c r="X25" s="105" t="s">
        <v>912</v>
      </c>
      <c r="Y25" s="30"/>
      <c r="Z25" s="70"/>
      <c r="AA25" s="30"/>
      <c r="AB25" s="30"/>
    </row>
    <row r="26" spans="1:33" s="13" customFormat="1" ht="15.95" customHeight="1">
      <c r="A26" s="56" t="s">
        <v>577</v>
      </c>
      <c r="B26" s="57" t="s">
        <v>570</v>
      </c>
      <c r="C26" s="57" t="s">
        <v>330</v>
      </c>
      <c r="D26" s="16" t="s">
        <v>331</v>
      </c>
      <c r="E26" s="57" t="s">
        <v>332</v>
      </c>
      <c r="F26" s="1" t="s">
        <v>7</v>
      </c>
      <c r="G26" s="1" t="s">
        <v>746</v>
      </c>
      <c r="H26" s="1" t="s">
        <v>12</v>
      </c>
      <c r="I26" s="30" t="s">
        <v>769</v>
      </c>
      <c r="J26" s="120">
        <v>43921</v>
      </c>
      <c r="K26" s="30" t="s">
        <v>750</v>
      </c>
      <c r="L26" s="100" t="s">
        <v>752</v>
      </c>
      <c r="M26" s="102">
        <v>44</v>
      </c>
      <c r="N26" s="120">
        <v>43995</v>
      </c>
      <c r="O26" s="30" t="s">
        <v>844</v>
      </c>
      <c r="P26" s="30" t="s">
        <v>768</v>
      </c>
      <c r="Q26" s="30" t="s">
        <v>769</v>
      </c>
      <c r="R26" s="30" t="s">
        <v>768</v>
      </c>
      <c r="S26" s="30" t="s">
        <v>768</v>
      </c>
      <c r="T26" s="30" t="s">
        <v>774</v>
      </c>
      <c r="U26" s="77"/>
      <c r="V26" s="81" t="s">
        <v>769</v>
      </c>
      <c r="W26" s="32"/>
      <c r="X26" s="30"/>
      <c r="Y26" s="30"/>
      <c r="Z26" s="70"/>
      <c r="AA26" s="30"/>
      <c r="AB26" s="30"/>
    </row>
    <row r="27" spans="1:33" s="13" customFormat="1" ht="15.95" customHeight="1">
      <c r="A27" s="56" t="s">
        <v>577</v>
      </c>
      <c r="B27" s="57" t="s">
        <v>570</v>
      </c>
      <c r="C27" s="57" t="s">
        <v>333</v>
      </c>
      <c r="D27" s="16" t="s">
        <v>334</v>
      </c>
      <c r="E27" s="57" t="s">
        <v>335</v>
      </c>
      <c r="F27" s="1" t="s">
        <v>7</v>
      </c>
      <c r="G27" s="1" t="s">
        <v>746</v>
      </c>
      <c r="H27" s="1" t="s">
        <v>12</v>
      </c>
      <c r="I27" s="30" t="s">
        <v>769</v>
      </c>
      <c r="J27" s="120">
        <v>43921</v>
      </c>
      <c r="K27" s="30" t="s">
        <v>750</v>
      </c>
      <c r="L27" s="100" t="s">
        <v>752</v>
      </c>
      <c r="M27" s="102">
        <v>45</v>
      </c>
      <c r="N27" s="120">
        <v>43995</v>
      </c>
      <c r="O27" s="30" t="s">
        <v>845</v>
      </c>
      <c r="P27" s="30" t="s">
        <v>768</v>
      </c>
      <c r="Q27" s="30" t="s">
        <v>769</v>
      </c>
      <c r="R27" s="30" t="s">
        <v>768</v>
      </c>
      <c r="S27" s="30" t="s">
        <v>768</v>
      </c>
      <c r="T27" s="30" t="s">
        <v>774</v>
      </c>
      <c r="U27" s="77"/>
      <c r="V27" s="81" t="s">
        <v>769</v>
      </c>
      <c r="W27" s="32"/>
      <c r="X27" s="30"/>
      <c r="Y27" s="30"/>
      <c r="Z27" s="70"/>
      <c r="AA27" s="30"/>
      <c r="AB27" s="30"/>
    </row>
    <row r="28" spans="1:33" s="13" customFormat="1" ht="15.95" customHeight="1">
      <c r="A28" s="56" t="s">
        <v>577</v>
      </c>
      <c r="B28" s="57" t="s">
        <v>570</v>
      </c>
      <c r="C28" s="57" t="s">
        <v>336</v>
      </c>
      <c r="D28" s="16" t="s">
        <v>337</v>
      </c>
      <c r="E28" s="57" t="s">
        <v>338</v>
      </c>
      <c r="F28" s="1" t="s">
        <v>7</v>
      </c>
      <c r="G28" s="1" t="s">
        <v>746</v>
      </c>
      <c r="H28" s="1" t="s">
        <v>12</v>
      </c>
      <c r="I28" s="30" t="s">
        <v>769</v>
      </c>
      <c r="J28" s="120">
        <v>43921</v>
      </c>
      <c r="K28" s="30" t="s">
        <v>750</v>
      </c>
      <c r="L28" s="100" t="s">
        <v>752</v>
      </c>
      <c r="M28" s="102">
        <v>45</v>
      </c>
      <c r="N28" s="120">
        <v>43995</v>
      </c>
      <c r="O28" s="30" t="s">
        <v>801</v>
      </c>
      <c r="P28" s="30" t="s">
        <v>768</v>
      </c>
      <c r="Q28" s="30" t="s">
        <v>769</v>
      </c>
      <c r="R28" s="30" t="s">
        <v>768</v>
      </c>
      <c r="S28" s="30" t="s">
        <v>768</v>
      </c>
      <c r="T28" s="30" t="s">
        <v>774</v>
      </c>
      <c r="U28" s="77"/>
      <c r="V28" s="81" t="s">
        <v>769</v>
      </c>
      <c r="W28" s="32"/>
      <c r="X28" s="30"/>
      <c r="Y28" s="30"/>
      <c r="Z28" s="70"/>
      <c r="AA28" s="30"/>
      <c r="AB28" s="30"/>
    </row>
    <row r="29" spans="1:33" s="13" customFormat="1" ht="15.95" customHeight="1">
      <c r="A29" s="56" t="s">
        <v>577</v>
      </c>
      <c r="B29" s="57" t="s">
        <v>570</v>
      </c>
      <c r="C29" s="57" t="s">
        <v>339</v>
      </c>
      <c r="D29" s="16" t="s">
        <v>340</v>
      </c>
      <c r="E29" s="57" t="s">
        <v>341</v>
      </c>
      <c r="F29" s="1" t="s">
        <v>7</v>
      </c>
      <c r="G29" s="1" t="s">
        <v>746</v>
      </c>
      <c r="H29" s="1" t="s">
        <v>12</v>
      </c>
      <c r="I29" s="30" t="s">
        <v>769</v>
      </c>
      <c r="J29" s="120">
        <v>43921</v>
      </c>
      <c r="K29" s="22" t="s">
        <v>750</v>
      </c>
      <c r="L29" s="100" t="s">
        <v>752</v>
      </c>
      <c r="M29" s="103">
        <v>45</v>
      </c>
      <c r="N29" s="120">
        <v>43995</v>
      </c>
      <c r="O29" s="74" t="s">
        <v>770</v>
      </c>
      <c r="P29" s="30" t="s">
        <v>769</v>
      </c>
      <c r="Q29" s="30" t="s">
        <v>769</v>
      </c>
      <c r="R29" s="30" t="s">
        <v>768</v>
      </c>
      <c r="S29" s="30" t="s">
        <v>768</v>
      </c>
      <c r="T29" s="31" t="s">
        <v>798</v>
      </c>
      <c r="U29" s="77"/>
      <c r="V29" s="81" t="s">
        <v>769</v>
      </c>
      <c r="W29" s="32"/>
      <c r="X29" s="30"/>
      <c r="Y29" s="30"/>
      <c r="Z29" s="70"/>
      <c r="AA29" s="30"/>
      <c r="AB29" s="30"/>
    </row>
    <row r="30" spans="1:33" s="13" customFormat="1" ht="15.95" customHeight="1">
      <c r="A30" s="56" t="s">
        <v>577</v>
      </c>
      <c r="B30" s="57" t="s">
        <v>570</v>
      </c>
      <c r="C30" s="57" t="s">
        <v>342</v>
      </c>
      <c r="D30" s="16" t="s">
        <v>343</v>
      </c>
      <c r="E30" s="57" t="s">
        <v>344</v>
      </c>
      <c r="F30" s="1" t="s">
        <v>7</v>
      </c>
      <c r="G30" s="1" t="s">
        <v>746</v>
      </c>
      <c r="H30" s="1" t="s">
        <v>12</v>
      </c>
      <c r="I30" s="30" t="s">
        <v>769</v>
      </c>
      <c r="J30" s="120">
        <v>43921</v>
      </c>
      <c r="K30" s="30" t="s">
        <v>848</v>
      </c>
      <c r="L30" s="100" t="s">
        <v>756</v>
      </c>
      <c r="M30" s="102">
        <v>1</v>
      </c>
      <c r="N30" s="120">
        <v>43556</v>
      </c>
      <c r="O30" s="30" t="s">
        <v>849</v>
      </c>
      <c r="P30" s="30" t="s">
        <v>768</v>
      </c>
      <c r="Q30" s="30" t="s">
        <v>769</v>
      </c>
      <c r="R30" s="30" t="s">
        <v>768</v>
      </c>
      <c r="S30" s="30" t="s">
        <v>768</v>
      </c>
      <c r="T30" s="30" t="s">
        <v>774</v>
      </c>
      <c r="U30" s="77"/>
      <c r="V30" s="81" t="s">
        <v>769</v>
      </c>
      <c r="W30" s="32"/>
      <c r="X30" s="30"/>
      <c r="Y30" s="30"/>
      <c r="Z30" s="70"/>
      <c r="AA30" s="30"/>
      <c r="AB30" s="30"/>
    </row>
    <row r="31" spans="1:33" s="13" customFormat="1" ht="15.95" customHeight="1">
      <c r="A31" s="56" t="s">
        <v>577</v>
      </c>
      <c r="B31" s="57" t="s">
        <v>570</v>
      </c>
      <c r="C31" s="57" t="s">
        <v>345</v>
      </c>
      <c r="D31" s="16" t="s">
        <v>346</v>
      </c>
      <c r="E31" s="57" t="s">
        <v>347</v>
      </c>
      <c r="F31" s="1" t="s">
        <v>7</v>
      </c>
      <c r="G31" s="1" t="s">
        <v>746</v>
      </c>
      <c r="H31" s="1" t="s">
        <v>12</v>
      </c>
      <c r="I31" s="30" t="s">
        <v>769</v>
      </c>
      <c r="J31" s="120">
        <v>43921</v>
      </c>
      <c r="K31" s="30" t="s">
        <v>750</v>
      </c>
      <c r="L31" s="100" t="s">
        <v>752</v>
      </c>
      <c r="M31" s="102">
        <v>19</v>
      </c>
      <c r="N31" s="120">
        <v>43995</v>
      </c>
      <c r="O31" s="30" t="s">
        <v>842</v>
      </c>
      <c r="P31" s="30" t="s">
        <v>768</v>
      </c>
      <c r="Q31" s="30" t="s">
        <v>769</v>
      </c>
      <c r="R31" s="30" t="s">
        <v>768</v>
      </c>
      <c r="S31" s="30" t="s">
        <v>768</v>
      </c>
      <c r="T31" s="30" t="s">
        <v>774</v>
      </c>
      <c r="U31" s="77"/>
      <c r="V31" s="81" t="s">
        <v>769</v>
      </c>
      <c r="W31" s="32"/>
      <c r="X31" s="30"/>
      <c r="Y31" s="30"/>
      <c r="Z31" s="70"/>
      <c r="AA31" s="30"/>
      <c r="AB31" s="30"/>
    </row>
    <row r="32" spans="1:33" s="13" customFormat="1" ht="15.95" customHeight="1">
      <c r="A32" s="56" t="s">
        <v>577</v>
      </c>
      <c r="B32" s="57" t="s">
        <v>570</v>
      </c>
      <c r="C32" s="57" t="s">
        <v>348</v>
      </c>
      <c r="D32" s="16" t="s">
        <v>349</v>
      </c>
      <c r="E32" s="57" t="s">
        <v>350</v>
      </c>
      <c r="F32" s="17" t="s">
        <v>5</v>
      </c>
      <c r="G32" s="17" t="s">
        <v>580</v>
      </c>
      <c r="H32" s="1" t="s">
        <v>12</v>
      </c>
      <c r="I32" s="30">
        <v>4</v>
      </c>
      <c r="J32" s="120">
        <v>43921</v>
      </c>
      <c r="K32" s="30" t="s">
        <v>750</v>
      </c>
      <c r="L32" s="100" t="s">
        <v>752</v>
      </c>
      <c r="M32" s="102">
        <v>45</v>
      </c>
      <c r="N32" s="120">
        <v>43995</v>
      </c>
      <c r="O32" s="30" t="s">
        <v>801</v>
      </c>
      <c r="P32" s="30" t="s">
        <v>768</v>
      </c>
      <c r="Q32" s="30" t="s">
        <v>769</v>
      </c>
      <c r="R32" s="30" t="s">
        <v>768</v>
      </c>
      <c r="S32" s="30" t="s">
        <v>768</v>
      </c>
      <c r="T32" s="30" t="s">
        <v>774</v>
      </c>
      <c r="U32" s="77"/>
      <c r="V32" s="81" t="s">
        <v>769</v>
      </c>
      <c r="W32" s="32"/>
      <c r="X32" s="30"/>
      <c r="Y32" s="30"/>
      <c r="Z32" s="70"/>
      <c r="AA32" s="30"/>
      <c r="AB32" s="30"/>
    </row>
    <row r="33" spans="1:28" s="13" customFormat="1" ht="15.95" customHeight="1">
      <c r="A33" s="56" t="s">
        <v>577</v>
      </c>
      <c r="B33" s="57" t="s">
        <v>571</v>
      </c>
      <c r="C33" s="57" t="s">
        <v>351</v>
      </c>
      <c r="D33" s="16" t="s">
        <v>352</v>
      </c>
      <c r="E33" s="57" t="s">
        <v>353</v>
      </c>
      <c r="F33" s="1" t="s">
        <v>7</v>
      </c>
      <c r="G33" s="1" t="s">
        <v>746</v>
      </c>
      <c r="H33" s="1" t="s">
        <v>12</v>
      </c>
      <c r="I33" s="30" t="s">
        <v>769</v>
      </c>
      <c r="J33" s="120">
        <v>43921</v>
      </c>
      <c r="K33" s="30" t="s">
        <v>750</v>
      </c>
      <c r="L33" s="100" t="s">
        <v>752</v>
      </c>
      <c r="M33" s="102">
        <v>47</v>
      </c>
      <c r="N33" s="120">
        <v>43995</v>
      </c>
      <c r="O33" s="30" t="s">
        <v>959</v>
      </c>
      <c r="P33" s="30" t="s">
        <v>768</v>
      </c>
      <c r="Q33" s="30" t="s">
        <v>769</v>
      </c>
      <c r="R33" s="30" t="s">
        <v>768</v>
      </c>
      <c r="S33" s="30" t="s">
        <v>768</v>
      </c>
      <c r="T33" s="30" t="s">
        <v>774</v>
      </c>
      <c r="U33" s="77"/>
      <c r="V33" s="81" t="s">
        <v>769</v>
      </c>
      <c r="W33" s="32" t="s">
        <v>50</v>
      </c>
      <c r="X33" s="105" t="s">
        <v>924</v>
      </c>
      <c r="Y33" s="30"/>
      <c r="Z33" s="70"/>
      <c r="AA33" s="30"/>
      <c r="AB33" s="30"/>
    </row>
    <row r="34" spans="1:28" s="13" customFormat="1" ht="15.95" customHeight="1">
      <c r="A34" s="56" t="s">
        <v>577</v>
      </c>
      <c r="B34" s="57" t="s">
        <v>571</v>
      </c>
      <c r="C34" s="57" t="s">
        <v>354</v>
      </c>
      <c r="D34" s="16" t="s">
        <v>355</v>
      </c>
      <c r="E34" s="57" t="s">
        <v>356</v>
      </c>
      <c r="F34" s="1" t="s">
        <v>7</v>
      </c>
      <c r="G34" s="1" t="s">
        <v>746</v>
      </c>
      <c r="H34" s="1" t="s">
        <v>12</v>
      </c>
      <c r="I34" s="30" t="s">
        <v>769</v>
      </c>
      <c r="J34" s="120">
        <v>43921</v>
      </c>
      <c r="K34" s="22" t="s">
        <v>750</v>
      </c>
      <c r="L34" s="100" t="s">
        <v>752</v>
      </c>
      <c r="M34" s="103">
        <v>47</v>
      </c>
      <c r="N34" s="120">
        <v>43995</v>
      </c>
      <c r="O34" s="74" t="s">
        <v>770</v>
      </c>
      <c r="P34" s="30" t="s">
        <v>769</v>
      </c>
      <c r="Q34" s="30" t="s">
        <v>769</v>
      </c>
      <c r="R34" s="30" t="s">
        <v>768</v>
      </c>
      <c r="S34" s="30" t="s">
        <v>768</v>
      </c>
      <c r="T34" s="31" t="s">
        <v>791</v>
      </c>
      <c r="U34" s="77"/>
      <c r="V34" s="81" t="s">
        <v>769</v>
      </c>
      <c r="W34" s="32"/>
      <c r="X34" s="30"/>
      <c r="Y34" s="30"/>
      <c r="Z34" s="70"/>
      <c r="AA34" s="30"/>
      <c r="AB34" s="30"/>
    </row>
    <row r="35" spans="1:28" s="13" customFormat="1" ht="15.95" customHeight="1">
      <c r="A35" s="56" t="s">
        <v>577</v>
      </c>
      <c r="B35" s="57" t="s">
        <v>571</v>
      </c>
      <c r="C35" s="57" t="s">
        <v>357</v>
      </c>
      <c r="D35" s="16" t="s">
        <v>358</v>
      </c>
      <c r="E35" s="57" t="s">
        <v>359</v>
      </c>
      <c r="F35" s="1" t="s">
        <v>7</v>
      </c>
      <c r="G35" s="1" t="s">
        <v>746</v>
      </c>
      <c r="H35" s="1" t="s">
        <v>12</v>
      </c>
      <c r="I35" s="30" t="s">
        <v>769</v>
      </c>
      <c r="J35" s="120">
        <v>43921</v>
      </c>
      <c r="K35" s="22" t="s">
        <v>750</v>
      </c>
      <c r="L35" s="100" t="s">
        <v>752</v>
      </c>
      <c r="M35" s="103">
        <v>47</v>
      </c>
      <c r="N35" s="120">
        <v>43995</v>
      </c>
      <c r="O35" s="74" t="s">
        <v>770</v>
      </c>
      <c r="P35" s="30" t="s">
        <v>769</v>
      </c>
      <c r="Q35" s="30" t="s">
        <v>769</v>
      </c>
      <c r="R35" s="30" t="s">
        <v>768</v>
      </c>
      <c r="S35" s="30" t="s">
        <v>768</v>
      </c>
      <c r="T35" s="31" t="s">
        <v>791</v>
      </c>
      <c r="U35" s="77"/>
      <c r="V35" s="81" t="s">
        <v>769</v>
      </c>
      <c r="W35" s="32"/>
      <c r="X35" s="30"/>
      <c r="Y35" s="30"/>
      <c r="Z35" s="70"/>
      <c r="AA35" s="30"/>
      <c r="AB35" s="30"/>
    </row>
    <row r="36" spans="1:28" s="13" customFormat="1" ht="15.95" customHeight="1">
      <c r="A36" s="56" t="s">
        <v>577</v>
      </c>
      <c r="B36" s="57" t="s">
        <v>571</v>
      </c>
      <c r="C36" s="57" t="s">
        <v>360</v>
      </c>
      <c r="D36" s="16" t="s">
        <v>361</v>
      </c>
      <c r="E36" s="57" t="s">
        <v>362</v>
      </c>
      <c r="F36" s="1" t="s">
        <v>7</v>
      </c>
      <c r="G36" s="1" t="s">
        <v>746</v>
      </c>
      <c r="H36" s="1" t="s">
        <v>12</v>
      </c>
      <c r="I36" s="30" t="s">
        <v>769</v>
      </c>
      <c r="J36" s="120">
        <v>43921</v>
      </c>
      <c r="K36" s="22" t="s">
        <v>750</v>
      </c>
      <c r="L36" s="100" t="s">
        <v>752</v>
      </c>
      <c r="M36" s="103">
        <v>47</v>
      </c>
      <c r="N36" s="120">
        <v>43995</v>
      </c>
      <c r="O36" s="74" t="s">
        <v>770</v>
      </c>
      <c r="P36" s="30" t="s">
        <v>769</v>
      </c>
      <c r="Q36" s="30" t="s">
        <v>769</v>
      </c>
      <c r="R36" s="30" t="s">
        <v>768</v>
      </c>
      <c r="S36" s="30" t="s">
        <v>768</v>
      </c>
      <c r="T36" s="31" t="s">
        <v>791</v>
      </c>
      <c r="U36" s="77"/>
      <c r="V36" s="81" t="s">
        <v>769</v>
      </c>
      <c r="W36" s="32"/>
      <c r="X36" s="30"/>
      <c r="Y36" s="30"/>
      <c r="Z36" s="70"/>
      <c r="AA36" s="30"/>
      <c r="AB36" s="30"/>
    </row>
    <row r="37" spans="1:28" s="13" customFormat="1" ht="15.95" customHeight="1">
      <c r="A37" s="56" t="s">
        <v>577</v>
      </c>
      <c r="B37" s="57" t="s">
        <v>571</v>
      </c>
      <c r="C37" s="57" t="s">
        <v>363</v>
      </c>
      <c r="D37" s="16" t="s">
        <v>364</v>
      </c>
      <c r="E37" s="57" t="s">
        <v>365</v>
      </c>
      <c r="F37" s="1" t="s">
        <v>7</v>
      </c>
      <c r="G37" s="1" t="s">
        <v>746</v>
      </c>
      <c r="H37" s="1" t="s">
        <v>12</v>
      </c>
      <c r="I37" s="30" t="s">
        <v>769</v>
      </c>
      <c r="J37" s="120">
        <v>43921</v>
      </c>
      <c r="K37" s="30" t="s">
        <v>750</v>
      </c>
      <c r="L37" s="100" t="s">
        <v>752</v>
      </c>
      <c r="M37" s="102">
        <v>47</v>
      </c>
      <c r="N37" s="120">
        <v>43995</v>
      </c>
      <c r="O37" s="30" t="s">
        <v>959</v>
      </c>
      <c r="P37" s="30" t="s">
        <v>768</v>
      </c>
      <c r="Q37" s="30" t="s">
        <v>769</v>
      </c>
      <c r="R37" s="30" t="s">
        <v>768</v>
      </c>
      <c r="S37" s="30" t="s">
        <v>768</v>
      </c>
      <c r="T37" s="30" t="s">
        <v>774</v>
      </c>
      <c r="U37" s="77"/>
      <c r="V37" s="81" t="s">
        <v>769</v>
      </c>
      <c r="W37" s="32" t="s">
        <v>50</v>
      </c>
      <c r="X37" s="105" t="s">
        <v>924</v>
      </c>
      <c r="Y37" s="30"/>
      <c r="Z37" s="70"/>
      <c r="AA37" s="30"/>
      <c r="AB37" s="30"/>
    </row>
    <row r="38" spans="1:28" s="13" customFormat="1" ht="15.95" customHeight="1">
      <c r="A38" s="56" t="s">
        <v>577</v>
      </c>
      <c r="B38" s="57" t="s">
        <v>571</v>
      </c>
      <c r="C38" s="57" t="s">
        <v>366</v>
      </c>
      <c r="D38" s="16" t="s">
        <v>367</v>
      </c>
      <c r="E38" s="57" t="s">
        <v>368</v>
      </c>
      <c r="F38" s="1" t="s">
        <v>7</v>
      </c>
      <c r="G38" s="1" t="s">
        <v>746</v>
      </c>
      <c r="H38" s="1" t="s">
        <v>12</v>
      </c>
      <c r="I38" s="30" t="s">
        <v>769</v>
      </c>
      <c r="J38" s="120">
        <v>43921</v>
      </c>
      <c r="K38" s="22" t="s">
        <v>750</v>
      </c>
      <c r="L38" s="100" t="s">
        <v>752</v>
      </c>
      <c r="M38" s="103">
        <v>47</v>
      </c>
      <c r="N38" s="120">
        <v>43995</v>
      </c>
      <c r="O38" s="74" t="s">
        <v>770</v>
      </c>
      <c r="P38" s="30" t="s">
        <v>769</v>
      </c>
      <c r="Q38" s="30" t="s">
        <v>769</v>
      </c>
      <c r="R38" s="30" t="s">
        <v>768</v>
      </c>
      <c r="S38" s="30" t="s">
        <v>768</v>
      </c>
      <c r="T38" s="31" t="s">
        <v>791</v>
      </c>
      <c r="U38" s="77"/>
      <c r="V38" s="81" t="s">
        <v>769</v>
      </c>
      <c r="W38" s="32"/>
      <c r="X38" s="30"/>
      <c r="Y38" s="30"/>
      <c r="Z38" s="70"/>
      <c r="AA38" s="30"/>
      <c r="AB38" s="30"/>
    </row>
    <row r="39" spans="1:28" s="13" customFormat="1" ht="15.95" customHeight="1">
      <c r="A39" s="56" t="s">
        <v>577</v>
      </c>
      <c r="B39" s="57" t="s">
        <v>571</v>
      </c>
      <c r="C39" s="57" t="s">
        <v>369</v>
      </c>
      <c r="D39" s="16" t="s">
        <v>370</v>
      </c>
      <c r="E39" s="57" t="s">
        <v>371</v>
      </c>
      <c r="F39" s="1" t="s">
        <v>7</v>
      </c>
      <c r="G39" s="1" t="s">
        <v>746</v>
      </c>
      <c r="H39" s="1" t="s">
        <v>12</v>
      </c>
      <c r="I39" s="30" t="s">
        <v>769</v>
      </c>
      <c r="J39" s="120">
        <v>43921</v>
      </c>
      <c r="K39" s="22" t="s">
        <v>750</v>
      </c>
      <c r="L39" s="100" t="s">
        <v>752</v>
      </c>
      <c r="M39" s="103">
        <v>47</v>
      </c>
      <c r="N39" s="120">
        <v>43995</v>
      </c>
      <c r="O39" s="74" t="s">
        <v>770</v>
      </c>
      <c r="P39" s="30" t="s">
        <v>769</v>
      </c>
      <c r="Q39" s="30" t="s">
        <v>769</v>
      </c>
      <c r="R39" s="30" t="s">
        <v>768</v>
      </c>
      <c r="S39" s="30" t="s">
        <v>768</v>
      </c>
      <c r="T39" s="31" t="s">
        <v>791</v>
      </c>
      <c r="U39" s="77"/>
      <c r="V39" s="81" t="s">
        <v>769</v>
      </c>
      <c r="W39" s="32"/>
      <c r="X39" s="30"/>
      <c r="Y39" s="30"/>
      <c r="Z39" s="70"/>
      <c r="AA39" s="30"/>
      <c r="AB39" s="30"/>
    </row>
    <row r="40" spans="1:28" s="13" customFormat="1" ht="15.95" customHeight="1">
      <c r="A40" s="56" t="s">
        <v>577</v>
      </c>
      <c r="B40" s="57" t="s">
        <v>571</v>
      </c>
      <c r="C40" s="57" t="s">
        <v>372</v>
      </c>
      <c r="D40" s="16" t="s">
        <v>373</v>
      </c>
      <c r="E40" s="57" t="s">
        <v>374</v>
      </c>
      <c r="F40" s="1" t="s">
        <v>7</v>
      </c>
      <c r="G40" s="1" t="s">
        <v>746</v>
      </c>
      <c r="H40" s="1" t="s">
        <v>12</v>
      </c>
      <c r="I40" s="30" t="s">
        <v>769</v>
      </c>
      <c r="J40" s="120">
        <v>43921</v>
      </c>
      <c r="K40" s="22" t="s">
        <v>750</v>
      </c>
      <c r="L40" s="100" t="s">
        <v>752</v>
      </c>
      <c r="M40" s="103">
        <v>47</v>
      </c>
      <c r="N40" s="120">
        <v>43995</v>
      </c>
      <c r="O40" s="74" t="s">
        <v>770</v>
      </c>
      <c r="P40" s="30" t="s">
        <v>769</v>
      </c>
      <c r="Q40" s="30" t="s">
        <v>769</v>
      </c>
      <c r="R40" s="30" t="s">
        <v>768</v>
      </c>
      <c r="S40" s="30" t="s">
        <v>768</v>
      </c>
      <c r="T40" s="31" t="s">
        <v>791</v>
      </c>
      <c r="U40" s="77"/>
      <c r="V40" s="81" t="s">
        <v>769</v>
      </c>
      <c r="W40" s="32"/>
      <c r="X40" s="30"/>
      <c r="Y40" s="30"/>
      <c r="Z40" s="70"/>
      <c r="AA40" s="30"/>
      <c r="AB40" s="30"/>
    </row>
    <row r="41" spans="1:28" s="13" customFormat="1" ht="15.95" customHeight="1">
      <c r="A41" s="56" t="s">
        <v>577</v>
      </c>
      <c r="B41" s="57" t="s">
        <v>571</v>
      </c>
      <c r="C41" s="57" t="s">
        <v>375</v>
      </c>
      <c r="D41" s="16" t="s">
        <v>376</v>
      </c>
      <c r="E41" s="57" t="s">
        <v>377</v>
      </c>
      <c r="F41" s="1" t="s">
        <v>7</v>
      </c>
      <c r="G41" s="1" t="s">
        <v>746</v>
      </c>
      <c r="H41" s="1" t="s">
        <v>12</v>
      </c>
      <c r="I41" s="30" t="s">
        <v>769</v>
      </c>
      <c r="J41" s="120">
        <v>43921</v>
      </c>
      <c r="K41" s="30" t="s">
        <v>750</v>
      </c>
      <c r="L41" s="100" t="s">
        <v>752</v>
      </c>
      <c r="M41" s="102">
        <v>48</v>
      </c>
      <c r="N41" s="120">
        <v>43995</v>
      </c>
      <c r="O41" s="30" t="s">
        <v>862</v>
      </c>
      <c r="P41" s="30" t="s">
        <v>768</v>
      </c>
      <c r="Q41" s="30" t="s">
        <v>769</v>
      </c>
      <c r="R41" s="30" t="s">
        <v>768</v>
      </c>
      <c r="S41" s="30" t="s">
        <v>768</v>
      </c>
      <c r="T41" s="30" t="s">
        <v>774</v>
      </c>
      <c r="U41" s="77"/>
      <c r="V41" s="81" t="s">
        <v>769</v>
      </c>
      <c r="W41" s="32"/>
      <c r="X41" s="30"/>
      <c r="Y41" s="30"/>
      <c r="Z41" s="70"/>
      <c r="AA41" s="30"/>
      <c r="AB41" s="30"/>
    </row>
    <row r="42" spans="1:28" s="13" customFormat="1" ht="15.95" customHeight="1">
      <c r="A42" s="56" t="s">
        <v>577</v>
      </c>
      <c r="B42" s="57" t="s">
        <v>571</v>
      </c>
      <c r="C42" s="57" t="s">
        <v>378</v>
      </c>
      <c r="D42" s="16" t="s">
        <v>379</v>
      </c>
      <c r="E42" s="57" t="s">
        <v>380</v>
      </c>
      <c r="F42" s="1" t="s">
        <v>7</v>
      </c>
      <c r="G42" s="1" t="s">
        <v>746</v>
      </c>
      <c r="H42" s="1" t="s">
        <v>12</v>
      </c>
      <c r="I42" s="30" t="s">
        <v>770</v>
      </c>
      <c r="J42" s="120">
        <v>43921</v>
      </c>
      <c r="K42" s="30"/>
      <c r="L42" s="30"/>
      <c r="M42" s="30"/>
      <c r="N42" s="121"/>
      <c r="O42" s="30"/>
      <c r="P42" s="30" t="s">
        <v>768</v>
      </c>
      <c r="Q42" s="30" t="s">
        <v>768</v>
      </c>
      <c r="R42" s="30" t="s">
        <v>768</v>
      </c>
      <c r="S42" s="30" t="s">
        <v>768</v>
      </c>
      <c r="T42" s="30"/>
      <c r="U42" s="77"/>
      <c r="V42" s="81" t="s">
        <v>769</v>
      </c>
      <c r="W42" s="32"/>
      <c r="X42" s="30"/>
      <c r="Y42" s="30"/>
      <c r="Z42" s="70"/>
      <c r="AA42" s="30"/>
      <c r="AB42" s="30"/>
    </row>
    <row r="43" spans="1:28" s="13" customFormat="1" ht="15.95" customHeight="1">
      <c r="A43" s="56" t="s">
        <v>577</v>
      </c>
      <c r="B43" s="57" t="s">
        <v>571</v>
      </c>
      <c r="C43" s="57" t="s">
        <v>381</v>
      </c>
      <c r="D43" s="16" t="s">
        <v>382</v>
      </c>
      <c r="E43" s="57" t="s">
        <v>383</v>
      </c>
      <c r="F43" s="1" t="s">
        <v>7</v>
      </c>
      <c r="G43" s="1" t="s">
        <v>746</v>
      </c>
      <c r="H43" s="1" t="s">
        <v>12</v>
      </c>
      <c r="I43" s="30" t="s">
        <v>770</v>
      </c>
      <c r="J43" s="120">
        <v>43921</v>
      </c>
      <c r="K43" s="30"/>
      <c r="L43" s="30"/>
      <c r="M43" s="30"/>
      <c r="N43" s="121"/>
      <c r="O43" s="30"/>
      <c r="P43" s="30" t="s">
        <v>768</v>
      </c>
      <c r="Q43" s="30" t="s">
        <v>768</v>
      </c>
      <c r="R43" s="30" t="s">
        <v>768</v>
      </c>
      <c r="S43" s="30" t="s">
        <v>768</v>
      </c>
      <c r="T43" s="30"/>
      <c r="U43" s="77"/>
      <c r="V43" s="81" t="s">
        <v>769</v>
      </c>
      <c r="W43" s="32"/>
      <c r="X43" s="30"/>
      <c r="Y43" s="30"/>
      <c r="Z43" s="70"/>
      <c r="AA43" s="30"/>
      <c r="AB43" s="30"/>
    </row>
    <row r="44" spans="1:28" s="13" customFormat="1" ht="15.95" customHeight="1">
      <c r="A44" s="56" t="s">
        <v>577</v>
      </c>
      <c r="B44" s="57" t="s">
        <v>571</v>
      </c>
      <c r="C44" s="57" t="s">
        <v>384</v>
      </c>
      <c r="D44" s="16" t="s">
        <v>385</v>
      </c>
      <c r="E44" s="57" t="s">
        <v>714</v>
      </c>
      <c r="F44" s="1" t="s">
        <v>7</v>
      </c>
      <c r="G44" s="1" t="s">
        <v>746</v>
      </c>
      <c r="H44" s="1" t="s">
        <v>12</v>
      </c>
      <c r="I44" s="30" t="s">
        <v>770</v>
      </c>
      <c r="J44" s="120">
        <v>43921</v>
      </c>
      <c r="K44" s="30"/>
      <c r="L44" s="30"/>
      <c r="M44" s="30"/>
      <c r="N44" s="121"/>
      <c r="O44" s="30"/>
      <c r="P44" s="30" t="s">
        <v>768</v>
      </c>
      <c r="Q44" s="30" t="s">
        <v>768</v>
      </c>
      <c r="R44" s="30" t="s">
        <v>768</v>
      </c>
      <c r="S44" s="30" t="s">
        <v>768</v>
      </c>
      <c r="T44" s="30"/>
      <c r="U44" s="77"/>
      <c r="V44" s="81" t="s">
        <v>769</v>
      </c>
      <c r="W44" s="32"/>
      <c r="X44" s="30"/>
      <c r="Y44" s="30"/>
      <c r="Z44" s="70"/>
      <c r="AA44" s="30"/>
      <c r="AB44" s="30"/>
    </row>
    <row r="45" spans="1:28" s="13" customFormat="1" ht="15.95" customHeight="1">
      <c r="A45" s="56" t="s">
        <v>577</v>
      </c>
      <c r="B45" s="57" t="s">
        <v>572</v>
      </c>
      <c r="C45" s="57" t="s">
        <v>386</v>
      </c>
      <c r="D45" s="16" t="s">
        <v>387</v>
      </c>
      <c r="E45" s="57" t="s">
        <v>388</v>
      </c>
      <c r="F45" s="1" t="s">
        <v>7</v>
      </c>
      <c r="G45" s="1" t="s">
        <v>746</v>
      </c>
      <c r="H45" s="1" t="s">
        <v>12</v>
      </c>
      <c r="I45" s="30" t="s">
        <v>769</v>
      </c>
      <c r="J45" s="120">
        <v>43921</v>
      </c>
      <c r="K45" s="30" t="s">
        <v>853</v>
      </c>
      <c r="L45" s="100" t="s">
        <v>758</v>
      </c>
      <c r="M45" s="102">
        <v>1</v>
      </c>
      <c r="N45" s="120">
        <v>42306</v>
      </c>
      <c r="O45" s="30" t="s">
        <v>946</v>
      </c>
      <c r="P45" s="30" t="s">
        <v>768</v>
      </c>
      <c r="Q45" s="30" t="s">
        <v>769</v>
      </c>
      <c r="R45" s="30" t="s">
        <v>768</v>
      </c>
      <c r="S45" s="30" t="s">
        <v>768</v>
      </c>
      <c r="T45" s="30" t="s">
        <v>774</v>
      </c>
      <c r="U45" s="77"/>
      <c r="V45" s="81" t="s">
        <v>769</v>
      </c>
      <c r="W45" s="32" t="s">
        <v>50</v>
      </c>
      <c r="X45" s="105" t="s">
        <v>919</v>
      </c>
      <c r="Y45" s="30"/>
      <c r="Z45" s="70"/>
      <c r="AA45" s="30"/>
      <c r="AB45" s="30"/>
    </row>
    <row r="46" spans="1:28" s="13" customFormat="1" ht="15.95" customHeight="1">
      <c r="A46" s="56" t="s">
        <v>577</v>
      </c>
      <c r="B46" s="57" t="s">
        <v>572</v>
      </c>
      <c r="C46" s="57" t="s">
        <v>389</v>
      </c>
      <c r="D46" s="16" t="s">
        <v>390</v>
      </c>
      <c r="E46" s="57" t="s">
        <v>391</v>
      </c>
      <c r="F46" s="1" t="s">
        <v>7</v>
      </c>
      <c r="G46" s="1" t="s">
        <v>746</v>
      </c>
      <c r="H46" s="1" t="s">
        <v>12</v>
      </c>
      <c r="I46" s="30" t="s">
        <v>769</v>
      </c>
      <c r="J46" s="120">
        <v>43921</v>
      </c>
      <c r="K46" s="30" t="s">
        <v>853</v>
      </c>
      <c r="L46" s="100" t="s">
        <v>758</v>
      </c>
      <c r="M46" s="102">
        <v>2</v>
      </c>
      <c r="N46" s="120">
        <v>42306</v>
      </c>
      <c r="O46" s="30" t="s">
        <v>947</v>
      </c>
      <c r="P46" s="30" t="s">
        <v>768</v>
      </c>
      <c r="Q46" s="30" t="s">
        <v>769</v>
      </c>
      <c r="R46" s="30" t="s">
        <v>768</v>
      </c>
      <c r="S46" s="30" t="s">
        <v>768</v>
      </c>
      <c r="T46" s="30" t="s">
        <v>774</v>
      </c>
      <c r="U46" s="77"/>
      <c r="V46" s="81" t="s">
        <v>769</v>
      </c>
      <c r="W46" s="32" t="s">
        <v>39</v>
      </c>
      <c r="X46" s="105" t="s">
        <v>913</v>
      </c>
      <c r="Y46" s="30"/>
      <c r="Z46" s="70"/>
      <c r="AA46" s="30"/>
      <c r="AB46" s="30"/>
    </row>
    <row r="47" spans="1:28" s="13" customFormat="1" ht="15.95" customHeight="1">
      <c r="A47" s="56" t="s">
        <v>577</v>
      </c>
      <c r="B47" s="57" t="s">
        <v>572</v>
      </c>
      <c r="C47" s="57" t="s">
        <v>392</v>
      </c>
      <c r="D47" s="16" t="s">
        <v>393</v>
      </c>
      <c r="E47" s="57" t="s">
        <v>394</v>
      </c>
      <c r="F47" s="1" t="s">
        <v>7</v>
      </c>
      <c r="G47" s="1" t="s">
        <v>746</v>
      </c>
      <c r="H47" s="1" t="s">
        <v>12</v>
      </c>
      <c r="I47" s="30" t="s">
        <v>769</v>
      </c>
      <c r="J47" s="120">
        <v>43921</v>
      </c>
      <c r="K47" s="30" t="s">
        <v>853</v>
      </c>
      <c r="L47" s="100" t="s">
        <v>758</v>
      </c>
      <c r="M47" s="102">
        <v>2</v>
      </c>
      <c r="N47" s="120">
        <v>42306</v>
      </c>
      <c r="O47" s="30" t="s">
        <v>947</v>
      </c>
      <c r="P47" s="30" t="s">
        <v>768</v>
      </c>
      <c r="Q47" s="30" t="s">
        <v>769</v>
      </c>
      <c r="R47" s="30" t="s">
        <v>768</v>
      </c>
      <c r="S47" s="30" t="s">
        <v>768</v>
      </c>
      <c r="T47" s="30" t="s">
        <v>774</v>
      </c>
      <c r="U47" s="77"/>
      <c r="V47" s="81" t="s">
        <v>769</v>
      </c>
      <c r="W47" s="32" t="s">
        <v>39</v>
      </c>
      <c r="X47" s="105" t="s">
        <v>913</v>
      </c>
      <c r="Y47" s="30"/>
      <c r="Z47" s="70"/>
      <c r="AA47" s="30"/>
      <c r="AB47" s="30"/>
    </row>
    <row r="48" spans="1:28" s="13" customFormat="1" ht="15.95" customHeight="1">
      <c r="A48" s="56" t="s">
        <v>577</v>
      </c>
      <c r="B48" s="57" t="s">
        <v>572</v>
      </c>
      <c r="C48" s="57" t="s">
        <v>395</v>
      </c>
      <c r="D48" s="16" t="s">
        <v>396</v>
      </c>
      <c r="E48" s="57" t="s">
        <v>397</v>
      </c>
      <c r="F48" s="1" t="s">
        <v>7</v>
      </c>
      <c r="G48" s="1" t="s">
        <v>746</v>
      </c>
      <c r="H48" s="1" t="s">
        <v>12</v>
      </c>
      <c r="I48" s="30" t="s">
        <v>769</v>
      </c>
      <c r="J48" s="120">
        <v>43921</v>
      </c>
      <c r="K48" s="30" t="s">
        <v>851</v>
      </c>
      <c r="L48" s="100" t="s">
        <v>757</v>
      </c>
      <c r="M48" s="102">
        <v>1</v>
      </c>
      <c r="N48" s="124">
        <v>43694</v>
      </c>
      <c r="O48" s="30" t="s">
        <v>948</v>
      </c>
      <c r="P48" s="30" t="s">
        <v>768</v>
      </c>
      <c r="Q48" s="30" t="s">
        <v>769</v>
      </c>
      <c r="R48" s="30" t="s">
        <v>768</v>
      </c>
      <c r="S48" s="30" t="s">
        <v>768</v>
      </c>
      <c r="T48" s="30" t="s">
        <v>774</v>
      </c>
      <c r="U48" s="77"/>
      <c r="V48" s="81" t="s">
        <v>769</v>
      </c>
      <c r="W48" s="32" t="s">
        <v>43</v>
      </c>
      <c r="X48" s="30" t="s">
        <v>922</v>
      </c>
      <c r="Y48" s="30"/>
      <c r="Z48" s="70"/>
      <c r="AA48" s="30"/>
      <c r="AB48" s="30"/>
    </row>
    <row r="49" spans="1:28" s="13" customFormat="1" ht="15.95" customHeight="1">
      <c r="A49" s="56" t="s">
        <v>577</v>
      </c>
      <c r="B49" s="57" t="s">
        <v>572</v>
      </c>
      <c r="C49" s="57" t="s">
        <v>398</v>
      </c>
      <c r="D49" s="16" t="s">
        <v>399</v>
      </c>
      <c r="E49" s="57" t="s">
        <v>400</v>
      </c>
      <c r="F49" s="1" t="s">
        <v>7</v>
      </c>
      <c r="G49" s="1" t="s">
        <v>746</v>
      </c>
      <c r="H49" s="1" t="s">
        <v>12</v>
      </c>
      <c r="I49" s="30" t="s">
        <v>769</v>
      </c>
      <c r="J49" s="120">
        <v>43921</v>
      </c>
      <c r="K49" s="30" t="s">
        <v>851</v>
      </c>
      <c r="L49" s="100" t="s">
        <v>757</v>
      </c>
      <c r="M49" s="102">
        <v>7</v>
      </c>
      <c r="N49" s="124">
        <v>43694</v>
      </c>
      <c r="O49" s="30" t="s">
        <v>859</v>
      </c>
      <c r="P49" s="30" t="s">
        <v>768</v>
      </c>
      <c r="Q49" s="30" t="s">
        <v>769</v>
      </c>
      <c r="R49" s="30" t="s">
        <v>768</v>
      </c>
      <c r="S49" s="30" t="s">
        <v>768</v>
      </c>
      <c r="T49" s="30" t="s">
        <v>774</v>
      </c>
      <c r="U49" s="77"/>
      <c r="V49" s="81" t="s">
        <v>769</v>
      </c>
      <c r="W49" s="32"/>
      <c r="X49" s="30"/>
      <c r="Y49" s="30"/>
      <c r="Z49" s="70"/>
      <c r="AA49" s="30"/>
      <c r="AB49" s="30"/>
    </row>
    <row r="50" spans="1:28" s="13" customFormat="1" ht="15.95" customHeight="1">
      <c r="A50" s="56" t="s">
        <v>577</v>
      </c>
      <c r="B50" s="57" t="s">
        <v>572</v>
      </c>
      <c r="C50" s="57" t="s">
        <v>401</v>
      </c>
      <c r="D50" s="16" t="s">
        <v>402</v>
      </c>
      <c r="E50" s="57" t="s">
        <v>403</v>
      </c>
      <c r="F50" s="1" t="s">
        <v>7</v>
      </c>
      <c r="G50" s="1" t="s">
        <v>746</v>
      </c>
      <c r="H50" s="1" t="s">
        <v>12</v>
      </c>
      <c r="I50" s="30" t="s">
        <v>769</v>
      </c>
      <c r="J50" s="120">
        <v>43921</v>
      </c>
      <c r="K50" s="30" t="s">
        <v>851</v>
      </c>
      <c r="L50" s="100" t="s">
        <v>757</v>
      </c>
      <c r="M50" s="102">
        <v>5</v>
      </c>
      <c r="N50" s="124">
        <v>43694</v>
      </c>
      <c r="O50" s="30" t="s">
        <v>860</v>
      </c>
      <c r="P50" s="30" t="s">
        <v>768</v>
      </c>
      <c r="Q50" s="30" t="s">
        <v>769</v>
      </c>
      <c r="R50" s="30" t="s">
        <v>768</v>
      </c>
      <c r="S50" s="30" t="s">
        <v>768</v>
      </c>
      <c r="T50" s="30" t="s">
        <v>774</v>
      </c>
      <c r="U50" s="77"/>
      <c r="V50" s="81" t="s">
        <v>769</v>
      </c>
      <c r="W50" s="32"/>
      <c r="X50" s="30"/>
      <c r="Y50" s="30"/>
      <c r="Z50" s="70"/>
      <c r="AA50" s="30"/>
      <c r="AB50" s="30"/>
    </row>
    <row r="51" spans="1:28" s="13" customFormat="1" ht="15.95" customHeight="1">
      <c r="A51" s="56" t="s">
        <v>577</v>
      </c>
      <c r="B51" s="57" t="s">
        <v>572</v>
      </c>
      <c r="C51" s="57" t="s">
        <v>404</v>
      </c>
      <c r="D51" s="16" t="s">
        <v>405</v>
      </c>
      <c r="E51" s="57" t="s">
        <v>406</v>
      </c>
      <c r="F51" s="1" t="s">
        <v>7</v>
      </c>
      <c r="G51" s="1" t="s">
        <v>746</v>
      </c>
      <c r="H51" s="1" t="s">
        <v>12</v>
      </c>
      <c r="I51" s="30" t="s">
        <v>769</v>
      </c>
      <c r="J51" s="120">
        <v>43921</v>
      </c>
      <c r="K51" s="30" t="s">
        <v>856</v>
      </c>
      <c r="L51" s="100" t="s">
        <v>759</v>
      </c>
      <c r="M51" s="102">
        <v>1</v>
      </c>
      <c r="N51" s="120">
        <v>43553</v>
      </c>
      <c r="O51" s="30" t="s">
        <v>949</v>
      </c>
      <c r="P51" s="30" t="s">
        <v>768</v>
      </c>
      <c r="Q51" s="30" t="s">
        <v>769</v>
      </c>
      <c r="R51" s="30" t="s">
        <v>768</v>
      </c>
      <c r="S51" s="30" t="s">
        <v>768</v>
      </c>
      <c r="T51" s="30" t="s">
        <v>774</v>
      </c>
      <c r="U51" s="77"/>
      <c r="V51" s="81" t="s">
        <v>769</v>
      </c>
      <c r="W51" s="32" t="s">
        <v>50</v>
      </c>
      <c r="X51" s="105" t="s">
        <v>921</v>
      </c>
      <c r="Y51" s="30"/>
      <c r="Z51" s="70"/>
      <c r="AA51" s="30"/>
      <c r="AB51" s="30"/>
    </row>
    <row r="52" spans="1:28" s="13" customFormat="1" ht="15.95" customHeight="1">
      <c r="A52" s="56" t="s">
        <v>577</v>
      </c>
      <c r="B52" s="57" t="s">
        <v>572</v>
      </c>
      <c r="C52" s="57" t="s">
        <v>407</v>
      </c>
      <c r="D52" s="16" t="s">
        <v>408</v>
      </c>
      <c r="E52" s="57" t="s">
        <v>409</v>
      </c>
      <c r="F52" s="1" t="s">
        <v>7</v>
      </c>
      <c r="G52" s="1" t="s">
        <v>746</v>
      </c>
      <c r="H52" s="1" t="s">
        <v>12</v>
      </c>
      <c r="I52" s="30" t="s">
        <v>769</v>
      </c>
      <c r="J52" s="120">
        <v>43921</v>
      </c>
      <c r="K52" s="30" t="s">
        <v>853</v>
      </c>
      <c r="L52" s="100" t="s">
        <v>758</v>
      </c>
      <c r="M52" s="102">
        <v>4</v>
      </c>
      <c r="N52" s="120">
        <v>42306</v>
      </c>
      <c r="O52" s="30" t="s">
        <v>950</v>
      </c>
      <c r="P52" s="30" t="s">
        <v>768</v>
      </c>
      <c r="Q52" s="30" t="s">
        <v>769</v>
      </c>
      <c r="R52" s="30" t="s">
        <v>768</v>
      </c>
      <c r="S52" s="30" t="s">
        <v>768</v>
      </c>
      <c r="T52" s="30" t="s">
        <v>774</v>
      </c>
      <c r="U52" s="77"/>
      <c r="V52" s="81" t="s">
        <v>769</v>
      </c>
      <c r="W52" s="32" t="s">
        <v>39</v>
      </c>
      <c r="X52" s="105" t="s">
        <v>918</v>
      </c>
      <c r="Y52" s="30"/>
      <c r="Z52" s="70"/>
      <c r="AA52" s="30"/>
      <c r="AB52" s="30"/>
    </row>
    <row r="53" spans="1:28" s="13" customFormat="1" ht="15.95" customHeight="1">
      <c r="A53" s="56" t="s">
        <v>577</v>
      </c>
      <c r="B53" s="57" t="s">
        <v>572</v>
      </c>
      <c r="C53" s="57" t="s">
        <v>410</v>
      </c>
      <c r="D53" s="16" t="s">
        <v>411</v>
      </c>
      <c r="E53" s="57" t="s">
        <v>412</v>
      </c>
      <c r="F53" s="1" t="s">
        <v>7</v>
      </c>
      <c r="G53" s="1" t="s">
        <v>746</v>
      </c>
      <c r="H53" s="1" t="s">
        <v>12</v>
      </c>
      <c r="I53" s="30" t="s">
        <v>769</v>
      </c>
      <c r="J53" s="120">
        <v>43921</v>
      </c>
      <c r="K53" s="30" t="s">
        <v>853</v>
      </c>
      <c r="L53" s="100" t="s">
        <v>758</v>
      </c>
      <c r="M53" s="102">
        <v>2</v>
      </c>
      <c r="N53" s="120">
        <v>42306</v>
      </c>
      <c r="O53" s="30" t="s">
        <v>947</v>
      </c>
      <c r="P53" s="30" t="s">
        <v>768</v>
      </c>
      <c r="Q53" s="30" t="s">
        <v>769</v>
      </c>
      <c r="R53" s="30" t="s">
        <v>768</v>
      </c>
      <c r="S53" s="30" t="s">
        <v>768</v>
      </c>
      <c r="T53" s="30" t="s">
        <v>774</v>
      </c>
      <c r="U53" s="77"/>
      <c r="V53" s="81" t="s">
        <v>769</v>
      </c>
      <c r="W53" s="32" t="s">
        <v>39</v>
      </c>
      <c r="X53" s="105" t="s">
        <v>913</v>
      </c>
      <c r="Y53" s="30"/>
      <c r="Z53" s="70"/>
      <c r="AA53" s="30"/>
      <c r="AB53" s="30"/>
    </row>
    <row r="54" spans="1:28" s="13" customFormat="1" ht="15.95" customHeight="1">
      <c r="A54" s="56" t="s">
        <v>577</v>
      </c>
      <c r="B54" s="57" t="s">
        <v>572</v>
      </c>
      <c r="C54" s="57" t="s">
        <v>413</v>
      </c>
      <c r="D54" s="16" t="s">
        <v>414</v>
      </c>
      <c r="E54" s="57" t="s">
        <v>415</v>
      </c>
      <c r="F54" s="1" t="s">
        <v>7</v>
      </c>
      <c r="G54" s="1" t="s">
        <v>746</v>
      </c>
      <c r="H54" s="1" t="s">
        <v>12</v>
      </c>
      <c r="I54" s="30" t="s">
        <v>769</v>
      </c>
      <c r="J54" s="120">
        <v>43921</v>
      </c>
      <c r="K54" s="30" t="s">
        <v>853</v>
      </c>
      <c r="L54" s="100" t="s">
        <v>758</v>
      </c>
      <c r="M54" s="102">
        <v>2</v>
      </c>
      <c r="N54" s="120">
        <v>42306</v>
      </c>
      <c r="O54" s="30" t="s">
        <v>947</v>
      </c>
      <c r="P54" s="30" t="s">
        <v>768</v>
      </c>
      <c r="Q54" s="30" t="s">
        <v>769</v>
      </c>
      <c r="R54" s="30" t="s">
        <v>768</v>
      </c>
      <c r="S54" s="30" t="s">
        <v>768</v>
      </c>
      <c r="T54" s="30" t="s">
        <v>774</v>
      </c>
      <c r="U54" s="77"/>
      <c r="V54" s="81" t="s">
        <v>769</v>
      </c>
      <c r="W54" s="32" t="s">
        <v>39</v>
      </c>
      <c r="X54" s="105" t="s">
        <v>913</v>
      </c>
      <c r="Y54" s="30"/>
      <c r="Z54" s="70"/>
      <c r="AA54" s="30"/>
      <c r="AB54" s="30"/>
    </row>
    <row r="55" spans="1:28" s="13" customFormat="1" ht="15.95" customHeight="1">
      <c r="A55" s="56" t="s">
        <v>577</v>
      </c>
      <c r="B55" s="57" t="s">
        <v>572</v>
      </c>
      <c r="C55" s="57" t="s">
        <v>416</v>
      </c>
      <c r="D55" s="16" t="s">
        <v>417</v>
      </c>
      <c r="E55" s="57" t="s">
        <v>418</v>
      </c>
      <c r="F55" s="1" t="s">
        <v>7</v>
      </c>
      <c r="G55" s="1" t="s">
        <v>746</v>
      </c>
      <c r="H55" s="1" t="s">
        <v>12</v>
      </c>
      <c r="I55" s="30" t="s">
        <v>769</v>
      </c>
      <c r="J55" s="120">
        <v>43921</v>
      </c>
      <c r="K55" s="30" t="s">
        <v>750</v>
      </c>
      <c r="L55" s="100" t="s">
        <v>752</v>
      </c>
      <c r="M55" s="102" t="s">
        <v>951</v>
      </c>
      <c r="N55" s="120">
        <v>43995</v>
      </c>
      <c r="O55" s="30" t="s">
        <v>770</v>
      </c>
      <c r="P55" s="30" t="s">
        <v>769</v>
      </c>
      <c r="Q55" s="30" t="s">
        <v>769</v>
      </c>
      <c r="R55" s="30" t="s">
        <v>768</v>
      </c>
      <c r="S55" s="30" t="s">
        <v>768</v>
      </c>
      <c r="T55" s="30" t="s">
        <v>952</v>
      </c>
      <c r="U55" s="77"/>
      <c r="V55" s="81" t="s">
        <v>769</v>
      </c>
      <c r="W55" s="32" t="s">
        <v>39</v>
      </c>
      <c r="X55" s="105" t="s">
        <v>920</v>
      </c>
      <c r="Y55" s="30"/>
      <c r="Z55" s="70"/>
      <c r="AA55" s="30"/>
      <c r="AB55" s="30"/>
    </row>
    <row r="56" spans="1:28" s="13" customFormat="1" ht="15.95" customHeight="1">
      <c r="A56" s="56" t="s">
        <v>577</v>
      </c>
      <c r="B56" s="57" t="s">
        <v>572</v>
      </c>
      <c r="C56" s="57" t="s">
        <v>419</v>
      </c>
      <c r="D56" s="16" t="s">
        <v>420</v>
      </c>
      <c r="E56" s="57" t="s">
        <v>421</v>
      </c>
      <c r="F56" s="1" t="s">
        <v>7</v>
      </c>
      <c r="G56" s="1" t="s">
        <v>746</v>
      </c>
      <c r="H56" s="1" t="s">
        <v>12</v>
      </c>
      <c r="I56" s="30" t="s">
        <v>770</v>
      </c>
      <c r="J56" s="120">
        <v>43921</v>
      </c>
      <c r="K56" s="30"/>
      <c r="L56" s="30"/>
      <c r="M56" s="30"/>
      <c r="N56" s="121"/>
      <c r="O56" s="30"/>
      <c r="P56" s="30" t="s">
        <v>768</v>
      </c>
      <c r="Q56" s="30" t="s">
        <v>768</v>
      </c>
      <c r="R56" s="30" t="s">
        <v>768</v>
      </c>
      <c r="S56" s="30" t="s">
        <v>768</v>
      </c>
      <c r="T56" s="30"/>
      <c r="U56" s="77"/>
      <c r="V56" s="81" t="s">
        <v>769</v>
      </c>
      <c r="W56" s="32"/>
      <c r="X56" s="30"/>
      <c r="Y56" s="30"/>
      <c r="Z56" s="70"/>
      <c r="AA56" s="30"/>
      <c r="AB56" s="30"/>
    </row>
    <row r="57" spans="1:28" s="13" customFormat="1" ht="15.95" customHeight="1">
      <c r="A57" s="56" t="s">
        <v>577</v>
      </c>
      <c r="B57" s="57" t="s">
        <v>572</v>
      </c>
      <c r="C57" s="57" t="s">
        <v>422</v>
      </c>
      <c r="D57" s="16" t="s">
        <v>423</v>
      </c>
      <c r="E57" s="57" t="s">
        <v>424</v>
      </c>
      <c r="F57" s="1" t="s">
        <v>7</v>
      </c>
      <c r="G57" s="1" t="s">
        <v>746</v>
      </c>
      <c r="H57" s="1" t="s">
        <v>12</v>
      </c>
      <c r="I57" s="30" t="s">
        <v>769</v>
      </c>
      <c r="J57" s="120">
        <v>43921</v>
      </c>
      <c r="K57" s="30" t="s">
        <v>853</v>
      </c>
      <c r="L57" s="100" t="s">
        <v>758</v>
      </c>
      <c r="M57" s="102">
        <v>1</v>
      </c>
      <c r="N57" s="120">
        <v>42306</v>
      </c>
      <c r="O57" s="30" t="s">
        <v>953</v>
      </c>
      <c r="P57" s="30" t="s">
        <v>768</v>
      </c>
      <c r="Q57" s="30" t="s">
        <v>769</v>
      </c>
      <c r="R57" s="30" t="s">
        <v>768</v>
      </c>
      <c r="S57" s="30" t="s">
        <v>768</v>
      </c>
      <c r="T57" s="30" t="s">
        <v>774</v>
      </c>
      <c r="U57" s="77"/>
      <c r="V57" s="81" t="s">
        <v>769</v>
      </c>
      <c r="W57" s="32" t="s">
        <v>50</v>
      </c>
      <c r="X57" s="105" t="s">
        <v>915</v>
      </c>
      <c r="Y57" s="30"/>
      <c r="Z57" s="70"/>
      <c r="AA57" s="30"/>
      <c r="AB57" s="30"/>
    </row>
    <row r="58" spans="1:28" s="13" customFormat="1" ht="15.95" customHeight="1">
      <c r="A58" s="56" t="s">
        <v>577</v>
      </c>
      <c r="B58" s="57" t="s">
        <v>572</v>
      </c>
      <c r="C58" s="57" t="s">
        <v>425</v>
      </c>
      <c r="D58" s="16" t="s">
        <v>426</v>
      </c>
      <c r="E58" s="57" t="s">
        <v>715</v>
      </c>
      <c r="F58" s="1" t="s">
        <v>7</v>
      </c>
      <c r="G58" s="1" t="s">
        <v>746</v>
      </c>
      <c r="H58" s="1" t="s">
        <v>12</v>
      </c>
      <c r="I58" s="30" t="s">
        <v>768</v>
      </c>
      <c r="J58" s="120">
        <v>43921</v>
      </c>
      <c r="K58" s="30" t="s">
        <v>750</v>
      </c>
      <c r="L58" s="100" t="s">
        <v>752</v>
      </c>
      <c r="M58" s="102">
        <v>49</v>
      </c>
      <c r="N58" s="120">
        <v>43995</v>
      </c>
      <c r="O58" s="30" t="s">
        <v>770</v>
      </c>
      <c r="P58" s="30" t="s">
        <v>769</v>
      </c>
      <c r="Q58" s="30" t="s">
        <v>769</v>
      </c>
      <c r="R58" s="30" t="s">
        <v>768</v>
      </c>
      <c r="S58" s="30" t="s">
        <v>768</v>
      </c>
      <c r="T58" s="30" t="s">
        <v>854</v>
      </c>
      <c r="U58" s="77"/>
      <c r="V58" s="81" t="s">
        <v>769</v>
      </c>
      <c r="W58" s="32" t="s">
        <v>56</v>
      </c>
      <c r="X58" s="30" t="s">
        <v>916</v>
      </c>
      <c r="Y58" s="30"/>
      <c r="Z58" s="70"/>
      <c r="AA58" s="30"/>
      <c r="AB58" s="30"/>
    </row>
    <row r="59" spans="1:28" s="13" customFormat="1" ht="15.95" customHeight="1">
      <c r="A59" s="56" t="s">
        <v>577</v>
      </c>
      <c r="B59" s="57" t="s">
        <v>572</v>
      </c>
      <c r="C59" s="57" t="s">
        <v>427</v>
      </c>
      <c r="D59" s="16" t="s">
        <v>428</v>
      </c>
      <c r="E59" s="131" t="s">
        <v>973</v>
      </c>
      <c r="F59" s="1" t="s">
        <v>7</v>
      </c>
      <c r="G59" s="1" t="s">
        <v>746</v>
      </c>
      <c r="H59" s="1" t="s">
        <v>12</v>
      </c>
      <c r="I59" s="30" t="s">
        <v>768</v>
      </c>
      <c r="J59" s="120">
        <v>43921</v>
      </c>
      <c r="K59" s="30" t="s">
        <v>750</v>
      </c>
      <c r="L59" s="100" t="s">
        <v>752</v>
      </c>
      <c r="M59" s="102">
        <v>49</v>
      </c>
      <c r="N59" s="120">
        <v>43995</v>
      </c>
      <c r="O59" s="30" t="s">
        <v>954</v>
      </c>
      <c r="P59" s="30" t="s">
        <v>768</v>
      </c>
      <c r="Q59" s="30" t="s">
        <v>769</v>
      </c>
      <c r="R59" s="30" t="s">
        <v>768</v>
      </c>
      <c r="S59" s="30" t="s">
        <v>768</v>
      </c>
      <c r="T59" s="30" t="s">
        <v>774</v>
      </c>
      <c r="U59" s="77"/>
      <c r="V59" s="81" t="s">
        <v>769</v>
      </c>
      <c r="W59" s="32" t="s">
        <v>39</v>
      </c>
      <c r="X59" s="105" t="s">
        <v>914</v>
      </c>
      <c r="Y59" s="30"/>
      <c r="Z59" s="70"/>
      <c r="AA59" s="30"/>
      <c r="AB59" s="30"/>
    </row>
    <row r="60" spans="1:28" s="13" customFormat="1" ht="15.95" customHeight="1">
      <c r="A60" s="56" t="s">
        <v>577</v>
      </c>
      <c r="B60" s="57" t="s">
        <v>572</v>
      </c>
      <c r="C60" s="57" t="s">
        <v>429</v>
      </c>
      <c r="D60" s="16" t="s">
        <v>430</v>
      </c>
      <c r="E60" s="131" t="s">
        <v>974</v>
      </c>
      <c r="F60" s="1" t="s">
        <v>7</v>
      </c>
      <c r="G60" s="1" t="s">
        <v>746</v>
      </c>
      <c r="H60" s="1" t="s">
        <v>12</v>
      </c>
      <c r="I60" s="30" t="s">
        <v>768</v>
      </c>
      <c r="J60" s="120">
        <v>43921</v>
      </c>
      <c r="K60" s="30" t="s">
        <v>750</v>
      </c>
      <c r="L60" s="100" t="s">
        <v>752</v>
      </c>
      <c r="M60" s="102">
        <v>49</v>
      </c>
      <c r="N60" s="120">
        <v>43995</v>
      </c>
      <c r="O60" s="30" t="s">
        <v>954</v>
      </c>
      <c r="P60" s="30" t="s">
        <v>768</v>
      </c>
      <c r="Q60" s="30" t="s">
        <v>769</v>
      </c>
      <c r="R60" s="30" t="s">
        <v>768</v>
      </c>
      <c r="S60" s="30" t="s">
        <v>768</v>
      </c>
      <c r="T60" s="30" t="s">
        <v>774</v>
      </c>
      <c r="U60" s="77"/>
      <c r="V60" s="81" t="s">
        <v>769</v>
      </c>
      <c r="W60" s="32" t="s">
        <v>39</v>
      </c>
      <c r="X60" s="105" t="s">
        <v>914</v>
      </c>
      <c r="Y60" s="30"/>
      <c r="Z60" s="70"/>
      <c r="AA60" s="30"/>
      <c r="AB60" s="30"/>
    </row>
    <row r="61" spans="1:28" s="13" customFormat="1" ht="15.95" customHeight="1">
      <c r="A61" s="56" t="s">
        <v>577</v>
      </c>
      <c r="B61" s="57" t="s">
        <v>572</v>
      </c>
      <c r="C61" s="57" t="s">
        <v>431</v>
      </c>
      <c r="D61" s="16" t="s">
        <v>432</v>
      </c>
      <c r="E61" s="57" t="s">
        <v>433</v>
      </c>
      <c r="F61" s="1" t="s">
        <v>7</v>
      </c>
      <c r="G61" s="1" t="s">
        <v>746</v>
      </c>
      <c r="H61" s="1" t="s">
        <v>12</v>
      </c>
      <c r="I61" s="30" t="s">
        <v>770</v>
      </c>
      <c r="J61" s="120">
        <v>43921</v>
      </c>
      <c r="K61" s="30"/>
      <c r="L61" s="30"/>
      <c r="M61" s="30"/>
      <c r="N61" s="121"/>
      <c r="O61" s="30"/>
      <c r="P61" s="30" t="s">
        <v>768</v>
      </c>
      <c r="Q61" s="30" t="s">
        <v>768</v>
      </c>
      <c r="R61" s="30" t="s">
        <v>768</v>
      </c>
      <c r="S61" s="30" t="s">
        <v>768</v>
      </c>
      <c r="T61" s="30"/>
      <c r="U61" s="77"/>
      <c r="V61" s="81" t="s">
        <v>769</v>
      </c>
      <c r="W61" s="32"/>
      <c r="X61" s="30"/>
      <c r="Y61" s="30"/>
      <c r="Z61" s="70"/>
      <c r="AA61" s="30"/>
      <c r="AB61" s="30"/>
    </row>
    <row r="62" spans="1:28" s="13" customFormat="1" ht="15.95" customHeight="1">
      <c r="A62" s="56" t="s">
        <v>577</v>
      </c>
      <c r="B62" s="57" t="s">
        <v>572</v>
      </c>
      <c r="C62" s="57" t="s">
        <v>434</v>
      </c>
      <c r="D62" s="16" t="s">
        <v>435</v>
      </c>
      <c r="E62" s="57" t="s">
        <v>716</v>
      </c>
      <c r="F62" s="17" t="s">
        <v>5</v>
      </c>
      <c r="G62" s="17" t="s">
        <v>65</v>
      </c>
      <c r="H62" s="1" t="s">
        <v>12</v>
      </c>
      <c r="I62" s="30">
        <v>0</v>
      </c>
      <c r="J62" s="120">
        <v>43921</v>
      </c>
      <c r="K62" s="30" t="s">
        <v>750</v>
      </c>
      <c r="L62" s="100" t="s">
        <v>752</v>
      </c>
      <c r="M62" s="102">
        <v>36</v>
      </c>
      <c r="N62" s="120">
        <v>43995</v>
      </c>
      <c r="O62" s="30" t="s">
        <v>770</v>
      </c>
      <c r="P62" s="30" t="s">
        <v>768</v>
      </c>
      <c r="Q62" s="30" t="s">
        <v>769</v>
      </c>
      <c r="R62" s="30" t="s">
        <v>768</v>
      </c>
      <c r="S62" s="30" t="s">
        <v>768</v>
      </c>
      <c r="T62" s="30" t="s">
        <v>774</v>
      </c>
      <c r="U62" s="77"/>
      <c r="V62" s="81" t="s">
        <v>769</v>
      </c>
      <c r="W62" s="32" t="s">
        <v>41</v>
      </c>
      <c r="X62" s="30" t="s">
        <v>917</v>
      </c>
      <c r="Y62" s="30"/>
      <c r="Z62" s="70"/>
      <c r="AA62" s="30"/>
      <c r="AB62" s="30"/>
    </row>
    <row r="63" spans="1:28" s="13" customFormat="1" ht="15.95" customHeight="1">
      <c r="A63" s="56" t="s">
        <v>577</v>
      </c>
      <c r="B63" s="57" t="s">
        <v>573</v>
      </c>
      <c r="C63" s="57" t="s">
        <v>436</v>
      </c>
      <c r="D63" s="16" t="s">
        <v>437</v>
      </c>
      <c r="E63" s="57" t="s">
        <v>438</v>
      </c>
      <c r="F63" s="1" t="s">
        <v>7</v>
      </c>
      <c r="G63" s="1" t="s">
        <v>746</v>
      </c>
      <c r="H63" s="1" t="s">
        <v>12</v>
      </c>
      <c r="I63" s="30" t="s">
        <v>769</v>
      </c>
      <c r="J63" s="120">
        <v>43921</v>
      </c>
      <c r="K63" s="30" t="s">
        <v>750</v>
      </c>
      <c r="L63" s="100" t="s">
        <v>752</v>
      </c>
      <c r="M63" s="102">
        <v>20</v>
      </c>
      <c r="N63" s="120">
        <v>43995</v>
      </c>
      <c r="O63" s="30" t="s">
        <v>863</v>
      </c>
      <c r="P63" s="30" t="s">
        <v>768</v>
      </c>
      <c r="Q63" s="30" t="s">
        <v>769</v>
      </c>
      <c r="R63" s="30" t="s">
        <v>768</v>
      </c>
      <c r="S63" s="30" t="s">
        <v>768</v>
      </c>
      <c r="T63" s="30" t="s">
        <v>774</v>
      </c>
      <c r="U63" s="77"/>
      <c r="V63" s="81" t="s">
        <v>769</v>
      </c>
      <c r="W63" s="32"/>
      <c r="X63" s="30"/>
      <c r="Y63" s="30"/>
      <c r="Z63" s="70"/>
      <c r="AA63" s="30"/>
      <c r="AB63" s="30"/>
    </row>
    <row r="64" spans="1:28" s="13" customFormat="1" ht="15.95" customHeight="1">
      <c r="A64" s="56" t="s">
        <v>577</v>
      </c>
      <c r="B64" s="57" t="s">
        <v>573</v>
      </c>
      <c r="C64" s="57" t="s">
        <v>439</v>
      </c>
      <c r="D64" s="16" t="s">
        <v>440</v>
      </c>
      <c r="E64" s="57" t="s">
        <v>441</v>
      </c>
      <c r="F64" s="1" t="s">
        <v>7</v>
      </c>
      <c r="G64" s="1" t="s">
        <v>746</v>
      </c>
      <c r="H64" s="1" t="s">
        <v>12</v>
      </c>
      <c r="I64" s="30" t="s">
        <v>769</v>
      </c>
      <c r="J64" s="120">
        <v>43921</v>
      </c>
      <c r="K64" s="30" t="s">
        <v>750</v>
      </c>
      <c r="L64" s="100" t="s">
        <v>752</v>
      </c>
      <c r="M64" s="102">
        <v>86</v>
      </c>
      <c r="N64" s="120">
        <v>43995</v>
      </c>
      <c r="O64" s="30" t="s">
        <v>869</v>
      </c>
      <c r="P64" s="30" t="s">
        <v>768</v>
      </c>
      <c r="Q64" s="30" t="s">
        <v>769</v>
      </c>
      <c r="R64" s="30" t="s">
        <v>768</v>
      </c>
      <c r="S64" s="30" t="s">
        <v>768</v>
      </c>
      <c r="T64" s="30" t="s">
        <v>774</v>
      </c>
      <c r="U64" s="77"/>
      <c r="V64" s="81" t="s">
        <v>769</v>
      </c>
      <c r="W64" s="32"/>
      <c r="X64" s="30"/>
      <c r="Y64" s="30"/>
      <c r="Z64" s="70"/>
      <c r="AA64" s="30"/>
      <c r="AB64" s="30"/>
    </row>
    <row r="65" spans="1:28" s="13" customFormat="1" ht="15.95" customHeight="1">
      <c r="A65" s="56" t="s">
        <v>577</v>
      </c>
      <c r="B65" s="57" t="s">
        <v>573</v>
      </c>
      <c r="C65" s="57" t="s">
        <v>442</v>
      </c>
      <c r="D65" s="16" t="s">
        <v>443</v>
      </c>
      <c r="E65" s="57" t="s">
        <v>444</v>
      </c>
      <c r="F65" s="1" t="s">
        <v>7</v>
      </c>
      <c r="G65" s="1" t="s">
        <v>746</v>
      </c>
      <c r="H65" s="1" t="s">
        <v>12</v>
      </c>
      <c r="I65" s="30" t="s">
        <v>769</v>
      </c>
      <c r="J65" s="120">
        <v>43921</v>
      </c>
      <c r="K65" s="30" t="s">
        <v>750</v>
      </c>
      <c r="L65" s="100" t="s">
        <v>752</v>
      </c>
      <c r="M65" s="102" t="s">
        <v>963</v>
      </c>
      <c r="N65" s="120">
        <v>43995</v>
      </c>
      <c r="O65" s="30" t="s">
        <v>961</v>
      </c>
      <c r="P65" s="30" t="s">
        <v>768</v>
      </c>
      <c r="Q65" s="30" t="s">
        <v>769</v>
      </c>
      <c r="R65" s="30" t="s">
        <v>768</v>
      </c>
      <c r="S65" s="30" t="s">
        <v>768</v>
      </c>
      <c r="T65" s="30" t="s">
        <v>774</v>
      </c>
      <c r="U65" s="77"/>
      <c r="V65" s="81" t="s">
        <v>769</v>
      </c>
      <c r="W65" s="32" t="s">
        <v>50</v>
      </c>
      <c r="X65" s="105" t="s">
        <v>925</v>
      </c>
      <c r="Y65" s="30"/>
      <c r="Z65" s="70"/>
      <c r="AA65" s="30"/>
      <c r="AB65" s="30"/>
    </row>
    <row r="66" spans="1:28" s="13" customFormat="1" ht="15.95" customHeight="1">
      <c r="A66" s="56" t="s">
        <v>577</v>
      </c>
      <c r="B66" s="57" t="s">
        <v>573</v>
      </c>
      <c r="C66" s="57" t="s">
        <v>445</v>
      </c>
      <c r="D66" s="16" t="s">
        <v>446</v>
      </c>
      <c r="E66" s="57" t="s">
        <v>447</v>
      </c>
      <c r="F66" s="17" t="s">
        <v>5</v>
      </c>
      <c r="G66" s="17" t="s">
        <v>65</v>
      </c>
      <c r="H66" s="1" t="s">
        <v>12</v>
      </c>
      <c r="I66" s="30">
        <v>7600000</v>
      </c>
      <c r="J66" s="120">
        <v>43921</v>
      </c>
      <c r="K66" s="30" t="s">
        <v>750</v>
      </c>
      <c r="L66" s="100" t="s">
        <v>752</v>
      </c>
      <c r="M66" s="102">
        <v>107</v>
      </c>
      <c r="N66" s="120">
        <v>43995</v>
      </c>
      <c r="O66" s="30" t="s">
        <v>770</v>
      </c>
      <c r="P66" s="30" t="s">
        <v>769</v>
      </c>
      <c r="Q66" s="30" t="s">
        <v>769</v>
      </c>
      <c r="R66" s="30" t="s">
        <v>768</v>
      </c>
      <c r="S66" s="30" t="s">
        <v>768</v>
      </c>
      <c r="T66" s="77" t="s">
        <v>865</v>
      </c>
      <c r="U66" s="77"/>
      <c r="V66" s="81" t="s">
        <v>769</v>
      </c>
      <c r="W66" s="32"/>
      <c r="X66" s="30"/>
      <c r="Y66" s="30"/>
      <c r="Z66" s="70"/>
      <c r="AA66" s="30"/>
      <c r="AB66" s="30"/>
    </row>
    <row r="67" spans="1:28" s="13" customFormat="1" ht="15.95" customHeight="1">
      <c r="A67" s="56" t="s">
        <v>577</v>
      </c>
      <c r="B67" s="57" t="s">
        <v>573</v>
      </c>
      <c r="C67" s="57" t="s">
        <v>448</v>
      </c>
      <c r="D67" s="16" t="s">
        <v>449</v>
      </c>
      <c r="E67" s="57" t="s">
        <v>450</v>
      </c>
      <c r="F67" s="17" t="s">
        <v>5</v>
      </c>
      <c r="G67" s="17" t="s">
        <v>65</v>
      </c>
      <c r="H67" s="1" t="s">
        <v>12</v>
      </c>
      <c r="I67" s="97">
        <v>3900000</v>
      </c>
      <c r="J67" s="120">
        <v>43921</v>
      </c>
      <c r="K67" s="30" t="s">
        <v>750</v>
      </c>
      <c r="L67" s="100" t="s">
        <v>752</v>
      </c>
      <c r="M67" s="102">
        <v>107</v>
      </c>
      <c r="N67" s="120">
        <v>43995</v>
      </c>
      <c r="O67" s="30" t="s">
        <v>770</v>
      </c>
      <c r="P67" s="30" t="s">
        <v>769</v>
      </c>
      <c r="Q67" s="30" t="s">
        <v>769</v>
      </c>
      <c r="R67" s="30" t="s">
        <v>768</v>
      </c>
      <c r="S67" s="30" t="s">
        <v>768</v>
      </c>
      <c r="T67" s="77" t="s">
        <v>865</v>
      </c>
      <c r="U67" s="77" t="s">
        <v>867</v>
      </c>
      <c r="V67" s="81" t="s">
        <v>769</v>
      </c>
      <c r="W67" s="32"/>
      <c r="X67" s="30"/>
      <c r="Y67" s="30"/>
      <c r="Z67" s="70"/>
      <c r="AA67" s="30"/>
      <c r="AB67" s="30"/>
    </row>
    <row r="68" spans="1:28" s="13" customFormat="1" ht="15.95" customHeight="1">
      <c r="A68" s="56" t="s">
        <v>577</v>
      </c>
      <c r="B68" s="57" t="s">
        <v>574</v>
      </c>
      <c r="C68" s="57" t="s">
        <v>451</v>
      </c>
      <c r="D68" s="16" t="s">
        <v>452</v>
      </c>
      <c r="E68" s="57" t="s">
        <v>453</v>
      </c>
      <c r="F68" s="1" t="s">
        <v>7</v>
      </c>
      <c r="G68" s="1" t="s">
        <v>746</v>
      </c>
      <c r="H68" s="1" t="s">
        <v>12</v>
      </c>
      <c r="I68" s="30" t="s">
        <v>769</v>
      </c>
      <c r="J68" s="120">
        <v>43921</v>
      </c>
      <c r="K68" s="30" t="s">
        <v>829</v>
      </c>
      <c r="L68" s="100" t="s">
        <v>755</v>
      </c>
      <c r="M68" s="102">
        <v>1</v>
      </c>
      <c r="N68" s="120">
        <v>43270</v>
      </c>
      <c r="O68" s="30" t="s">
        <v>871</v>
      </c>
      <c r="P68" s="30" t="s">
        <v>768</v>
      </c>
      <c r="Q68" s="30" t="s">
        <v>769</v>
      </c>
      <c r="R68" s="30" t="s">
        <v>768</v>
      </c>
      <c r="S68" s="30" t="s">
        <v>768</v>
      </c>
      <c r="T68" s="30" t="s">
        <v>774</v>
      </c>
      <c r="U68" s="77"/>
      <c r="V68" s="81" t="s">
        <v>769</v>
      </c>
      <c r="W68" s="32"/>
      <c r="X68" s="30"/>
      <c r="Y68" s="30"/>
      <c r="Z68" s="70"/>
      <c r="AA68" s="30"/>
      <c r="AB68" s="30"/>
    </row>
    <row r="69" spans="1:28" s="13" customFormat="1" ht="15.95" customHeight="1">
      <c r="A69" s="56" t="s">
        <v>577</v>
      </c>
      <c r="B69" s="57" t="s">
        <v>574</v>
      </c>
      <c r="C69" s="57" t="s">
        <v>454</v>
      </c>
      <c r="D69" s="16" t="s">
        <v>455</v>
      </c>
      <c r="E69" s="57" t="s">
        <v>456</v>
      </c>
      <c r="F69" s="1" t="s">
        <v>7</v>
      </c>
      <c r="G69" s="1" t="s">
        <v>746</v>
      </c>
      <c r="H69" s="1" t="s">
        <v>12</v>
      </c>
      <c r="I69" s="30" t="s">
        <v>769</v>
      </c>
      <c r="J69" s="120">
        <v>43921</v>
      </c>
      <c r="K69" s="30" t="s">
        <v>750</v>
      </c>
      <c r="L69" s="100" t="s">
        <v>752</v>
      </c>
      <c r="M69" s="102">
        <v>47</v>
      </c>
      <c r="N69" s="120">
        <v>43995</v>
      </c>
      <c r="O69" s="30" t="s">
        <v>966</v>
      </c>
      <c r="P69" s="30" t="s">
        <v>768</v>
      </c>
      <c r="Q69" s="30" t="s">
        <v>769</v>
      </c>
      <c r="R69" s="30" t="s">
        <v>768</v>
      </c>
      <c r="S69" s="30" t="s">
        <v>768</v>
      </c>
      <c r="T69" s="30" t="s">
        <v>774</v>
      </c>
      <c r="U69" s="77"/>
      <c r="V69" s="81" t="s">
        <v>769</v>
      </c>
      <c r="W69" s="32" t="s">
        <v>39</v>
      </c>
      <c r="X69" s="105" t="s">
        <v>928</v>
      </c>
      <c r="Y69" s="30"/>
      <c r="Z69" s="70"/>
      <c r="AA69" s="30"/>
      <c r="AB69" s="30"/>
    </row>
    <row r="70" spans="1:28" s="13" customFormat="1" ht="15.95" customHeight="1">
      <c r="A70" s="56" t="s">
        <v>577</v>
      </c>
      <c r="B70" s="57" t="s">
        <v>574</v>
      </c>
      <c r="C70" s="57" t="s">
        <v>457</v>
      </c>
      <c r="D70" s="16" t="s">
        <v>458</v>
      </c>
      <c r="E70" s="57" t="s">
        <v>459</v>
      </c>
      <c r="F70" s="1" t="s">
        <v>7</v>
      </c>
      <c r="G70" s="1" t="s">
        <v>746</v>
      </c>
      <c r="H70" s="1" t="s">
        <v>12</v>
      </c>
      <c r="I70" s="30" t="s">
        <v>770</v>
      </c>
      <c r="J70" s="120">
        <v>43921</v>
      </c>
      <c r="K70" s="30"/>
      <c r="L70" s="30"/>
      <c r="M70" s="30"/>
      <c r="N70" s="121"/>
      <c r="O70" s="30"/>
      <c r="P70" s="30" t="s">
        <v>768</v>
      </c>
      <c r="Q70" s="30" t="s">
        <v>768</v>
      </c>
      <c r="R70" s="30" t="s">
        <v>768</v>
      </c>
      <c r="S70" s="30" t="s">
        <v>768</v>
      </c>
      <c r="T70" s="30"/>
      <c r="U70" s="77"/>
      <c r="V70" s="81" t="s">
        <v>769</v>
      </c>
      <c r="W70" s="32"/>
      <c r="X70" s="30"/>
      <c r="Y70" s="30"/>
      <c r="Z70" s="70"/>
      <c r="AA70" s="30"/>
      <c r="AB70" s="30"/>
    </row>
    <row r="71" spans="1:28" s="13" customFormat="1" ht="15.95" customHeight="1">
      <c r="A71" s="56" t="s">
        <v>577</v>
      </c>
      <c r="B71" s="57" t="s">
        <v>574</v>
      </c>
      <c r="C71" s="57" t="s">
        <v>460</v>
      </c>
      <c r="D71" s="16" t="s">
        <v>461</v>
      </c>
      <c r="E71" s="57" t="s">
        <v>462</v>
      </c>
      <c r="F71" s="1" t="s">
        <v>7</v>
      </c>
      <c r="G71" s="1" t="s">
        <v>746</v>
      </c>
      <c r="H71" s="1" t="s">
        <v>12</v>
      </c>
      <c r="I71" s="30" t="s">
        <v>769</v>
      </c>
      <c r="J71" s="120">
        <v>43921</v>
      </c>
      <c r="K71" s="30" t="s">
        <v>829</v>
      </c>
      <c r="L71" s="100" t="s">
        <v>755</v>
      </c>
      <c r="M71" s="102">
        <v>1</v>
      </c>
      <c r="N71" s="120">
        <v>43270</v>
      </c>
      <c r="O71" s="30" t="s">
        <v>871</v>
      </c>
      <c r="P71" s="30" t="s">
        <v>768</v>
      </c>
      <c r="Q71" s="30" t="s">
        <v>769</v>
      </c>
      <c r="R71" s="30" t="s">
        <v>768</v>
      </c>
      <c r="S71" s="30" t="s">
        <v>768</v>
      </c>
      <c r="T71" s="30" t="s">
        <v>774</v>
      </c>
      <c r="U71" s="77"/>
      <c r="V71" s="81" t="s">
        <v>769</v>
      </c>
      <c r="W71" s="32" t="s">
        <v>39</v>
      </c>
      <c r="X71" s="105" t="s">
        <v>927</v>
      </c>
      <c r="Y71" s="30"/>
      <c r="Z71" s="70"/>
      <c r="AA71" s="30"/>
      <c r="AB71" s="30"/>
    </row>
    <row r="72" spans="1:28" s="13" customFormat="1" ht="15.95" customHeight="1">
      <c r="A72" s="56" t="s">
        <v>577</v>
      </c>
      <c r="B72" s="57" t="s">
        <v>574</v>
      </c>
      <c r="C72" s="57" t="s">
        <v>463</v>
      </c>
      <c r="D72" s="16" t="s">
        <v>464</v>
      </c>
      <c r="E72" s="57" t="s">
        <v>465</v>
      </c>
      <c r="F72" s="1" t="s">
        <v>7</v>
      </c>
      <c r="G72" s="1" t="s">
        <v>746</v>
      </c>
      <c r="H72" s="1" t="s">
        <v>12</v>
      </c>
      <c r="I72" s="30" t="s">
        <v>770</v>
      </c>
      <c r="J72" s="120">
        <v>43921</v>
      </c>
      <c r="K72" s="30"/>
      <c r="L72" s="30"/>
      <c r="M72" s="30"/>
      <c r="N72" s="121"/>
      <c r="O72" s="30"/>
      <c r="P72" s="30" t="s">
        <v>768</v>
      </c>
      <c r="Q72" s="30" t="s">
        <v>768</v>
      </c>
      <c r="R72" s="30" t="s">
        <v>768</v>
      </c>
      <c r="S72" s="30" t="s">
        <v>768</v>
      </c>
      <c r="T72" s="30"/>
      <c r="U72" s="77"/>
      <c r="V72" s="81" t="s">
        <v>769</v>
      </c>
      <c r="W72" s="32"/>
      <c r="X72" s="30"/>
      <c r="Y72" s="30"/>
      <c r="Z72" s="70"/>
      <c r="AA72" s="30"/>
      <c r="AB72" s="30"/>
    </row>
    <row r="73" spans="1:28" s="13" customFormat="1" ht="15.95" customHeight="1">
      <c r="A73" s="56" t="s">
        <v>577</v>
      </c>
      <c r="B73" s="57" t="s">
        <v>574</v>
      </c>
      <c r="C73" s="57" t="s">
        <v>466</v>
      </c>
      <c r="D73" s="16" t="s">
        <v>467</v>
      </c>
      <c r="E73" s="57" t="s">
        <v>468</v>
      </c>
      <c r="F73" s="1" t="s">
        <v>7</v>
      </c>
      <c r="G73" s="1" t="s">
        <v>746</v>
      </c>
      <c r="H73" s="1" t="s">
        <v>12</v>
      </c>
      <c r="I73" s="30" t="s">
        <v>769</v>
      </c>
      <c r="J73" s="120">
        <v>43921</v>
      </c>
      <c r="K73" s="30" t="s">
        <v>750</v>
      </c>
      <c r="L73" s="100" t="s">
        <v>752</v>
      </c>
      <c r="M73" s="102" t="s">
        <v>876</v>
      </c>
      <c r="N73" s="120">
        <v>43995</v>
      </c>
      <c r="O73" s="30" t="s">
        <v>929</v>
      </c>
      <c r="P73" s="30" t="s">
        <v>768</v>
      </c>
      <c r="Q73" s="30" t="s">
        <v>769</v>
      </c>
      <c r="R73" s="30" t="s">
        <v>768</v>
      </c>
      <c r="S73" s="30" t="s">
        <v>768</v>
      </c>
      <c r="T73" s="30" t="s">
        <v>774</v>
      </c>
      <c r="U73" s="77"/>
      <c r="V73" s="81" t="s">
        <v>769</v>
      </c>
      <c r="W73" s="32"/>
      <c r="X73" s="30"/>
      <c r="Y73" s="30"/>
      <c r="Z73" s="70"/>
      <c r="AA73" s="30"/>
      <c r="AB73" s="30"/>
    </row>
    <row r="74" spans="1:28" s="13" customFormat="1" ht="15.95" customHeight="1">
      <c r="A74" s="56" t="s">
        <v>577</v>
      </c>
      <c r="B74" s="57" t="s">
        <v>574</v>
      </c>
      <c r="C74" s="57" t="s">
        <v>469</v>
      </c>
      <c r="D74" s="16" t="s">
        <v>470</v>
      </c>
      <c r="E74" s="57" t="s">
        <v>471</v>
      </c>
      <c r="F74" s="17" t="s">
        <v>5</v>
      </c>
      <c r="G74" s="17" t="s">
        <v>581</v>
      </c>
      <c r="H74" s="1" t="s">
        <v>12</v>
      </c>
      <c r="I74" s="30"/>
      <c r="J74" s="120">
        <v>43921</v>
      </c>
      <c r="K74" s="30"/>
      <c r="L74" s="30"/>
      <c r="M74" s="30"/>
      <c r="N74" s="121"/>
      <c r="O74" s="30"/>
      <c r="P74" s="30" t="s">
        <v>768</v>
      </c>
      <c r="Q74" s="30" t="s">
        <v>768</v>
      </c>
      <c r="R74" s="30" t="s">
        <v>768</v>
      </c>
      <c r="S74" s="30" t="s">
        <v>768</v>
      </c>
      <c r="T74" s="30"/>
      <c r="U74" s="77"/>
      <c r="V74" s="81" t="s">
        <v>769</v>
      </c>
      <c r="W74" s="32"/>
      <c r="X74" s="30"/>
      <c r="Y74" s="30"/>
      <c r="Z74" s="70"/>
      <c r="AA74" s="30"/>
      <c r="AB74" s="30"/>
    </row>
    <row r="75" spans="1:28" s="13" customFormat="1" ht="15.95" customHeight="1">
      <c r="A75" s="56" t="s">
        <v>577</v>
      </c>
      <c r="B75" s="57" t="s">
        <v>574</v>
      </c>
      <c r="C75" s="57" t="s">
        <v>472</v>
      </c>
      <c r="D75" s="16" t="s">
        <v>473</v>
      </c>
      <c r="E75" s="57" t="s">
        <v>474</v>
      </c>
      <c r="F75" s="1" t="s">
        <v>7</v>
      </c>
      <c r="G75" s="1" t="s">
        <v>746</v>
      </c>
      <c r="H75" s="1" t="s">
        <v>12</v>
      </c>
      <c r="I75" s="30" t="s">
        <v>770</v>
      </c>
      <c r="J75" s="120">
        <v>43921</v>
      </c>
      <c r="K75" s="30"/>
      <c r="L75" s="30"/>
      <c r="M75" s="30"/>
      <c r="N75" s="121"/>
      <c r="O75" s="30"/>
      <c r="P75" s="30" t="s">
        <v>768</v>
      </c>
      <c r="Q75" s="30" t="s">
        <v>768</v>
      </c>
      <c r="R75" s="30" t="s">
        <v>768</v>
      </c>
      <c r="S75" s="30" t="s">
        <v>768</v>
      </c>
      <c r="T75" s="30"/>
      <c r="U75" s="77"/>
      <c r="V75" s="81" t="s">
        <v>769</v>
      </c>
      <c r="W75" s="32"/>
      <c r="X75" s="30"/>
      <c r="Y75" s="30"/>
      <c r="Z75" s="70"/>
      <c r="AA75" s="30"/>
      <c r="AB75" s="30"/>
    </row>
    <row r="76" spans="1:28" s="13" customFormat="1" ht="15.95" customHeight="1">
      <c r="A76" s="56" t="s">
        <v>577</v>
      </c>
      <c r="B76" s="57" t="s">
        <v>574</v>
      </c>
      <c r="C76" s="57" t="s">
        <v>475</v>
      </c>
      <c r="D76" s="16" t="s">
        <v>476</v>
      </c>
      <c r="E76" s="57" t="s">
        <v>477</v>
      </c>
      <c r="F76" s="1" t="s">
        <v>7</v>
      </c>
      <c r="G76" s="1" t="s">
        <v>746</v>
      </c>
      <c r="H76" s="1" t="s">
        <v>12</v>
      </c>
      <c r="I76" s="30" t="s">
        <v>770</v>
      </c>
      <c r="J76" s="120">
        <v>43921</v>
      </c>
      <c r="K76" s="30"/>
      <c r="L76" s="30"/>
      <c r="M76" s="30"/>
      <c r="N76" s="121"/>
      <c r="O76" s="30"/>
      <c r="P76" s="30" t="s">
        <v>768</v>
      </c>
      <c r="Q76" s="30" t="s">
        <v>768</v>
      </c>
      <c r="R76" s="30" t="s">
        <v>768</v>
      </c>
      <c r="S76" s="30" t="s">
        <v>768</v>
      </c>
      <c r="T76" s="30"/>
      <c r="U76" s="77"/>
      <c r="V76" s="81" t="s">
        <v>769</v>
      </c>
      <c r="W76" s="32"/>
      <c r="X76" s="30"/>
      <c r="Y76" s="30"/>
      <c r="Z76" s="70"/>
      <c r="AA76" s="30"/>
      <c r="AB76" s="30"/>
    </row>
    <row r="77" spans="1:28" s="13" customFormat="1" ht="15.95" customHeight="1">
      <c r="A77" s="56" t="s">
        <v>577</v>
      </c>
      <c r="B77" s="57" t="s">
        <v>574</v>
      </c>
      <c r="C77" s="57" t="s">
        <v>478</v>
      </c>
      <c r="D77" s="16" t="s">
        <v>479</v>
      </c>
      <c r="E77" s="57" t="s">
        <v>480</v>
      </c>
      <c r="F77" s="1" t="s">
        <v>7</v>
      </c>
      <c r="G77" s="1" t="s">
        <v>746</v>
      </c>
      <c r="H77" s="1" t="s">
        <v>12</v>
      </c>
      <c r="I77" s="30" t="s">
        <v>770</v>
      </c>
      <c r="J77" s="120">
        <v>43921</v>
      </c>
      <c r="K77" s="30"/>
      <c r="L77" s="30"/>
      <c r="M77" s="30"/>
      <c r="N77" s="121"/>
      <c r="O77" s="30"/>
      <c r="P77" s="30" t="s">
        <v>768</v>
      </c>
      <c r="Q77" s="30" t="s">
        <v>768</v>
      </c>
      <c r="R77" s="30" t="s">
        <v>768</v>
      </c>
      <c r="S77" s="30" t="s">
        <v>768</v>
      </c>
      <c r="T77" s="30"/>
      <c r="U77" s="77"/>
      <c r="V77" s="81" t="s">
        <v>769</v>
      </c>
      <c r="W77" s="32"/>
      <c r="X77" s="30"/>
      <c r="Y77" s="30"/>
      <c r="Z77" s="70"/>
      <c r="AA77" s="30"/>
      <c r="AB77" s="30"/>
    </row>
    <row r="78" spans="1:28" s="13" customFormat="1" ht="15.95" customHeight="1">
      <c r="A78" s="56" t="s">
        <v>577</v>
      </c>
      <c r="B78" s="57" t="s">
        <v>574</v>
      </c>
      <c r="C78" s="57" t="s">
        <v>481</v>
      </c>
      <c r="D78" s="16" t="s">
        <v>482</v>
      </c>
      <c r="E78" s="57" t="s">
        <v>483</v>
      </c>
      <c r="F78" s="1" t="s">
        <v>7</v>
      </c>
      <c r="G78" s="1" t="s">
        <v>746</v>
      </c>
      <c r="H78" s="1" t="s">
        <v>12</v>
      </c>
      <c r="I78" s="30" t="s">
        <v>770</v>
      </c>
      <c r="J78" s="120">
        <v>43921</v>
      </c>
      <c r="K78" s="30"/>
      <c r="L78" s="30"/>
      <c r="M78" s="30"/>
      <c r="N78" s="121"/>
      <c r="O78" s="30"/>
      <c r="P78" s="30" t="s">
        <v>768</v>
      </c>
      <c r="Q78" s="30" t="s">
        <v>768</v>
      </c>
      <c r="R78" s="30" t="s">
        <v>768</v>
      </c>
      <c r="S78" s="30" t="s">
        <v>768</v>
      </c>
      <c r="T78" s="30"/>
      <c r="U78" s="77"/>
      <c r="V78" s="81" t="s">
        <v>769</v>
      </c>
      <c r="W78" s="32"/>
      <c r="X78" s="30"/>
      <c r="Y78" s="30"/>
      <c r="Z78" s="70"/>
      <c r="AA78" s="30"/>
      <c r="AB78" s="30"/>
    </row>
    <row r="79" spans="1:28" s="13" customFormat="1" ht="15.95" customHeight="1">
      <c r="A79" s="56" t="s">
        <v>577</v>
      </c>
      <c r="B79" s="57" t="s">
        <v>574</v>
      </c>
      <c r="C79" s="57" t="s">
        <v>484</v>
      </c>
      <c r="D79" s="16" t="s">
        <v>485</v>
      </c>
      <c r="E79" s="57" t="s">
        <v>485</v>
      </c>
      <c r="F79" s="17" t="s">
        <v>5</v>
      </c>
      <c r="G79" s="17" t="s">
        <v>578</v>
      </c>
      <c r="H79" s="1" t="s">
        <v>12</v>
      </c>
      <c r="I79" s="97">
        <v>7472300000</v>
      </c>
      <c r="J79" s="120">
        <v>43921</v>
      </c>
      <c r="K79" s="30" t="s">
        <v>750</v>
      </c>
      <c r="L79" s="100" t="s">
        <v>752</v>
      </c>
      <c r="M79" s="102">
        <v>106</v>
      </c>
      <c r="N79" s="120">
        <v>43995</v>
      </c>
      <c r="O79" s="30" t="s">
        <v>770</v>
      </c>
      <c r="P79" s="30" t="s">
        <v>769</v>
      </c>
      <c r="Q79" s="30" t="s">
        <v>769</v>
      </c>
      <c r="R79" s="30" t="s">
        <v>768</v>
      </c>
      <c r="S79" s="30" t="s">
        <v>768</v>
      </c>
      <c r="T79" s="30" t="s">
        <v>882</v>
      </c>
      <c r="U79" s="77"/>
      <c r="V79" s="81" t="s">
        <v>769</v>
      </c>
      <c r="W79" s="32"/>
      <c r="X79" s="30"/>
      <c r="Y79" s="30"/>
      <c r="Z79" s="70"/>
      <c r="AA79" s="30"/>
      <c r="AB79" s="30"/>
    </row>
    <row r="80" spans="1:28" s="13" customFormat="1" ht="15.95" customHeight="1">
      <c r="A80" s="56" t="s">
        <v>577</v>
      </c>
      <c r="B80" s="57" t="s">
        <v>574</v>
      </c>
      <c r="C80" s="57" t="s">
        <v>486</v>
      </c>
      <c r="D80" s="16" t="s">
        <v>487</v>
      </c>
      <c r="E80" s="57" t="s">
        <v>487</v>
      </c>
      <c r="F80" s="17" t="s">
        <v>5</v>
      </c>
      <c r="G80" s="17" t="s">
        <v>578</v>
      </c>
      <c r="H80" s="1" t="s">
        <v>12</v>
      </c>
      <c r="I80" s="30">
        <v>276916000</v>
      </c>
      <c r="J80" s="120">
        <v>43921</v>
      </c>
      <c r="K80" s="22" t="s">
        <v>750</v>
      </c>
      <c r="L80" s="100" t="s">
        <v>752</v>
      </c>
      <c r="M80" s="103">
        <v>36</v>
      </c>
      <c r="N80" s="120">
        <v>43995</v>
      </c>
      <c r="O80" s="74" t="s">
        <v>770</v>
      </c>
      <c r="P80" s="30" t="s">
        <v>769</v>
      </c>
      <c r="Q80" s="30" t="s">
        <v>769</v>
      </c>
      <c r="R80" s="30" t="s">
        <v>768</v>
      </c>
      <c r="S80" s="30" t="s">
        <v>768</v>
      </c>
      <c r="T80" s="31" t="s">
        <v>795</v>
      </c>
      <c r="U80" s="77"/>
      <c r="V80" s="81" t="s">
        <v>769</v>
      </c>
      <c r="W80" s="32" t="s">
        <v>56</v>
      </c>
      <c r="X80" s="30" t="s">
        <v>926</v>
      </c>
      <c r="Y80" s="30"/>
      <c r="Z80" s="70"/>
      <c r="AA80" s="30"/>
      <c r="AB80" s="30"/>
    </row>
    <row r="81" spans="1:28" s="13" customFormat="1" ht="15.95" customHeight="1">
      <c r="A81" s="56" t="s">
        <v>577</v>
      </c>
      <c r="B81" s="57" t="s">
        <v>574</v>
      </c>
      <c r="C81" s="57" t="s">
        <v>488</v>
      </c>
      <c r="D81" s="16" t="s">
        <v>489</v>
      </c>
      <c r="E81" s="57" t="s">
        <v>490</v>
      </c>
      <c r="F81" s="17" t="s">
        <v>5</v>
      </c>
      <c r="G81" s="17" t="s">
        <v>710</v>
      </c>
      <c r="H81" s="1" t="s">
        <v>12</v>
      </c>
      <c r="I81" s="98">
        <v>131427.9</v>
      </c>
      <c r="J81" s="120">
        <v>43921</v>
      </c>
      <c r="K81" s="30" t="s">
        <v>750</v>
      </c>
      <c r="L81" s="100" t="s">
        <v>752</v>
      </c>
      <c r="M81" s="102">
        <v>90</v>
      </c>
      <c r="N81" s="120">
        <v>43995</v>
      </c>
      <c r="O81" s="30" t="s">
        <v>770</v>
      </c>
      <c r="P81" s="30" t="s">
        <v>769</v>
      </c>
      <c r="Q81" s="30" t="s">
        <v>769</v>
      </c>
      <c r="R81" s="30" t="s">
        <v>768</v>
      </c>
      <c r="S81" s="30" t="s">
        <v>768</v>
      </c>
      <c r="T81" s="30" t="s">
        <v>872</v>
      </c>
      <c r="U81" s="77" t="s">
        <v>874</v>
      </c>
      <c r="V81" s="81" t="s">
        <v>769</v>
      </c>
      <c r="W81" s="32"/>
      <c r="X81" s="30"/>
      <c r="Y81" s="30"/>
      <c r="Z81" s="70"/>
      <c r="AA81" s="30"/>
      <c r="AB81" s="30"/>
    </row>
    <row r="82" spans="1:28" s="13" customFormat="1" ht="15.95" customHeight="1">
      <c r="A82" s="56" t="s">
        <v>577</v>
      </c>
      <c r="B82" s="57" t="s">
        <v>574</v>
      </c>
      <c r="C82" s="57" t="s">
        <v>491</v>
      </c>
      <c r="D82" s="16" t="s">
        <v>492</v>
      </c>
      <c r="E82" s="57" t="s">
        <v>493</v>
      </c>
      <c r="F82" s="17" t="s">
        <v>5</v>
      </c>
      <c r="G82" s="17" t="s">
        <v>710</v>
      </c>
      <c r="H82" s="1" t="s">
        <v>12</v>
      </c>
      <c r="I82" s="98">
        <v>128044.1</v>
      </c>
      <c r="J82" s="120">
        <v>43921</v>
      </c>
      <c r="K82" s="74" t="s">
        <v>751</v>
      </c>
      <c r="L82" s="99" t="s">
        <v>753</v>
      </c>
      <c r="M82" s="103">
        <v>203</v>
      </c>
      <c r="N82" s="120">
        <v>43659</v>
      </c>
      <c r="O82" s="30" t="s">
        <v>770</v>
      </c>
      <c r="P82" s="30" t="s">
        <v>769</v>
      </c>
      <c r="Q82" s="30" t="s">
        <v>769</v>
      </c>
      <c r="R82" s="30" t="s">
        <v>768</v>
      </c>
      <c r="S82" s="30" t="s">
        <v>768</v>
      </c>
      <c r="T82" s="74" t="s">
        <v>873</v>
      </c>
      <c r="U82" s="78" t="s">
        <v>875</v>
      </c>
      <c r="V82" s="81" t="s">
        <v>769</v>
      </c>
      <c r="W82" s="32"/>
      <c r="X82" s="30"/>
      <c r="Y82" s="30"/>
      <c r="Z82" s="70"/>
      <c r="AA82" s="30"/>
      <c r="AB82" s="30"/>
    </row>
    <row r="83" spans="1:28" s="13" customFormat="1" ht="15.95" customHeight="1">
      <c r="A83" s="56" t="s">
        <v>577</v>
      </c>
      <c r="B83" s="57" t="s">
        <v>574</v>
      </c>
      <c r="C83" s="57" t="s">
        <v>494</v>
      </c>
      <c r="D83" s="16" t="s">
        <v>495</v>
      </c>
      <c r="E83" s="57" t="s">
        <v>496</v>
      </c>
      <c r="F83" s="17" t="s">
        <v>5</v>
      </c>
      <c r="G83" s="17" t="s">
        <v>578</v>
      </c>
      <c r="H83" s="1" t="s">
        <v>12</v>
      </c>
      <c r="I83" s="30">
        <v>417597999.99900001</v>
      </c>
      <c r="J83" s="120">
        <v>43921</v>
      </c>
      <c r="K83" s="22" t="s">
        <v>750</v>
      </c>
      <c r="L83" s="100" t="s">
        <v>752</v>
      </c>
      <c r="M83" s="103">
        <v>36</v>
      </c>
      <c r="N83" s="120">
        <v>43995</v>
      </c>
      <c r="O83" s="74" t="s">
        <v>770</v>
      </c>
      <c r="P83" s="30" t="s">
        <v>769</v>
      </c>
      <c r="Q83" s="30" t="s">
        <v>769</v>
      </c>
      <c r="R83" s="30" t="s">
        <v>768</v>
      </c>
      <c r="S83" s="30" t="s">
        <v>768</v>
      </c>
      <c r="T83" s="31" t="s">
        <v>795</v>
      </c>
      <c r="U83" s="77"/>
      <c r="V83" s="81" t="s">
        <v>769</v>
      </c>
      <c r="W83" s="32" t="s">
        <v>56</v>
      </c>
      <c r="X83" s="30" t="s">
        <v>926</v>
      </c>
      <c r="Y83" s="30"/>
      <c r="Z83" s="70"/>
      <c r="AA83" s="30"/>
      <c r="AB83" s="30"/>
    </row>
    <row r="84" spans="1:28" s="13" customFormat="1" ht="15.95" customHeight="1">
      <c r="A84" s="56" t="s">
        <v>577</v>
      </c>
      <c r="B84" s="57" t="s">
        <v>574</v>
      </c>
      <c r="C84" s="57" t="s">
        <v>497</v>
      </c>
      <c r="D84" s="16" t="s">
        <v>498</v>
      </c>
      <c r="E84" s="57" t="s">
        <v>498</v>
      </c>
      <c r="F84" s="17" t="s">
        <v>5</v>
      </c>
      <c r="G84" s="17" t="s">
        <v>578</v>
      </c>
      <c r="H84" s="1" t="s">
        <v>12</v>
      </c>
      <c r="I84" s="30">
        <v>462426000</v>
      </c>
      <c r="J84" s="120">
        <v>43921</v>
      </c>
      <c r="K84" s="22" t="s">
        <v>751</v>
      </c>
      <c r="L84" s="99" t="s">
        <v>753</v>
      </c>
      <c r="M84" s="103">
        <v>102</v>
      </c>
      <c r="N84" s="120">
        <v>43659</v>
      </c>
      <c r="O84" s="74" t="s">
        <v>770</v>
      </c>
      <c r="P84" s="30" t="s">
        <v>769</v>
      </c>
      <c r="Q84" s="30" t="s">
        <v>769</v>
      </c>
      <c r="R84" s="30" t="s">
        <v>768</v>
      </c>
      <c r="S84" s="30" t="s">
        <v>768</v>
      </c>
      <c r="T84" s="31" t="s">
        <v>796</v>
      </c>
      <c r="U84" s="77"/>
      <c r="V84" s="81" t="s">
        <v>769</v>
      </c>
      <c r="W84" s="32" t="s">
        <v>56</v>
      </c>
      <c r="X84" s="30" t="s">
        <v>930</v>
      </c>
      <c r="Y84" s="30"/>
      <c r="Z84" s="70"/>
      <c r="AA84" s="30"/>
      <c r="AB84" s="30"/>
    </row>
    <row r="85" spans="1:28" s="13" customFormat="1" ht="15.95" customHeight="1">
      <c r="A85" s="56" t="s">
        <v>577</v>
      </c>
      <c r="B85" s="57" t="s">
        <v>575</v>
      </c>
      <c r="C85" s="57" t="s">
        <v>499</v>
      </c>
      <c r="D85" s="16" t="s">
        <v>500</v>
      </c>
      <c r="E85" s="57" t="s">
        <v>501</v>
      </c>
      <c r="F85" s="1" t="s">
        <v>7</v>
      </c>
      <c r="G85" s="1" t="s">
        <v>746</v>
      </c>
      <c r="H85" s="1" t="s">
        <v>12</v>
      </c>
      <c r="I85" s="30" t="s">
        <v>770</v>
      </c>
      <c r="J85" s="120">
        <v>43921</v>
      </c>
      <c r="K85" s="30"/>
      <c r="L85" s="30"/>
      <c r="M85" s="30"/>
      <c r="N85" s="121"/>
      <c r="O85" s="30"/>
      <c r="P85" s="30" t="s">
        <v>768</v>
      </c>
      <c r="Q85" s="30" t="s">
        <v>768</v>
      </c>
      <c r="R85" s="30" t="s">
        <v>768</v>
      </c>
      <c r="S85" s="30" t="s">
        <v>768</v>
      </c>
      <c r="T85" s="30"/>
      <c r="U85" s="77"/>
      <c r="V85" s="81" t="s">
        <v>769</v>
      </c>
      <c r="W85" s="32"/>
      <c r="X85" s="30"/>
      <c r="Y85" s="30"/>
      <c r="Z85" s="70"/>
      <c r="AA85" s="30"/>
      <c r="AB85" s="30"/>
    </row>
    <row r="86" spans="1:28" s="13" customFormat="1" ht="15.95" customHeight="1">
      <c r="A86" s="56" t="s">
        <v>577</v>
      </c>
      <c r="B86" s="57" t="s">
        <v>576</v>
      </c>
      <c r="C86" s="57" t="s">
        <v>502</v>
      </c>
      <c r="D86" s="16" t="s">
        <v>503</v>
      </c>
      <c r="E86" s="57" t="s">
        <v>504</v>
      </c>
      <c r="F86" s="1" t="s">
        <v>7</v>
      </c>
      <c r="G86" s="1" t="s">
        <v>746</v>
      </c>
      <c r="H86" s="1" t="s">
        <v>12</v>
      </c>
      <c r="I86" s="30" t="s">
        <v>769</v>
      </c>
      <c r="J86" s="120">
        <v>43921</v>
      </c>
      <c r="K86" s="30" t="s">
        <v>750</v>
      </c>
      <c r="L86" s="100" t="s">
        <v>752</v>
      </c>
      <c r="M86" s="102">
        <v>104</v>
      </c>
      <c r="N86" s="120">
        <v>43995</v>
      </c>
      <c r="O86" s="30" t="s">
        <v>895</v>
      </c>
      <c r="P86" s="30" t="s">
        <v>768</v>
      </c>
      <c r="Q86" s="30" t="s">
        <v>769</v>
      </c>
      <c r="R86" s="30" t="s">
        <v>768</v>
      </c>
      <c r="S86" s="30" t="s">
        <v>768</v>
      </c>
      <c r="T86" s="30" t="s">
        <v>774</v>
      </c>
      <c r="U86" s="77"/>
      <c r="V86" s="81" t="s">
        <v>769</v>
      </c>
      <c r="W86" s="32"/>
      <c r="X86" s="30"/>
      <c r="Y86" s="30"/>
      <c r="Z86" s="70"/>
      <c r="AA86" s="30"/>
      <c r="AB86" s="30"/>
    </row>
    <row r="87" spans="1:28" s="13" customFormat="1" ht="15.95" customHeight="1">
      <c r="A87" s="56" t="s">
        <v>577</v>
      </c>
      <c r="B87" s="57" t="s">
        <v>576</v>
      </c>
      <c r="C87" s="57" t="s">
        <v>505</v>
      </c>
      <c r="D87" s="16" t="s">
        <v>506</v>
      </c>
      <c r="E87" s="57" t="s">
        <v>507</v>
      </c>
      <c r="F87" s="1" t="s">
        <v>7</v>
      </c>
      <c r="G87" s="1" t="s">
        <v>746</v>
      </c>
      <c r="H87" s="1" t="s">
        <v>12</v>
      </c>
      <c r="I87" s="30" t="s">
        <v>770</v>
      </c>
      <c r="J87" s="120">
        <v>43921</v>
      </c>
      <c r="K87" s="30"/>
      <c r="L87" s="30"/>
      <c r="M87" s="30"/>
      <c r="N87" s="121"/>
      <c r="O87" s="30"/>
      <c r="P87" s="30" t="s">
        <v>768</v>
      </c>
      <c r="Q87" s="30" t="s">
        <v>768</v>
      </c>
      <c r="R87" s="30" t="s">
        <v>768</v>
      </c>
      <c r="S87" s="30" t="s">
        <v>768</v>
      </c>
      <c r="T87" s="30"/>
      <c r="U87" s="77"/>
      <c r="V87" s="81" t="s">
        <v>769</v>
      </c>
      <c r="W87" s="32"/>
      <c r="X87" s="30"/>
      <c r="Y87" s="30"/>
      <c r="Z87" s="70"/>
      <c r="AA87" s="30"/>
      <c r="AB87" s="30"/>
    </row>
    <row r="88" spans="1:28" s="13" customFormat="1" ht="15.95" customHeight="1">
      <c r="A88" s="56" t="s">
        <v>577</v>
      </c>
      <c r="B88" s="57" t="s">
        <v>576</v>
      </c>
      <c r="C88" s="57" t="s">
        <v>508</v>
      </c>
      <c r="D88" s="16" t="s">
        <v>509</v>
      </c>
      <c r="E88" s="57" t="s">
        <v>510</v>
      </c>
      <c r="F88" s="1" t="s">
        <v>7</v>
      </c>
      <c r="G88" s="1" t="s">
        <v>746</v>
      </c>
      <c r="H88" s="1" t="s">
        <v>12</v>
      </c>
      <c r="I88" s="30" t="s">
        <v>770</v>
      </c>
      <c r="J88" s="120">
        <v>43921</v>
      </c>
      <c r="K88" s="30"/>
      <c r="L88" s="30"/>
      <c r="M88" s="30"/>
      <c r="N88" s="121"/>
      <c r="O88" s="30"/>
      <c r="P88" s="30" t="s">
        <v>768</v>
      </c>
      <c r="Q88" s="30" t="s">
        <v>768</v>
      </c>
      <c r="R88" s="30" t="s">
        <v>768</v>
      </c>
      <c r="S88" s="30" t="s">
        <v>768</v>
      </c>
      <c r="T88" s="30"/>
      <c r="U88" s="77"/>
      <c r="V88" s="81" t="s">
        <v>769</v>
      </c>
      <c r="W88" s="32"/>
      <c r="X88" s="30"/>
      <c r="Y88" s="30"/>
      <c r="Z88" s="70"/>
      <c r="AA88" s="30"/>
      <c r="AB88" s="30"/>
    </row>
    <row r="89" spans="1:28" s="13" customFormat="1" ht="15.95" customHeight="1">
      <c r="A89" s="56" t="s">
        <v>577</v>
      </c>
      <c r="B89" s="57" t="s">
        <v>576</v>
      </c>
      <c r="C89" s="57" t="s">
        <v>511</v>
      </c>
      <c r="D89" s="16" t="s">
        <v>512</v>
      </c>
      <c r="E89" s="57" t="s">
        <v>513</v>
      </c>
      <c r="F89" s="1" t="s">
        <v>7</v>
      </c>
      <c r="G89" s="1" t="s">
        <v>746</v>
      </c>
      <c r="H89" s="1" t="s">
        <v>12</v>
      </c>
      <c r="I89" s="30" t="s">
        <v>770</v>
      </c>
      <c r="J89" s="120">
        <v>43921</v>
      </c>
      <c r="K89" s="30"/>
      <c r="L89" s="30"/>
      <c r="M89" s="30"/>
      <c r="N89" s="121"/>
      <c r="O89" s="30"/>
      <c r="P89" s="30" t="s">
        <v>768</v>
      </c>
      <c r="Q89" s="30" t="s">
        <v>768</v>
      </c>
      <c r="R89" s="30" t="s">
        <v>768</v>
      </c>
      <c r="S89" s="30" t="s">
        <v>768</v>
      </c>
      <c r="T89" s="30"/>
      <c r="U89" s="77"/>
      <c r="V89" s="81" t="s">
        <v>769</v>
      </c>
      <c r="W89" s="32"/>
      <c r="X89" s="30"/>
      <c r="Y89" s="30"/>
      <c r="Z89" s="70"/>
      <c r="AA89" s="30"/>
      <c r="AB89" s="30"/>
    </row>
    <row r="90" spans="1:28" s="13" customFormat="1" ht="15.95" customHeight="1">
      <c r="A90" s="56" t="s">
        <v>577</v>
      </c>
      <c r="B90" s="57" t="s">
        <v>576</v>
      </c>
      <c r="C90" s="57" t="s">
        <v>514</v>
      </c>
      <c r="D90" s="16" t="s">
        <v>515</v>
      </c>
      <c r="E90" s="57" t="s">
        <v>516</v>
      </c>
      <c r="F90" s="1" t="s">
        <v>7</v>
      </c>
      <c r="G90" s="1" t="s">
        <v>746</v>
      </c>
      <c r="H90" s="1" t="s">
        <v>12</v>
      </c>
      <c r="I90" s="30" t="s">
        <v>770</v>
      </c>
      <c r="J90" s="120">
        <v>43921</v>
      </c>
      <c r="K90" s="30"/>
      <c r="L90" s="30"/>
      <c r="M90" s="30"/>
      <c r="N90" s="121"/>
      <c r="O90" s="30"/>
      <c r="P90" s="30" t="s">
        <v>768</v>
      </c>
      <c r="Q90" s="30" t="s">
        <v>768</v>
      </c>
      <c r="R90" s="30" t="s">
        <v>768</v>
      </c>
      <c r="S90" s="30" t="s">
        <v>768</v>
      </c>
      <c r="T90" s="30"/>
      <c r="U90" s="77"/>
      <c r="V90" s="81" t="s">
        <v>769</v>
      </c>
      <c r="W90" s="32"/>
      <c r="X90" s="30"/>
      <c r="Y90" s="30"/>
      <c r="Z90" s="70"/>
      <c r="AA90" s="30"/>
      <c r="AB90" s="30"/>
    </row>
    <row r="91" spans="1:28" s="13" customFormat="1" ht="15.95" customHeight="1">
      <c r="A91" s="56" t="s">
        <v>577</v>
      </c>
      <c r="B91" s="57" t="s">
        <v>576</v>
      </c>
      <c r="C91" s="57" t="s">
        <v>517</v>
      </c>
      <c r="D91" s="16" t="s">
        <v>518</v>
      </c>
      <c r="E91" s="57" t="s">
        <v>519</v>
      </c>
      <c r="F91" s="1" t="s">
        <v>7</v>
      </c>
      <c r="G91" s="1" t="s">
        <v>746</v>
      </c>
      <c r="H91" s="1" t="s">
        <v>12</v>
      </c>
      <c r="I91" s="30" t="s">
        <v>770</v>
      </c>
      <c r="J91" s="120">
        <v>43921</v>
      </c>
      <c r="K91" s="30"/>
      <c r="L91" s="30"/>
      <c r="M91" s="30"/>
      <c r="N91" s="121"/>
      <c r="O91" s="30"/>
      <c r="P91" s="30" t="s">
        <v>768</v>
      </c>
      <c r="Q91" s="30" t="s">
        <v>768</v>
      </c>
      <c r="R91" s="30" t="s">
        <v>768</v>
      </c>
      <c r="S91" s="30" t="s">
        <v>768</v>
      </c>
      <c r="T91" s="30"/>
      <c r="U91" s="77"/>
      <c r="V91" s="81" t="s">
        <v>769</v>
      </c>
      <c r="W91" s="32"/>
      <c r="X91" s="30"/>
      <c r="Y91" s="30"/>
      <c r="Z91" s="70"/>
      <c r="AA91" s="30"/>
      <c r="AB91" s="30"/>
    </row>
    <row r="92" spans="1:28" s="13" customFormat="1" ht="15.95" customHeight="1">
      <c r="A92" s="56" t="s">
        <v>577</v>
      </c>
      <c r="B92" s="16" t="s">
        <v>576</v>
      </c>
      <c r="C92" s="57" t="s">
        <v>520</v>
      </c>
      <c r="D92" s="16" t="s">
        <v>521</v>
      </c>
      <c r="E92" s="57" t="s">
        <v>522</v>
      </c>
      <c r="F92" s="1" t="s">
        <v>7</v>
      </c>
      <c r="G92" s="1" t="s">
        <v>746</v>
      </c>
      <c r="H92" s="1" t="s">
        <v>12</v>
      </c>
      <c r="I92" s="30" t="s">
        <v>770</v>
      </c>
      <c r="J92" s="120">
        <v>43921</v>
      </c>
      <c r="K92" s="30"/>
      <c r="L92" s="30"/>
      <c r="M92" s="30"/>
      <c r="N92" s="121"/>
      <c r="O92" s="30"/>
      <c r="P92" s="30" t="s">
        <v>768</v>
      </c>
      <c r="Q92" s="30" t="s">
        <v>768</v>
      </c>
      <c r="R92" s="30" t="s">
        <v>768</v>
      </c>
      <c r="S92" s="30" t="s">
        <v>768</v>
      </c>
      <c r="T92" s="30"/>
      <c r="U92" s="77"/>
      <c r="V92" s="81" t="s">
        <v>769</v>
      </c>
      <c r="W92" s="32"/>
      <c r="X92" s="30"/>
      <c r="Y92" s="30"/>
      <c r="Z92" s="70"/>
      <c r="AA92" s="30"/>
      <c r="AB92" s="30"/>
    </row>
    <row r="93" spans="1:28" s="13" customFormat="1" ht="15.95" customHeight="1">
      <c r="A93" s="56" t="s">
        <v>577</v>
      </c>
      <c r="B93" s="16" t="s">
        <v>576</v>
      </c>
      <c r="C93" s="57" t="s">
        <v>523</v>
      </c>
      <c r="D93" s="16" t="s">
        <v>524</v>
      </c>
      <c r="E93" s="57" t="s">
        <v>525</v>
      </c>
      <c r="F93" s="1" t="s">
        <v>7</v>
      </c>
      <c r="G93" s="1" t="s">
        <v>746</v>
      </c>
      <c r="H93" s="1" t="s">
        <v>12</v>
      </c>
      <c r="I93" s="30" t="s">
        <v>770</v>
      </c>
      <c r="J93" s="120">
        <v>43921</v>
      </c>
      <c r="K93" s="30"/>
      <c r="L93" s="30"/>
      <c r="M93" s="30"/>
      <c r="N93" s="121"/>
      <c r="O93" s="30"/>
      <c r="P93" s="30" t="s">
        <v>768</v>
      </c>
      <c r="Q93" s="30" t="s">
        <v>768</v>
      </c>
      <c r="R93" s="30" t="s">
        <v>768</v>
      </c>
      <c r="S93" s="30" t="s">
        <v>768</v>
      </c>
      <c r="T93" s="30"/>
      <c r="U93" s="77"/>
      <c r="V93" s="81" t="s">
        <v>769</v>
      </c>
      <c r="W93" s="32"/>
      <c r="X93" s="30"/>
      <c r="Y93" s="30"/>
      <c r="Z93" s="70"/>
      <c r="AA93" s="30"/>
      <c r="AB93" s="30"/>
    </row>
    <row r="94" spans="1:28" s="13" customFormat="1" ht="15.95" customHeight="1">
      <c r="A94" s="56" t="s">
        <v>577</v>
      </c>
      <c r="B94" s="16" t="s">
        <v>576</v>
      </c>
      <c r="C94" s="57" t="s">
        <v>526</v>
      </c>
      <c r="D94" s="16" t="s">
        <v>527</v>
      </c>
      <c r="E94" s="57" t="s">
        <v>528</v>
      </c>
      <c r="F94" s="1" t="s">
        <v>7</v>
      </c>
      <c r="G94" s="1" t="s">
        <v>746</v>
      </c>
      <c r="H94" s="1" t="s">
        <v>12</v>
      </c>
      <c r="I94" s="30" t="s">
        <v>770</v>
      </c>
      <c r="J94" s="120">
        <v>43921</v>
      </c>
      <c r="K94" s="30"/>
      <c r="L94" s="30"/>
      <c r="M94" s="30"/>
      <c r="N94" s="121"/>
      <c r="O94" s="30"/>
      <c r="P94" s="30" t="s">
        <v>768</v>
      </c>
      <c r="Q94" s="30" t="s">
        <v>768</v>
      </c>
      <c r="R94" s="30" t="s">
        <v>768</v>
      </c>
      <c r="S94" s="30" t="s">
        <v>768</v>
      </c>
      <c r="T94" s="30"/>
      <c r="U94" s="77"/>
      <c r="V94" s="81" t="s">
        <v>769</v>
      </c>
      <c r="W94" s="32"/>
      <c r="X94" s="30"/>
      <c r="Y94" s="30"/>
      <c r="Z94" s="70"/>
      <c r="AA94" s="30"/>
      <c r="AB94" s="30"/>
    </row>
    <row r="95" spans="1:28" s="13" customFormat="1" ht="15.95" customHeight="1">
      <c r="A95" s="56" t="s">
        <v>577</v>
      </c>
      <c r="B95" s="16" t="s">
        <v>576</v>
      </c>
      <c r="C95" s="57" t="s">
        <v>529</v>
      </c>
      <c r="D95" s="16" t="s">
        <v>530</v>
      </c>
      <c r="E95" s="57" t="s">
        <v>531</v>
      </c>
      <c r="F95" s="1" t="s">
        <v>7</v>
      </c>
      <c r="G95" s="1" t="s">
        <v>746</v>
      </c>
      <c r="H95" s="1" t="s">
        <v>12</v>
      </c>
      <c r="I95" s="30" t="s">
        <v>769</v>
      </c>
      <c r="J95" s="120">
        <v>43921</v>
      </c>
      <c r="K95" s="30" t="s">
        <v>899</v>
      </c>
      <c r="L95" s="100" t="s">
        <v>760</v>
      </c>
      <c r="M95" s="102">
        <v>1</v>
      </c>
      <c r="N95" s="121">
        <v>43755</v>
      </c>
      <c r="O95" s="30" t="s">
        <v>901</v>
      </c>
      <c r="P95" s="30" t="s">
        <v>768</v>
      </c>
      <c r="Q95" s="30" t="s">
        <v>769</v>
      </c>
      <c r="R95" s="30" t="s">
        <v>768</v>
      </c>
      <c r="S95" s="30" t="s">
        <v>768</v>
      </c>
      <c r="T95" s="30" t="s">
        <v>774</v>
      </c>
      <c r="U95" s="77"/>
      <c r="V95" s="81" t="s">
        <v>769</v>
      </c>
      <c r="W95" s="32"/>
      <c r="X95" s="30"/>
      <c r="Y95" s="30"/>
      <c r="Z95" s="70"/>
      <c r="AA95" s="30"/>
      <c r="AB95" s="30"/>
    </row>
    <row r="96" spans="1:28" s="13" customFormat="1" ht="15.95" customHeight="1">
      <c r="A96" s="56" t="s">
        <v>577</v>
      </c>
      <c r="B96" s="16" t="s">
        <v>576</v>
      </c>
      <c r="C96" s="57" t="s">
        <v>532</v>
      </c>
      <c r="D96" s="16" t="s">
        <v>533</v>
      </c>
      <c r="E96" s="57" t="s">
        <v>534</v>
      </c>
      <c r="F96" s="1" t="s">
        <v>7</v>
      </c>
      <c r="G96" s="1" t="s">
        <v>746</v>
      </c>
      <c r="H96" s="1" t="s">
        <v>12</v>
      </c>
      <c r="I96" s="30" t="s">
        <v>769</v>
      </c>
      <c r="J96" s="120">
        <v>43921</v>
      </c>
      <c r="K96" s="30" t="s">
        <v>750</v>
      </c>
      <c r="L96" s="100" t="s">
        <v>752</v>
      </c>
      <c r="M96" s="102" t="s">
        <v>891</v>
      </c>
      <c r="N96" s="120">
        <v>43995</v>
      </c>
      <c r="O96" s="30" t="s">
        <v>892</v>
      </c>
      <c r="P96" s="30" t="s">
        <v>768</v>
      </c>
      <c r="Q96" s="30" t="s">
        <v>769</v>
      </c>
      <c r="R96" s="30" t="s">
        <v>768</v>
      </c>
      <c r="S96" s="30" t="s">
        <v>768</v>
      </c>
      <c r="T96" s="30" t="s">
        <v>774</v>
      </c>
      <c r="U96" s="77"/>
      <c r="V96" s="81" t="s">
        <v>769</v>
      </c>
      <c r="W96" s="32"/>
      <c r="X96" s="30"/>
      <c r="Y96" s="30"/>
      <c r="Z96" s="70"/>
      <c r="AA96" s="30"/>
      <c r="AB96" s="30"/>
    </row>
    <row r="97" spans="1:28" s="13" customFormat="1" ht="15.95" customHeight="1">
      <c r="A97" s="56" t="s">
        <v>577</v>
      </c>
      <c r="B97" s="16" t="s">
        <v>576</v>
      </c>
      <c r="C97" s="57" t="s">
        <v>535</v>
      </c>
      <c r="D97" s="16" t="s">
        <v>536</v>
      </c>
      <c r="E97" s="57" t="s">
        <v>537</v>
      </c>
      <c r="F97" s="1" t="s">
        <v>7</v>
      </c>
      <c r="G97" s="1" t="s">
        <v>746</v>
      </c>
      <c r="H97" s="1" t="s">
        <v>12</v>
      </c>
      <c r="I97" s="30" t="s">
        <v>769</v>
      </c>
      <c r="J97" s="120">
        <v>43921</v>
      </c>
      <c r="K97" s="30" t="s">
        <v>750</v>
      </c>
      <c r="L97" s="100" t="s">
        <v>752</v>
      </c>
      <c r="M97" s="102">
        <v>123</v>
      </c>
      <c r="N97" s="120">
        <v>43995</v>
      </c>
      <c r="O97" s="30" t="s">
        <v>884</v>
      </c>
      <c r="P97" s="30" t="s">
        <v>768</v>
      </c>
      <c r="Q97" s="30" t="s">
        <v>769</v>
      </c>
      <c r="R97" s="30" t="s">
        <v>768</v>
      </c>
      <c r="S97" s="30" t="s">
        <v>768</v>
      </c>
      <c r="T97" s="30" t="s">
        <v>774</v>
      </c>
      <c r="U97" s="77"/>
      <c r="V97" s="81" t="s">
        <v>769</v>
      </c>
      <c r="W97" s="32"/>
      <c r="X97" s="30"/>
      <c r="Y97" s="30"/>
      <c r="Z97" s="70"/>
      <c r="AA97" s="30"/>
      <c r="AB97" s="30"/>
    </row>
    <row r="98" spans="1:28" s="13" customFormat="1" ht="15.95" customHeight="1">
      <c r="A98" s="56" t="s">
        <v>577</v>
      </c>
      <c r="B98" s="16" t="s">
        <v>576</v>
      </c>
      <c r="C98" s="57" t="s">
        <v>538</v>
      </c>
      <c r="D98" s="16" t="s">
        <v>539</v>
      </c>
      <c r="E98" s="57" t="s">
        <v>540</v>
      </c>
      <c r="F98" s="1" t="s">
        <v>7</v>
      </c>
      <c r="G98" s="1" t="s">
        <v>746</v>
      </c>
      <c r="H98" s="1" t="s">
        <v>12</v>
      </c>
      <c r="I98" s="30" t="s">
        <v>769</v>
      </c>
      <c r="J98" s="120">
        <v>43921</v>
      </c>
      <c r="K98" s="30" t="s">
        <v>750</v>
      </c>
      <c r="L98" s="100" t="s">
        <v>752</v>
      </c>
      <c r="M98" s="102">
        <v>48</v>
      </c>
      <c r="N98" s="120">
        <v>43995</v>
      </c>
      <c r="O98" s="30" t="s">
        <v>968</v>
      </c>
      <c r="P98" s="30" t="s">
        <v>768</v>
      </c>
      <c r="Q98" s="30" t="s">
        <v>769</v>
      </c>
      <c r="R98" s="30" t="s">
        <v>768</v>
      </c>
      <c r="S98" s="30" t="s">
        <v>768</v>
      </c>
      <c r="T98" s="30" t="s">
        <v>774</v>
      </c>
      <c r="U98" s="77"/>
      <c r="V98" s="81" t="s">
        <v>769</v>
      </c>
      <c r="W98" s="32" t="s">
        <v>50</v>
      </c>
      <c r="X98" s="30" t="s">
        <v>933</v>
      </c>
      <c r="Y98" s="30"/>
      <c r="Z98" s="70"/>
      <c r="AA98" s="30"/>
      <c r="AB98" s="30"/>
    </row>
    <row r="99" spans="1:28" s="13" customFormat="1" ht="15.95" customHeight="1">
      <c r="A99" s="56" t="s">
        <v>577</v>
      </c>
      <c r="B99" s="16" t="s">
        <v>576</v>
      </c>
      <c r="C99" s="57" t="s">
        <v>541</v>
      </c>
      <c r="D99" s="16" t="s">
        <v>542</v>
      </c>
      <c r="E99" s="57" t="s">
        <v>543</v>
      </c>
      <c r="F99" s="1" t="s">
        <v>7</v>
      </c>
      <c r="G99" s="1" t="s">
        <v>746</v>
      </c>
      <c r="H99" s="1" t="s">
        <v>12</v>
      </c>
      <c r="I99" s="30" t="s">
        <v>769</v>
      </c>
      <c r="J99" s="120">
        <v>43921</v>
      </c>
      <c r="K99" s="30" t="s">
        <v>750</v>
      </c>
      <c r="L99" s="100" t="s">
        <v>752</v>
      </c>
      <c r="M99" s="102" t="s">
        <v>888</v>
      </c>
      <c r="N99" s="120">
        <v>43995</v>
      </c>
      <c r="O99" s="30" t="s">
        <v>889</v>
      </c>
      <c r="P99" s="30" t="s">
        <v>768</v>
      </c>
      <c r="Q99" s="30" t="s">
        <v>769</v>
      </c>
      <c r="R99" s="30" t="s">
        <v>768</v>
      </c>
      <c r="S99" s="30" t="s">
        <v>768</v>
      </c>
      <c r="T99" s="30" t="s">
        <v>774</v>
      </c>
      <c r="U99" s="77"/>
      <c r="V99" s="81" t="s">
        <v>769</v>
      </c>
      <c r="W99" s="32"/>
      <c r="X99" s="30"/>
      <c r="Y99" s="30"/>
      <c r="Z99" s="70"/>
      <c r="AA99" s="30"/>
      <c r="AB99" s="30"/>
    </row>
    <row r="100" spans="1:28" s="13" customFormat="1" ht="15.95" customHeight="1">
      <c r="A100" s="56" t="s">
        <v>577</v>
      </c>
      <c r="B100" s="16" t="s">
        <v>576</v>
      </c>
      <c r="C100" s="57" t="s">
        <v>544</v>
      </c>
      <c r="D100" s="16" t="s">
        <v>545</v>
      </c>
      <c r="E100" s="57" t="s">
        <v>546</v>
      </c>
      <c r="F100" s="1" t="s">
        <v>7</v>
      </c>
      <c r="G100" s="1" t="s">
        <v>746</v>
      </c>
      <c r="H100" s="1" t="s">
        <v>12</v>
      </c>
      <c r="I100" s="30" t="s">
        <v>769</v>
      </c>
      <c r="J100" s="120">
        <v>43921</v>
      </c>
      <c r="K100" s="30" t="s">
        <v>750</v>
      </c>
      <c r="L100" s="100" t="s">
        <v>752</v>
      </c>
      <c r="M100" s="102">
        <v>48</v>
      </c>
      <c r="N100" s="120">
        <v>43995</v>
      </c>
      <c r="O100" s="30" t="s">
        <v>903</v>
      </c>
      <c r="P100" s="30" t="s">
        <v>768</v>
      </c>
      <c r="Q100" s="30" t="s">
        <v>769</v>
      </c>
      <c r="R100" s="30" t="s">
        <v>768</v>
      </c>
      <c r="S100" s="30" t="s">
        <v>768</v>
      </c>
      <c r="T100" s="30" t="s">
        <v>774</v>
      </c>
      <c r="U100" s="77"/>
      <c r="V100" s="81" t="s">
        <v>769</v>
      </c>
      <c r="W100" s="32"/>
      <c r="X100" s="30"/>
      <c r="Y100" s="30"/>
      <c r="Z100" s="70"/>
      <c r="AA100" s="30"/>
      <c r="AB100" s="30"/>
    </row>
    <row r="101" spans="1:28" s="13" customFormat="1" ht="15.95" customHeight="1">
      <c r="A101" s="56" t="s">
        <v>577</v>
      </c>
      <c r="B101" s="16" t="s">
        <v>576</v>
      </c>
      <c r="C101" s="57" t="s">
        <v>547</v>
      </c>
      <c r="D101" s="16" t="s">
        <v>548</v>
      </c>
      <c r="E101" s="57" t="s">
        <v>549</v>
      </c>
      <c r="F101" s="1" t="s">
        <v>7</v>
      </c>
      <c r="G101" s="1" t="s">
        <v>746</v>
      </c>
      <c r="H101" s="1" t="s">
        <v>12</v>
      </c>
      <c r="I101" s="30" t="s">
        <v>770</v>
      </c>
      <c r="J101" s="120">
        <v>43921</v>
      </c>
      <c r="K101" s="30"/>
      <c r="L101" s="30"/>
      <c r="M101" s="30"/>
      <c r="N101" s="121"/>
      <c r="O101" s="30"/>
      <c r="P101" s="30" t="s">
        <v>768</v>
      </c>
      <c r="Q101" s="30" t="s">
        <v>768</v>
      </c>
      <c r="R101" s="30" t="s">
        <v>768</v>
      </c>
      <c r="S101" s="30" t="s">
        <v>768</v>
      </c>
      <c r="T101" s="30"/>
      <c r="U101" s="77"/>
      <c r="V101" s="81" t="s">
        <v>769</v>
      </c>
      <c r="W101" s="32"/>
      <c r="X101" s="30"/>
      <c r="Y101" s="30"/>
      <c r="Z101" s="70"/>
      <c r="AA101" s="30"/>
      <c r="AB101" s="30"/>
    </row>
    <row r="102" spans="1:28" s="13" customFormat="1" ht="15.95" customHeight="1">
      <c r="A102" s="56" t="s">
        <v>577</v>
      </c>
      <c r="B102" s="16" t="s">
        <v>576</v>
      </c>
      <c r="C102" s="57" t="s">
        <v>550</v>
      </c>
      <c r="D102" s="16" t="s">
        <v>551</v>
      </c>
      <c r="E102" s="57" t="s">
        <v>552</v>
      </c>
      <c r="F102" s="1" t="s">
        <v>7</v>
      </c>
      <c r="G102" s="1" t="s">
        <v>746</v>
      </c>
      <c r="H102" s="1" t="s">
        <v>12</v>
      </c>
      <c r="I102" s="30" t="s">
        <v>770</v>
      </c>
      <c r="J102" s="120">
        <v>43921</v>
      </c>
      <c r="K102" s="30"/>
      <c r="L102" s="100"/>
      <c r="M102" s="102"/>
      <c r="N102" s="120"/>
      <c r="O102" s="30"/>
      <c r="P102" s="30" t="s">
        <v>768</v>
      </c>
      <c r="Q102" s="30" t="s">
        <v>768</v>
      </c>
      <c r="R102" s="30" t="s">
        <v>768</v>
      </c>
      <c r="S102" s="30" t="s">
        <v>768</v>
      </c>
      <c r="T102" s="30"/>
      <c r="U102" s="77"/>
      <c r="V102" s="81" t="s">
        <v>769</v>
      </c>
      <c r="W102" s="32" t="s">
        <v>56</v>
      </c>
      <c r="X102" s="30" t="s">
        <v>911</v>
      </c>
      <c r="Y102" s="30"/>
      <c r="Z102" s="70"/>
      <c r="AA102" s="30"/>
      <c r="AB102" s="30"/>
    </row>
    <row r="103" spans="1:28" s="13" customFormat="1" ht="15.95" customHeight="1">
      <c r="A103" s="56" t="s">
        <v>577</v>
      </c>
      <c r="B103" s="16" t="s">
        <v>576</v>
      </c>
      <c r="C103" s="57" t="s">
        <v>553</v>
      </c>
      <c r="D103" s="16" t="s">
        <v>554</v>
      </c>
      <c r="E103" s="57" t="s">
        <v>555</v>
      </c>
      <c r="F103" s="1" t="s">
        <v>7</v>
      </c>
      <c r="G103" s="1" t="s">
        <v>746</v>
      </c>
      <c r="H103" s="1" t="s">
        <v>12</v>
      </c>
      <c r="I103" s="30" t="s">
        <v>769</v>
      </c>
      <c r="J103" s="120">
        <v>43921</v>
      </c>
      <c r="K103" s="30" t="s">
        <v>750</v>
      </c>
      <c r="L103" s="100" t="s">
        <v>752</v>
      </c>
      <c r="M103" s="102">
        <v>126</v>
      </c>
      <c r="N103" s="120">
        <v>43995</v>
      </c>
      <c r="O103" s="30" t="s">
        <v>897</v>
      </c>
      <c r="P103" s="30" t="s">
        <v>768</v>
      </c>
      <c r="Q103" s="30" t="s">
        <v>769</v>
      </c>
      <c r="R103" s="30" t="s">
        <v>768</v>
      </c>
      <c r="S103" s="30" t="s">
        <v>768</v>
      </c>
      <c r="T103" s="30" t="s">
        <v>774</v>
      </c>
      <c r="U103" s="77"/>
      <c r="V103" s="81" t="s">
        <v>769</v>
      </c>
      <c r="W103" s="32"/>
      <c r="X103" s="30"/>
      <c r="Y103" s="30"/>
      <c r="Z103" s="70"/>
      <c r="AA103" s="30"/>
      <c r="AB103" s="30"/>
    </row>
    <row r="104" spans="1:28" s="13" customFormat="1" ht="15.95" customHeight="1">
      <c r="A104" s="56" t="s">
        <v>577</v>
      </c>
      <c r="B104" s="16" t="s">
        <v>576</v>
      </c>
      <c r="C104" s="57" t="s">
        <v>556</v>
      </c>
      <c r="D104" s="16" t="s">
        <v>557</v>
      </c>
      <c r="E104" s="57" t="s">
        <v>558</v>
      </c>
      <c r="F104" s="1" t="s">
        <v>7</v>
      </c>
      <c r="G104" s="1" t="s">
        <v>746</v>
      </c>
      <c r="H104" s="1" t="s">
        <v>12</v>
      </c>
      <c r="I104" s="30" t="s">
        <v>770</v>
      </c>
      <c r="J104" s="120">
        <v>43921</v>
      </c>
      <c r="K104" s="30"/>
      <c r="L104" s="30"/>
      <c r="M104" s="30"/>
      <c r="N104" s="121"/>
      <c r="O104" s="30"/>
      <c r="P104" s="30" t="s">
        <v>768</v>
      </c>
      <c r="Q104" s="30" t="s">
        <v>768</v>
      </c>
      <c r="R104" s="30" t="s">
        <v>768</v>
      </c>
      <c r="S104" s="30" t="s">
        <v>768</v>
      </c>
      <c r="T104" s="30"/>
      <c r="U104" s="77"/>
      <c r="V104" s="81" t="s">
        <v>769</v>
      </c>
      <c r="W104" s="32"/>
      <c r="X104" s="30"/>
      <c r="Y104" s="30"/>
      <c r="Z104" s="70"/>
      <c r="AA104" s="30"/>
      <c r="AB104" s="30"/>
    </row>
    <row r="105" spans="1:28" s="13" customFormat="1" ht="15.95" customHeight="1">
      <c r="A105" s="56" t="s">
        <v>577</v>
      </c>
      <c r="B105" s="16" t="s">
        <v>576</v>
      </c>
      <c r="C105" s="57" t="s">
        <v>559</v>
      </c>
      <c r="D105" s="16" t="s">
        <v>560</v>
      </c>
      <c r="E105" s="57" t="s">
        <v>561</v>
      </c>
      <c r="F105" s="17" t="s">
        <v>5</v>
      </c>
      <c r="G105" s="17" t="s">
        <v>582</v>
      </c>
      <c r="H105" s="1" t="s">
        <v>12</v>
      </c>
      <c r="I105" s="30">
        <v>5</v>
      </c>
      <c r="J105" s="120">
        <v>43921</v>
      </c>
      <c r="K105" s="30" t="s">
        <v>750</v>
      </c>
      <c r="L105" s="100" t="s">
        <v>752</v>
      </c>
      <c r="M105" s="102">
        <v>44</v>
      </c>
      <c r="N105" s="120">
        <v>43995</v>
      </c>
      <c r="O105" s="30" t="s">
        <v>969</v>
      </c>
      <c r="P105" s="30" t="s">
        <v>768</v>
      </c>
      <c r="Q105" s="30" t="s">
        <v>769</v>
      </c>
      <c r="R105" s="30" t="s">
        <v>768</v>
      </c>
      <c r="S105" s="30" t="s">
        <v>768</v>
      </c>
      <c r="T105" s="30" t="s">
        <v>774</v>
      </c>
      <c r="U105" s="77"/>
      <c r="V105" s="81" t="s">
        <v>769</v>
      </c>
      <c r="W105" s="32" t="s">
        <v>39</v>
      </c>
      <c r="X105" s="105" t="s">
        <v>931</v>
      </c>
      <c r="Y105" s="30"/>
      <c r="Z105" s="70"/>
      <c r="AA105" s="30"/>
      <c r="AB105" s="30"/>
    </row>
    <row r="106" spans="1:28" s="13" customFormat="1" ht="15.95" customHeight="1">
      <c r="A106" s="56" t="s">
        <v>577</v>
      </c>
      <c r="B106" s="16" t="s">
        <v>576</v>
      </c>
      <c r="C106" s="57" t="s">
        <v>562</v>
      </c>
      <c r="D106" s="16" t="s">
        <v>563</v>
      </c>
      <c r="E106" s="57" t="s">
        <v>564</v>
      </c>
      <c r="F106" s="1" t="s">
        <v>7</v>
      </c>
      <c r="G106" s="1" t="s">
        <v>746</v>
      </c>
      <c r="H106" s="1" t="s">
        <v>12</v>
      </c>
      <c r="I106" s="30" t="s">
        <v>768</v>
      </c>
      <c r="J106" s="120">
        <v>43921</v>
      </c>
      <c r="K106" s="30" t="s">
        <v>750</v>
      </c>
      <c r="L106" s="100" t="s">
        <v>752</v>
      </c>
      <c r="M106" s="102" t="s">
        <v>818</v>
      </c>
      <c r="N106" s="120">
        <v>43995</v>
      </c>
      <c r="O106" s="30" t="s">
        <v>770</v>
      </c>
      <c r="P106" s="30" t="s">
        <v>769</v>
      </c>
      <c r="Q106" s="30" t="s">
        <v>769</v>
      </c>
      <c r="R106" s="30" t="s">
        <v>768</v>
      </c>
      <c r="S106" s="30" t="s">
        <v>768</v>
      </c>
      <c r="T106" s="30" t="s">
        <v>817</v>
      </c>
      <c r="U106" s="77"/>
      <c r="V106" s="81" t="s">
        <v>769</v>
      </c>
      <c r="W106" s="32" t="s">
        <v>47</v>
      </c>
      <c r="X106" s="30" t="s">
        <v>932</v>
      </c>
      <c r="Y106" s="30"/>
      <c r="Z106" s="70"/>
      <c r="AA106" s="30"/>
      <c r="AB106" s="30"/>
    </row>
    <row r="107" spans="1:28" s="13" customFormat="1" ht="15.95" customHeight="1">
      <c r="A107" s="56" t="s">
        <v>577</v>
      </c>
      <c r="B107" s="16" t="s">
        <v>565</v>
      </c>
      <c r="C107" s="57" t="s">
        <v>259</v>
      </c>
      <c r="D107" s="16" t="s">
        <v>260</v>
      </c>
      <c r="E107" s="57" t="s">
        <v>261</v>
      </c>
      <c r="F107" s="1" t="s">
        <v>7</v>
      </c>
      <c r="G107" s="1" t="s">
        <v>746</v>
      </c>
      <c r="H107" s="1" t="s">
        <v>66</v>
      </c>
      <c r="I107" s="30" t="s">
        <v>770</v>
      </c>
      <c r="J107" s="121">
        <v>43555</v>
      </c>
      <c r="K107" s="30"/>
      <c r="L107" s="30"/>
      <c r="M107" s="30"/>
      <c r="N107" s="121"/>
      <c r="O107" s="30"/>
      <c r="P107" s="30" t="s">
        <v>768</v>
      </c>
      <c r="Q107" s="30" t="s">
        <v>768</v>
      </c>
      <c r="R107" s="30" t="s">
        <v>768</v>
      </c>
      <c r="S107" s="30" t="s">
        <v>768</v>
      </c>
      <c r="T107" s="30"/>
      <c r="U107" s="77"/>
      <c r="V107" s="81"/>
      <c r="W107" s="32"/>
      <c r="X107" s="30"/>
      <c r="Y107" s="30"/>
      <c r="Z107" s="70"/>
      <c r="AA107" s="30"/>
      <c r="AB107" s="30"/>
    </row>
    <row r="108" spans="1:28" s="13" customFormat="1" ht="15.95" customHeight="1">
      <c r="A108" s="56" t="s">
        <v>577</v>
      </c>
      <c r="B108" s="16" t="s">
        <v>565</v>
      </c>
      <c r="C108" s="57" t="s">
        <v>262</v>
      </c>
      <c r="D108" s="16" t="s">
        <v>263</v>
      </c>
      <c r="E108" s="57" t="s">
        <v>264</v>
      </c>
      <c r="F108" s="1" t="s">
        <v>7</v>
      </c>
      <c r="G108" s="1" t="s">
        <v>746</v>
      </c>
      <c r="H108" s="1" t="s">
        <v>66</v>
      </c>
      <c r="I108" s="30" t="s">
        <v>768</v>
      </c>
      <c r="J108" s="121">
        <v>43555</v>
      </c>
      <c r="K108" s="30" t="s">
        <v>751</v>
      </c>
      <c r="L108" s="99" t="s">
        <v>753</v>
      </c>
      <c r="M108" s="102">
        <v>226</v>
      </c>
      <c r="N108" s="120">
        <v>43659</v>
      </c>
      <c r="O108" s="30" t="s">
        <v>943</v>
      </c>
      <c r="P108" s="30" t="s">
        <v>768</v>
      </c>
      <c r="Q108" s="30" t="s">
        <v>769</v>
      </c>
      <c r="R108" s="30" t="s">
        <v>768</v>
      </c>
      <c r="S108" s="30" t="s">
        <v>768</v>
      </c>
      <c r="T108" s="30" t="s">
        <v>774</v>
      </c>
      <c r="U108" s="77"/>
      <c r="V108" s="81"/>
      <c r="W108" s="32"/>
      <c r="X108" s="30"/>
      <c r="Y108" s="30"/>
      <c r="Z108" s="70"/>
      <c r="AA108" s="30"/>
      <c r="AB108" s="30"/>
    </row>
    <row r="109" spans="1:28" s="13" customFormat="1" ht="15.95" customHeight="1">
      <c r="A109" s="56" t="s">
        <v>577</v>
      </c>
      <c r="B109" s="16" t="s">
        <v>565</v>
      </c>
      <c r="C109" s="57" t="s">
        <v>265</v>
      </c>
      <c r="D109" s="16" t="s">
        <v>266</v>
      </c>
      <c r="E109" s="57" t="s">
        <v>267</v>
      </c>
      <c r="F109" s="1" t="s">
        <v>7</v>
      </c>
      <c r="G109" s="1" t="s">
        <v>746</v>
      </c>
      <c r="H109" s="1" t="s">
        <v>66</v>
      </c>
      <c r="I109" s="30" t="s">
        <v>768</v>
      </c>
      <c r="J109" s="121">
        <v>43555</v>
      </c>
      <c r="K109" s="30" t="s">
        <v>751</v>
      </c>
      <c r="L109" s="99" t="s">
        <v>753</v>
      </c>
      <c r="M109" s="104" t="s">
        <v>939</v>
      </c>
      <c r="N109" s="120">
        <v>43659</v>
      </c>
      <c r="O109" s="30" t="s">
        <v>770</v>
      </c>
      <c r="P109" s="30" t="s">
        <v>769</v>
      </c>
      <c r="Q109" s="30" t="s">
        <v>769</v>
      </c>
      <c r="R109" s="30" t="s">
        <v>768</v>
      </c>
      <c r="S109" s="30" t="s">
        <v>768</v>
      </c>
      <c r="T109" s="30" t="s">
        <v>940</v>
      </c>
      <c r="U109" s="77"/>
      <c r="V109" s="81"/>
      <c r="W109" s="32"/>
      <c r="X109" s="30"/>
      <c r="Y109" s="30"/>
      <c r="Z109" s="70"/>
      <c r="AA109" s="30"/>
      <c r="AB109" s="30"/>
    </row>
    <row r="110" spans="1:28" s="13" customFormat="1" ht="15.95" customHeight="1">
      <c r="A110" s="56" t="s">
        <v>577</v>
      </c>
      <c r="B110" s="16" t="s">
        <v>565</v>
      </c>
      <c r="C110" s="57" t="s">
        <v>268</v>
      </c>
      <c r="D110" s="16" t="s">
        <v>269</v>
      </c>
      <c r="E110" s="57" t="s">
        <v>270</v>
      </c>
      <c r="F110" s="1" t="s">
        <v>7</v>
      </c>
      <c r="G110" s="1" t="s">
        <v>746</v>
      </c>
      <c r="H110" s="1" t="s">
        <v>66</v>
      </c>
      <c r="I110" s="30" t="s">
        <v>768</v>
      </c>
      <c r="J110" s="121">
        <v>43555</v>
      </c>
      <c r="K110" s="30" t="s">
        <v>751</v>
      </c>
      <c r="L110" s="99" t="s">
        <v>753</v>
      </c>
      <c r="M110" s="104" t="s">
        <v>941</v>
      </c>
      <c r="N110" s="120">
        <v>43659</v>
      </c>
      <c r="O110" s="30" t="s">
        <v>770</v>
      </c>
      <c r="P110" s="30" t="s">
        <v>769</v>
      </c>
      <c r="Q110" s="30" t="s">
        <v>769</v>
      </c>
      <c r="R110" s="30" t="s">
        <v>768</v>
      </c>
      <c r="S110" s="30" t="s">
        <v>768</v>
      </c>
      <c r="T110" s="30" t="s">
        <v>942</v>
      </c>
      <c r="U110" s="77"/>
      <c r="V110" s="81"/>
      <c r="W110" s="32"/>
      <c r="X110" s="30"/>
      <c r="Y110" s="30"/>
      <c r="Z110" s="70"/>
      <c r="AA110" s="30"/>
      <c r="AB110" s="30"/>
    </row>
    <row r="111" spans="1:28" s="13" customFormat="1" ht="15.95" customHeight="1">
      <c r="A111" s="56" t="s">
        <v>577</v>
      </c>
      <c r="B111" s="16" t="s">
        <v>565</v>
      </c>
      <c r="C111" s="57" t="s">
        <v>271</v>
      </c>
      <c r="D111" s="16" t="s">
        <v>272</v>
      </c>
      <c r="E111" s="57" t="s">
        <v>273</v>
      </c>
      <c r="F111" s="1" t="s">
        <v>7</v>
      </c>
      <c r="G111" s="1" t="s">
        <v>746</v>
      </c>
      <c r="H111" s="1" t="s">
        <v>66</v>
      </c>
      <c r="I111" s="30" t="s">
        <v>768</v>
      </c>
      <c r="J111" s="121">
        <v>43555</v>
      </c>
      <c r="K111" s="30" t="s">
        <v>751</v>
      </c>
      <c r="L111" s="99" t="s">
        <v>753</v>
      </c>
      <c r="M111" s="104" t="s">
        <v>939</v>
      </c>
      <c r="N111" s="120">
        <v>43659</v>
      </c>
      <c r="O111" s="30" t="s">
        <v>770</v>
      </c>
      <c r="P111" s="30" t="s">
        <v>769</v>
      </c>
      <c r="Q111" s="30" t="s">
        <v>769</v>
      </c>
      <c r="R111" s="30" t="s">
        <v>768</v>
      </c>
      <c r="S111" s="30" t="s">
        <v>768</v>
      </c>
      <c r="T111" s="30" t="s">
        <v>940</v>
      </c>
      <c r="U111" s="77"/>
      <c r="V111" s="81"/>
      <c r="W111" s="32"/>
      <c r="X111" s="30"/>
      <c r="Y111" s="30"/>
      <c r="Z111" s="70"/>
      <c r="AA111" s="30"/>
      <c r="AB111" s="30"/>
    </row>
    <row r="112" spans="1:28" s="13" customFormat="1" ht="15.95" customHeight="1">
      <c r="A112" s="56" t="s">
        <v>577</v>
      </c>
      <c r="B112" s="16" t="s">
        <v>565</v>
      </c>
      <c r="C112" s="57" t="s">
        <v>274</v>
      </c>
      <c r="D112" s="16" t="s">
        <v>275</v>
      </c>
      <c r="E112" s="57" t="s">
        <v>276</v>
      </c>
      <c r="F112" s="1" t="s">
        <v>7</v>
      </c>
      <c r="G112" s="1" t="s">
        <v>746</v>
      </c>
      <c r="H112" s="1" t="s">
        <v>66</v>
      </c>
      <c r="I112" s="30" t="s">
        <v>770</v>
      </c>
      <c r="J112" s="121">
        <v>43555</v>
      </c>
      <c r="K112" s="30"/>
      <c r="L112" s="30"/>
      <c r="M112" s="30"/>
      <c r="N112" s="121"/>
      <c r="O112" s="30"/>
      <c r="P112" s="30" t="s">
        <v>768</v>
      </c>
      <c r="Q112" s="30" t="s">
        <v>768</v>
      </c>
      <c r="R112" s="30" t="s">
        <v>768</v>
      </c>
      <c r="S112" s="30" t="s">
        <v>768</v>
      </c>
      <c r="T112" s="30"/>
      <c r="U112" s="77"/>
      <c r="V112" s="81"/>
      <c r="W112" s="32"/>
      <c r="X112" s="30"/>
      <c r="Y112" s="30"/>
      <c r="Z112" s="70"/>
      <c r="AA112" s="30"/>
      <c r="AB112" s="30"/>
    </row>
    <row r="113" spans="1:28" s="13" customFormat="1" ht="15.95" customHeight="1">
      <c r="A113" s="56" t="s">
        <v>577</v>
      </c>
      <c r="B113" s="16" t="s">
        <v>565</v>
      </c>
      <c r="C113" s="57" t="s">
        <v>277</v>
      </c>
      <c r="D113" s="16" t="s">
        <v>278</v>
      </c>
      <c r="E113" s="57" t="s">
        <v>279</v>
      </c>
      <c r="F113" s="1" t="s">
        <v>7</v>
      </c>
      <c r="G113" s="1" t="s">
        <v>746</v>
      </c>
      <c r="H113" s="1" t="s">
        <v>66</v>
      </c>
      <c r="I113" s="30" t="s">
        <v>768</v>
      </c>
      <c r="J113" s="121">
        <v>43555</v>
      </c>
      <c r="K113" s="30" t="s">
        <v>751</v>
      </c>
      <c r="L113" s="99" t="s">
        <v>753</v>
      </c>
      <c r="M113" s="102">
        <v>83</v>
      </c>
      <c r="N113" s="120">
        <v>43659</v>
      </c>
      <c r="O113" s="30" t="s">
        <v>816</v>
      </c>
      <c r="P113" s="30" t="s">
        <v>768</v>
      </c>
      <c r="Q113" s="30" t="s">
        <v>769</v>
      </c>
      <c r="R113" s="30" t="s">
        <v>768</v>
      </c>
      <c r="S113" s="30" t="s">
        <v>768</v>
      </c>
      <c r="T113" s="30" t="s">
        <v>774</v>
      </c>
      <c r="U113" s="77"/>
      <c r="V113" s="81"/>
      <c r="W113" s="32"/>
      <c r="X113" s="30"/>
      <c r="Y113" s="30"/>
      <c r="Z113" s="70"/>
      <c r="AA113" s="30"/>
      <c r="AB113" s="30"/>
    </row>
    <row r="114" spans="1:28" s="13" customFormat="1" ht="15.95" customHeight="1">
      <c r="A114" s="56" t="s">
        <v>577</v>
      </c>
      <c r="B114" s="16" t="s">
        <v>566</v>
      </c>
      <c r="C114" s="57" t="s">
        <v>280</v>
      </c>
      <c r="D114" s="16" t="s">
        <v>281</v>
      </c>
      <c r="E114" s="57" t="s">
        <v>282</v>
      </c>
      <c r="F114" s="1" t="s">
        <v>7</v>
      </c>
      <c r="G114" s="1" t="s">
        <v>746</v>
      </c>
      <c r="H114" s="1" t="s">
        <v>66</v>
      </c>
      <c r="I114" s="30" t="s">
        <v>769</v>
      </c>
      <c r="J114" s="121">
        <v>43555</v>
      </c>
      <c r="K114" s="30" t="s">
        <v>751</v>
      </c>
      <c r="L114" s="99" t="s">
        <v>753</v>
      </c>
      <c r="M114" s="102">
        <v>121</v>
      </c>
      <c r="N114" s="120">
        <v>43659</v>
      </c>
      <c r="O114" s="30" t="s">
        <v>821</v>
      </c>
      <c r="P114" s="30" t="s">
        <v>768</v>
      </c>
      <c r="Q114" s="30" t="s">
        <v>769</v>
      </c>
      <c r="R114" s="30" t="s">
        <v>768</v>
      </c>
      <c r="S114" s="30" t="s">
        <v>768</v>
      </c>
      <c r="T114" s="30" t="s">
        <v>774</v>
      </c>
      <c r="U114" s="77"/>
      <c r="V114" s="81"/>
      <c r="W114" s="32"/>
      <c r="X114" s="30"/>
      <c r="Y114" s="30"/>
      <c r="Z114" s="70"/>
      <c r="AA114" s="30"/>
      <c r="AB114" s="30"/>
    </row>
    <row r="115" spans="1:28" s="13" customFormat="1" ht="15.95" customHeight="1">
      <c r="A115" s="56" t="s">
        <v>577</v>
      </c>
      <c r="B115" s="57" t="s">
        <v>566</v>
      </c>
      <c r="C115" s="57" t="s">
        <v>283</v>
      </c>
      <c r="D115" s="16" t="s">
        <v>284</v>
      </c>
      <c r="E115" s="57" t="s">
        <v>285</v>
      </c>
      <c r="F115" s="1" t="s">
        <v>7</v>
      </c>
      <c r="G115" s="1" t="s">
        <v>746</v>
      </c>
      <c r="H115" s="1" t="s">
        <v>66</v>
      </c>
      <c r="I115" s="30" t="s">
        <v>769</v>
      </c>
      <c r="J115" s="121">
        <v>43555</v>
      </c>
      <c r="K115" s="30" t="s">
        <v>751</v>
      </c>
      <c r="L115" s="99" t="s">
        <v>753</v>
      </c>
      <c r="M115" s="102" t="s">
        <v>828</v>
      </c>
      <c r="N115" s="120">
        <v>43659</v>
      </c>
      <c r="O115" s="30" t="s">
        <v>826</v>
      </c>
      <c r="P115" s="30" t="s">
        <v>769</v>
      </c>
      <c r="Q115" s="30" t="s">
        <v>769</v>
      </c>
      <c r="R115" s="30" t="s">
        <v>768</v>
      </c>
      <c r="S115" s="30" t="s">
        <v>768</v>
      </c>
      <c r="T115" s="31" t="s">
        <v>790</v>
      </c>
      <c r="U115" s="77"/>
      <c r="V115" s="81"/>
      <c r="W115" s="32"/>
      <c r="X115" s="30"/>
      <c r="Y115" s="30"/>
      <c r="Z115" s="70"/>
      <c r="AA115" s="30"/>
      <c r="AB115" s="30"/>
    </row>
    <row r="116" spans="1:28" s="13" customFormat="1" ht="15.95" customHeight="1">
      <c r="A116" s="56" t="s">
        <v>577</v>
      </c>
      <c r="B116" s="57" t="s">
        <v>566</v>
      </c>
      <c r="C116" s="57" t="s">
        <v>286</v>
      </c>
      <c r="D116" s="16" t="s">
        <v>287</v>
      </c>
      <c r="E116" s="57" t="s">
        <v>288</v>
      </c>
      <c r="F116" s="1" t="s">
        <v>7</v>
      </c>
      <c r="G116" s="1" t="s">
        <v>746</v>
      </c>
      <c r="H116" s="1" t="s">
        <v>66</v>
      </c>
      <c r="I116" s="30" t="s">
        <v>769</v>
      </c>
      <c r="J116" s="121">
        <v>43555</v>
      </c>
      <c r="K116" s="30" t="s">
        <v>751</v>
      </c>
      <c r="L116" s="99" t="s">
        <v>753</v>
      </c>
      <c r="M116" s="102" t="s">
        <v>828</v>
      </c>
      <c r="N116" s="120">
        <v>43659</v>
      </c>
      <c r="O116" s="30" t="s">
        <v>826</v>
      </c>
      <c r="P116" s="30" t="s">
        <v>769</v>
      </c>
      <c r="Q116" s="30" t="s">
        <v>769</v>
      </c>
      <c r="R116" s="30" t="s">
        <v>768</v>
      </c>
      <c r="S116" s="30" t="s">
        <v>768</v>
      </c>
      <c r="T116" s="31" t="s">
        <v>790</v>
      </c>
      <c r="U116" s="77"/>
      <c r="V116" s="81"/>
      <c r="W116" s="32"/>
      <c r="X116" s="30"/>
      <c r="Y116" s="30"/>
      <c r="Z116" s="70"/>
      <c r="AA116" s="30"/>
      <c r="AB116" s="30"/>
    </row>
    <row r="117" spans="1:28" s="13" customFormat="1" ht="15.95" customHeight="1">
      <c r="A117" s="56" t="s">
        <v>577</v>
      </c>
      <c r="B117" s="57" t="s">
        <v>566</v>
      </c>
      <c r="C117" s="57" t="s">
        <v>289</v>
      </c>
      <c r="D117" s="16" t="s">
        <v>290</v>
      </c>
      <c r="E117" s="57" t="s">
        <v>291</v>
      </c>
      <c r="F117" s="1" t="s">
        <v>7</v>
      </c>
      <c r="G117" s="1" t="s">
        <v>746</v>
      </c>
      <c r="H117" s="1" t="s">
        <v>66</v>
      </c>
      <c r="I117" s="30" t="s">
        <v>769</v>
      </c>
      <c r="J117" s="121">
        <v>43555</v>
      </c>
      <c r="K117" s="30" t="s">
        <v>751</v>
      </c>
      <c r="L117" s="99" t="s">
        <v>753</v>
      </c>
      <c r="M117" s="102">
        <v>123</v>
      </c>
      <c r="N117" s="120">
        <v>43659</v>
      </c>
      <c r="O117" s="30" t="s">
        <v>770</v>
      </c>
      <c r="P117" s="30" t="s">
        <v>769</v>
      </c>
      <c r="Q117" s="30" t="s">
        <v>769</v>
      </c>
      <c r="R117" s="30" t="s">
        <v>768</v>
      </c>
      <c r="S117" s="30" t="s">
        <v>768</v>
      </c>
      <c r="T117" s="31" t="s">
        <v>790</v>
      </c>
      <c r="U117" s="77"/>
      <c r="V117" s="81"/>
      <c r="W117" s="32"/>
      <c r="X117" s="30"/>
      <c r="Y117" s="30"/>
      <c r="Z117" s="70"/>
      <c r="AA117" s="30"/>
      <c r="AB117" s="30"/>
    </row>
    <row r="118" spans="1:28" s="13" customFormat="1" ht="15.95" customHeight="1">
      <c r="A118" s="56" t="s">
        <v>577</v>
      </c>
      <c r="B118" s="57" t="s">
        <v>566</v>
      </c>
      <c r="C118" s="57" t="s">
        <v>292</v>
      </c>
      <c r="D118" s="16" t="s">
        <v>293</v>
      </c>
      <c r="E118" s="57" t="s">
        <v>294</v>
      </c>
      <c r="F118" s="1" t="s">
        <v>7</v>
      </c>
      <c r="G118" s="1" t="s">
        <v>746</v>
      </c>
      <c r="H118" s="1" t="s">
        <v>66</v>
      </c>
      <c r="I118" s="30" t="s">
        <v>769</v>
      </c>
      <c r="J118" s="121">
        <v>43555</v>
      </c>
      <c r="K118" s="30" t="s">
        <v>751</v>
      </c>
      <c r="L118" s="99" t="s">
        <v>753</v>
      </c>
      <c r="M118" s="102">
        <v>123</v>
      </c>
      <c r="N118" s="120">
        <v>43659</v>
      </c>
      <c r="O118" s="30" t="s">
        <v>770</v>
      </c>
      <c r="P118" s="30" t="s">
        <v>769</v>
      </c>
      <c r="Q118" s="30" t="s">
        <v>769</v>
      </c>
      <c r="R118" s="30" t="s">
        <v>768</v>
      </c>
      <c r="S118" s="30" t="s">
        <v>768</v>
      </c>
      <c r="T118" s="31" t="s">
        <v>790</v>
      </c>
      <c r="U118" s="77"/>
      <c r="V118" s="81"/>
      <c r="W118" s="32"/>
      <c r="X118" s="30"/>
      <c r="Y118" s="30"/>
      <c r="Z118" s="70"/>
      <c r="AA118" s="30"/>
      <c r="AB118" s="30"/>
    </row>
    <row r="119" spans="1:28" s="13" customFormat="1" ht="15.95" customHeight="1">
      <c r="A119" s="56" t="s">
        <v>577</v>
      </c>
      <c r="B119" s="57" t="s">
        <v>566</v>
      </c>
      <c r="C119" s="57" t="s">
        <v>295</v>
      </c>
      <c r="D119" s="16" t="s">
        <v>296</v>
      </c>
      <c r="E119" s="57" t="s">
        <v>297</v>
      </c>
      <c r="F119" s="1" t="s">
        <v>7</v>
      </c>
      <c r="G119" s="1" t="s">
        <v>746</v>
      </c>
      <c r="H119" s="1" t="s">
        <v>66</v>
      </c>
      <c r="I119" s="30" t="s">
        <v>769</v>
      </c>
      <c r="J119" s="121">
        <v>43555</v>
      </c>
      <c r="K119" s="30" t="s">
        <v>751</v>
      </c>
      <c r="L119" s="99" t="s">
        <v>753</v>
      </c>
      <c r="M119" s="102" t="s">
        <v>823</v>
      </c>
      <c r="N119" s="120">
        <v>43659</v>
      </c>
      <c r="O119" s="30" t="s">
        <v>824</v>
      </c>
      <c r="P119" s="30" t="s">
        <v>768</v>
      </c>
      <c r="Q119" s="30" t="s">
        <v>769</v>
      </c>
      <c r="R119" s="30" t="s">
        <v>768</v>
      </c>
      <c r="S119" s="30" t="s">
        <v>768</v>
      </c>
      <c r="T119" s="30" t="s">
        <v>774</v>
      </c>
      <c r="U119" s="77"/>
      <c r="V119" s="81"/>
      <c r="W119" s="32"/>
      <c r="X119" s="30"/>
      <c r="Y119" s="30"/>
      <c r="Z119" s="70"/>
      <c r="AA119" s="30"/>
      <c r="AB119" s="30"/>
    </row>
    <row r="120" spans="1:28" s="13" customFormat="1" ht="15.95" customHeight="1">
      <c r="A120" s="56" t="s">
        <v>577</v>
      </c>
      <c r="B120" s="57" t="s">
        <v>566</v>
      </c>
      <c r="C120" s="57" t="s">
        <v>298</v>
      </c>
      <c r="D120" s="16" t="s">
        <v>299</v>
      </c>
      <c r="E120" s="57" t="s">
        <v>300</v>
      </c>
      <c r="F120" s="1" t="s">
        <v>7</v>
      </c>
      <c r="G120" s="1" t="s">
        <v>746</v>
      </c>
      <c r="H120" s="1" t="s">
        <v>66</v>
      </c>
      <c r="I120" s="30" t="s">
        <v>769</v>
      </c>
      <c r="J120" s="121">
        <v>43555</v>
      </c>
      <c r="K120" s="30" t="s">
        <v>751</v>
      </c>
      <c r="L120" s="99" t="s">
        <v>753</v>
      </c>
      <c r="M120" s="102">
        <v>121</v>
      </c>
      <c r="N120" s="120">
        <v>43659</v>
      </c>
      <c r="O120" s="30" t="s">
        <v>821</v>
      </c>
      <c r="P120" s="30" t="s">
        <v>768</v>
      </c>
      <c r="Q120" s="30" t="s">
        <v>769</v>
      </c>
      <c r="R120" s="30" t="s">
        <v>768</v>
      </c>
      <c r="S120" s="30" t="s">
        <v>768</v>
      </c>
      <c r="T120" s="30" t="s">
        <v>774</v>
      </c>
      <c r="U120" s="77"/>
      <c r="V120" s="81"/>
      <c r="W120" s="32"/>
      <c r="X120" s="30"/>
      <c r="Y120" s="30"/>
      <c r="Z120" s="70"/>
      <c r="AA120" s="30"/>
      <c r="AB120" s="30"/>
    </row>
    <row r="121" spans="1:28" s="13" customFormat="1" ht="15.95" customHeight="1">
      <c r="A121" s="56" t="s">
        <v>577</v>
      </c>
      <c r="B121" s="57" t="s">
        <v>567</v>
      </c>
      <c r="C121" s="57" t="s">
        <v>301</v>
      </c>
      <c r="D121" s="16" t="s">
        <v>302</v>
      </c>
      <c r="E121" s="57" t="s">
        <v>713</v>
      </c>
      <c r="F121" s="1" t="s">
        <v>7</v>
      </c>
      <c r="G121" s="1" t="s">
        <v>746</v>
      </c>
      <c r="H121" s="1" t="s">
        <v>66</v>
      </c>
      <c r="I121" s="30" t="s">
        <v>770</v>
      </c>
      <c r="J121" s="121">
        <v>43555</v>
      </c>
      <c r="K121" s="30"/>
      <c r="L121" s="100"/>
      <c r="M121" s="102"/>
      <c r="N121" s="120"/>
      <c r="O121" s="30"/>
      <c r="P121" s="30" t="s">
        <v>768</v>
      </c>
      <c r="Q121" s="30" t="s">
        <v>768</v>
      </c>
      <c r="R121" s="30" t="s">
        <v>768</v>
      </c>
      <c r="S121" s="30" t="s">
        <v>768</v>
      </c>
      <c r="T121" s="30"/>
      <c r="U121" s="77"/>
      <c r="V121" s="81"/>
      <c r="W121" s="32"/>
      <c r="X121" s="30"/>
      <c r="Y121" s="30"/>
      <c r="Z121" s="70"/>
      <c r="AA121" s="30"/>
      <c r="AB121" s="30"/>
    </row>
    <row r="122" spans="1:28" s="13" customFormat="1" ht="15.95" customHeight="1">
      <c r="A122" s="56" t="s">
        <v>577</v>
      </c>
      <c r="B122" s="57" t="s">
        <v>568</v>
      </c>
      <c r="C122" s="57" t="s">
        <v>303</v>
      </c>
      <c r="D122" s="16" t="s">
        <v>304</v>
      </c>
      <c r="E122" s="57" t="s">
        <v>305</v>
      </c>
      <c r="F122" s="1" t="s">
        <v>7</v>
      </c>
      <c r="G122" s="1" t="s">
        <v>746</v>
      </c>
      <c r="H122" s="1" t="s">
        <v>66</v>
      </c>
      <c r="I122" s="30" t="s">
        <v>770</v>
      </c>
      <c r="J122" s="121">
        <v>43555</v>
      </c>
      <c r="K122" s="30"/>
      <c r="L122" s="30"/>
      <c r="M122" s="30"/>
      <c r="N122" s="121"/>
      <c r="O122" s="30"/>
      <c r="P122" s="30" t="s">
        <v>768</v>
      </c>
      <c r="Q122" s="30" t="s">
        <v>768</v>
      </c>
      <c r="R122" s="30" t="s">
        <v>768</v>
      </c>
      <c r="S122" s="30" t="s">
        <v>768</v>
      </c>
      <c r="T122" s="30"/>
      <c r="U122" s="77"/>
      <c r="V122" s="81"/>
      <c r="W122" s="32"/>
      <c r="X122" s="30"/>
      <c r="Y122" s="30"/>
      <c r="Z122" s="70"/>
      <c r="AA122" s="30"/>
      <c r="AB122" s="30"/>
    </row>
    <row r="123" spans="1:28" s="13" customFormat="1" ht="15.95" customHeight="1">
      <c r="A123" s="56" t="s">
        <v>577</v>
      </c>
      <c r="B123" s="57" t="s">
        <v>568</v>
      </c>
      <c r="C123" s="57" t="s">
        <v>306</v>
      </c>
      <c r="D123" s="16" t="s">
        <v>307</v>
      </c>
      <c r="E123" s="57" t="s">
        <v>308</v>
      </c>
      <c r="F123" s="1" t="s">
        <v>7</v>
      </c>
      <c r="G123" s="1" t="s">
        <v>746</v>
      </c>
      <c r="H123" s="1" t="s">
        <v>66</v>
      </c>
      <c r="I123" s="30" t="s">
        <v>770</v>
      </c>
      <c r="J123" s="121">
        <v>43555</v>
      </c>
      <c r="K123" s="30"/>
      <c r="L123" s="30"/>
      <c r="M123" s="30"/>
      <c r="N123" s="121"/>
      <c r="O123" s="30"/>
      <c r="P123" s="30" t="s">
        <v>768</v>
      </c>
      <c r="Q123" s="30" t="s">
        <v>768</v>
      </c>
      <c r="R123" s="30" t="s">
        <v>768</v>
      </c>
      <c r="S123" s="30" t="s">
        <v>768</v>
      </c>
      <c r="T123" s="30"/>
      <c r="U123" s="77"/>
      <c r="V123" s="81"/>
      <c r="W123" s="32"/>
      <c r="X123" s="30"/>
      <c r="Y123" s="30"/>
      <c r="Z123" s="70"/>
      <c r="AA123" s="30"/>
      <c r="AB123" s="30"/>
    </row>
    <row r="124" spans="1:28" s="13" customFormat="1" ht="15.95" customHeight="1">
      <c r="A124" s="56" t="s">
        <v>577</v>
      </c>
      <c r="B124" s="57" t="s">
        <v>568</v>
      </c>
      <c r="C124" s="57" t="s">
        <v>309</v>
      </c>
      <c r="D124" s="16" t="s">
        <v>310</v>
      </c>
      <c r="E124" s="57" t="s">
        <v>311</v>
      </c>
      <c r="F124" s="1" t="s">
        <v>7</v>
      </c>
      <c r="G124" s="1" t="s">
        <v>746</v>
      </c>
      <c r="H124" s="1" t="s">
        <v>66</v>
      </c>
      <c r="I124" s="30" t="s">
        <v>769</v>
      </c>
      <c r="J124" s="121">
        <v>43555</v>
      </c>
      <c r="K124" s="30" t="s">
        <v>751</v>
      </c>
      <c r="L124" s="99" t="s">
        <v>753</v>
      </c>
      <c r="M124" s="102">
        <v>118</v>
      </c>
      <c r="N124" s="120">
        <v>43659</v>
      </c>
      <c r="O124" s="30" t="s">
        <v>831</v>
      </c>
      <c r="P124" s="30" t="s">
        <v>768</v>
      </c>
      <c r="Q124" s="30" t="s">
        <v>769</v>
      </c>
      <c r="R124" s="30" t="s">
        <v>768</v>
      </c>
      <c r="S124" s="30" t="s">
        <v>768</v>
      </c>
      <c r="T124" s="30" t="s">
        <v>774</v>
      </c>
      <c r="U124" s="77"/>
      <c r="V124" s="81"/>
      <c r="W124" s="32"/>
      <c r="X124" s="30"/>
      <c r="Y124" s="30"/>
      <c r="Z124" s="70"/>
      <c r="AA124" s="30"/>
      <c r="AB124" s="30"/>
    </row>
    <row r="125" spans="1:28" s="13" customFormat="1" ht="15.95" customHeight="1">
      <c r="A125" s="56" t="s">
        <v>577</v>
      </c>
      <c r="B125" s="57" t="s">
        <v>569</v>
      </c>
      <c r="C125" s="57" t="s">
        <v>312</v>
      </c>
      <c r="D125" s="16" t="s">
        <v>313</v>
      </c>
      <c r="E125" s="57" t="s">
        <v>314</v>
      </c>
      <c r="F125" s="1" t="s">
        <v>7</v>
      </c>
      <c r="G125" s="1" t="s">
        <v>746</v>
      </c>
      <c r="H125" s="1" t="s">
        <v>66</v>
      </c>
      <c r="I125" s="30" t="s">
        <v>770</v>
      </c>
      <c r="J125" s="121">
        <v>43555</v>
      </c>
      <c r="K125" s="30"/>
      <c r="L125" s="99"/>
      <c r="M125" s="102"/>
      <c r="N125" s="120"/>
      <c r="O125" s="30"/>
      <c r="P125" s="30" t="s">
        <v>768</v>
      </c>
      <c r="Q125" s="30" t="s">
        <v>768</v>
      </c>
      <c r="R125" s="30" t="s">
        <v>768</v>
      </c>
      <c r="S125" s="30" t="s">
        <v>768</v>
      </c>
      <c r="T125" s="30"/>
      <c r="U125" s="77"/>
      <c r="V125" s="81"/>
      <c r="W125" s="32"/>
      <c r="X125" s="30"/>
      <c r="Y125" s="30"/>
      <c r="Z125" s="70"/>
      <c r="AA125" s="30"/>
      <c r="AB125" s="30"/>
    </row>
    <row r="126" spans="1:28" s="13" customFormat="1" ht="15.95" customHeight="1">
      <c r="A126" s="56" t="s">
        <v>577</v>
      </c>
      <c r="B126" s="57" t="s">
        <v>569</v>
      </c>
      <c r="C126" s="57" t="s">
        <v>315</v>
      </c>
      <c r="D126" s="16" t="s">
        <v>316</v>
      </c>
      <c r="E126" s="57" t="s">
        <v>317</v>
      </c>
      <c r="F126" s="1" t="s">
        <v>7</v>
      </c>
      <c r="G126" s="1" t="s">
        <v>746</v>
      </c>
      <c r="H126" s="1" t="s">
        <v>66</v>
      </c>
      <c r="I126" s="30" t="s">
        <v>769</v>
      </c>
      <c r="J126" s="121">
        <v>43555</v>
      </c>
      <c r="K126" s="30" t="s">
        <v>751</v>
      </c>
      <c r="L126" s="99" t="s">
        <v>753</v>
      </c>
      <c r="M126" s="102">
        <v>118</v>
      </c>
      <c r="N126" s="120">
        <v>43659</v>
      </c>
      <c r="O126" s="30" t="s">
        <v>832</v>
      </c>
      <c r="P126" s="30" t="s">
        <v>768</v>
      </c>
      <c r="Q126" s="30" t="s">
        <v>769</v>
      </c>
      <c r="R126" s="30" t="s">
        <v>768</v>
      </c>
      <c r="S126" s="30" t="s">
        <v>768</v>
      </c>
      <c r="T126" s="30" t="s">
        <v>774</v>
      </c>
      <c r="U126" s="77"/>
      <c r="V126" s="81"/>
      <c r="W126" s="32"/>
      <c r="X126" s="30"/>
      <c r="Y126" s="30"/>
      <c r="Z126" s="70"/>
      <c r="AA126" s="30"/>
      <c r="AB126" s="30"/>
    </row>
    <row r="127" spans="1:28" s="13" customFormat="1" ht="15.95" customHeight="1">
      <c r="A127" s="56" t="s">
        <v>577</v>
      </c>
      <c r="B127" s="57" t="s">
        <v>569</v>
      </c>
      <c r="C127" s="57" t="s">
        <v>318</v>
      </c>
      <c r="D127" s="16" t="s">
        <v>319</v>
      </c>
      <c r="E127" s="57" t="s">
        <v>320</v>
      </c>
      <c r="F127" s="1" t="s">
        <v>7</v>
      </c>
      <c r="G127" s="1" t="s">
        <v>746</v>
      </c>
      <c r="H127" s="1" t="s">
        <v>66</v>
      </c>
      <c r="I127" s="30" t="s">
        <v>768</v>
      </c>
      <c r="J127" s="121">
        <v>43555</v>
      </c>
      <c r="K127" s="30" t="s">
        <v>751</v>
      </c>
      <c r="L127" s="99" t="s">
        <v>753</v>
      </c>
      <c r="M127" s="102">
        <v>50</v>
      </c>
      <c r="N127" s="120">
        <v>43659</v>
      </c>
      <c r="O127" s="30" t="s">
        <v>770</v>
      </c>
      <c r="P127" s="30" t="s">
        <v>769</v>
      </c>
      <c r="Q127" s="30" t="s">
        <v>769</v>
      </c>
      <c r="R127" s="30" t="s">
        <v>768</v>
      </c>
      <c r="S127" s="30" t="s">
        <v>768</v>
      </c>
      <c r="T127" s="30" t="s">
        <v>834</v>
      </c>
      <c r="U127" s="77"/>
      <c r="V127" s="81"/>
      <c r="W127" s="32"/>
      <c r="X127" s="30"/>
      <c r="Y127" s="30"/>
      <c r="Z127" s="70"/>
      <c r="AA127" s="30"/>
      <c r="AB127" s="30"/>
    </row>
    <row r="128" spans="1:28" s="13" customFormat="1" ht="15.95" customHeight="1">
      <c r="A128" s="56" t="s">
        <v>577</v>
      </c>
      <c r="B128" s="57" t="s">
        <v>569</v>
      </c>
      <c r="C128" s="57" t="s">
        <v>321</v>
      </c>
      <c r="D128" s="16" t="s">
        <v>322</v>
      </c>
      <c r="E128" s="57" t="s">
        <v>323</v>
      </c>
      <c r="F128" s="1" t="s">
        <v>7</v>
      </c>
      <c r="G128" s="1" t="s">
        <v>746</v>
      </c>
      <c r="H128" s="1" t="s">
        <v>66</v>
      </c>
      <c r="I128" s="30" t="s">
        <v>768</v>
      </c>
      <c r="J128" s="121">
        <v>43555</v>
      </c>
      <c r="K128" s="30" t="s">
        <v>751</v>
      </c>
      <c r="L128" s="99" t="s">
        <v>753</v>
      </c>
      <c r="M128" s="102">
        <v>50</v>
      </c>
      <c r="N128" s="120">
        <v>43659</v>
      </c>
      <c r="O128" s="30" t="s">
        <v>770</v>
      </c>
      <c r="P128" s="30" t="s">
        <v>769</v>
      </c>
      <c r="Q128" s="30" t="s">
        <v>769</v>
      </c>
      <c r="R128" s="30" t="s">
        <v>768</v>
      </c>
      <c r="S128" s="30" t="s">
        <v>768</v>
      </c>
      <c r="T128" s="30" t="s">
        <v>834</v>
      </c>
      <c r="U128" s="77"/>
      <c r="V128" s="81"/>
      <c r="W128" s="32"/>
      <c r="X128" s="30"/>
      <c r="Y128" s="30"/>
      <c r="Z128" s="70"/>
      <c r="AA128" s="30"/>
      <c r="AB128" s="30"/>
    </row>
    <row r="129" spans="1:28" s="13" customFormat="1" ht="15.95" customHeight="1">
      <c r="A129" s="56" t="s">
        <v>577</v>
      </c>
      <c r="B129" s="57" t="s">
        <v>569</v>
      </c>
      <c r="C129" s="57" t="s">
        <v>324</v>
      </c>
      <c r="D129" s="16" t="s">
        <v>325</v>
      </c>
      <c r="E129" s="57" t="s">
        <v>326</v>
      </c>
      <c r="F129" s="17" t="s">
        <v>5</v>
      </c>
      <c r="G129" s="17" t="s">
        <v>579</v>
      </c>
      <c r="H129" s="1" t="s">
        <v>66</v>
      </c>
      <c r="I129" s="97">
        <v>34837225</v>
      </c>
      <c r="J129" s="121">
        <v>43555</v>
      </c>
      <c r="K129" s="30" t="s">
        <v>751</v>
      </c>
      <c r="L129" s="99" t="s">
        <v>753</v>
      </c>
      <c r="M129" s="102">
        <v>250</v>
      </c>
      <c r="N129" s="120">
        <v>43659</v>
      </c>
      <c r="O129" s="30" t="s">
        <v>770</v>
      </c>
      <c r="P129" s="30" t="s">
        <v>769</v>
      </c>
      <c r="Q129" s="30" t="s">
        <v>769</v>
      </c>
      <c r="R129" s="30" t="s">
        <v>768</v>
      </c>
      <c r="S129" s="30" t="s">
        <v>768</v>
      </c>
      <c r="T129" s="30" t="s">
        <v>837</v>
      </c>
      <c r="U129" s="77"/>
      <c r="V129" s="81"/>
      <c r="W129" s="32"/>
      <c r="X129" s="30"/>
      <c r="Y129" s="30"/>
      <c r="Z129" s="70"/>
      <c r="AA129" s="30"/>
      <c r="AB129" s="30"/>
    </row>
    <row r="130" spans="1:28" s="13" customFormat="1" ht="15.95" customHeight="1">
      <c r="A130" s="56" t="s">
        <v>577</v>
      </c>
      <c r="B130" s="57" t="s">
        <v>570</v>
      </c>
      <c r="C130" s="57" t="s">
        <v>327</v>
      </c>
      <c r="D130" s="16" t="s">
        <v>328</v>
      </c>
      <c r="E130" s="57" t="s">
        <v>329</v>
      </c>
      <c r="F130" s="1" t="s">
        <v>7</v>
      </c>
      <c r="G130" s="1" t="s">
        <v>746</v>
      </c>
      <c r="H130" s="1" t="s">
        <v>66</v>
      </c>
      <c r="I130" s="30" t="s">
        <v>769</v>
      </c>
      <c r="J130" s="121">
        <v>43555</v>
      </c>
      <c r="K130" s="30" t="s">
        <v>751</v>
      </c>
      <c r="L130" s="99" t="s">
        <v>753</v>
      </c>
      <c r="M130" s="102">
        <v>118</v>
      </c>
      <c r="N130" s="120">
        <v>43659</v>
      </c>
      <c r="O130" s="30" t="s">
        <v>945</v>
      </c>
      <c r="P130" s="30" t="s">
        <v>769</v>
      </c>
      <c r="Q130" s="30" t="s">
        <v>769</v>
      </c>
      <c r="R130" s="30" t="s">
        <v>768</v>
      </c>
      <c r="S130" s="30" t="s">
        <v>768</v>
      </c>
      <c r="T130" s="30" t="s">
        <v>839</v>
      </c>
      <c r="U130" s="77"/>
      <c r="V130" s="81"/>
      <c r="W130" s="32"/>
      <c r="X130" s="30"/>
      <c r="Y130" s="30"/>
      <c r="Z130" s="70"/>
      <c r="AA130" s="30"/>
      <c r="AB130" s="30"/>
    </row>
    <row r="131" spans="1:28" s="13" customFormat="1" ht="15.95" customHeight="1">
      <c r="A131" s="56" t="s">
        <v>577</v>
      </c>
      <c r="B131" s="57" t="s">
        <v>570</v>
      </c>
      <c r="C131" s="57" t="s">
        <v>330</v>
      </c>
      <c r="D131" s="16" t="s">
        <v>331</v>
      </c>
      <c r="E131" s="57" t="s">
        <v>332</v>
      </c>
      <c r="F131" s="1" t="s">
        <v>7</v>
      </c>
      <c r="G131" s="1" t="s">
        <v>746</v>
      </c>
      <c r="H131" s="1" t="s">
        <v>66</v>
      </c>
      <c r="I131" s="30" t="s">
        <v>769</v>
      </c>
      <c r="J131" s="121">
        <v>43555</v>
      </c>
      <c r="K131" s="30" t="s">
        <v>751</v>
      </c>
      <c r="L131" s="99" t="s">
        <v>753</v>
      </c>
      <c r="M131" s="102">
        <v>118</v>
      </c>
      <c r="N131" s="120">
        <v>43659</v>
      </c>
      <c r="O131" s="30" t="s">
        <v>831</v>
      </c>
      <c r="P131" s="30" t="s">
        <v>768</v>
      </c>
      <c r="Q131" s="30" t="s">
        <v>769</v>
      </c>
      <c r="R131" s="30" t="s">
        <v>768</v>
      </c>
      <c r="S131" s="30" t="s">
        <v>768</v>
      </c>
      <c r="T131" s="30" t="s">
        <v>774</v>
      </c>
      <c r="U131" s="77"/>
      <c r="V131" s="81"/>
      <c r="W131" s="32"/>
      <c r="X131" s="30"/>
      <c r="Y131" s="30"/>
      <c r="Z131" s="70"/>
      <c r="AA131" s="30"/>
      <c r="AB131" s="30"/>
    </row>
    <row r="132" spans="1:28" s="13" customFormat="1" ht="15.95" customHeight="1">
      <c r="A132" s="56" t="s">
        <v>577</v>
      </c>
      <c r="B132" s="57" t="s">
        <v>570</v>
      </c>
      <c r="C132" s="57" t="s">
        <v>333</v>
      </c>
      <c r="D132" s="16" t="s">
        <v>334</v>
      </c>
      <c r="E132" s="57" t="s">
        <v>335</v>
      </c>
      <c r="F132" s="1" t="s">
        <v>7</v>
      </c>
      <c r="G132" s="1" t="s">
        <v>746</v>
      </c>
      <c r="H132" s="1" t="s">
        <v>66</v>
      </c>
      <c r="I132" s="30" t="s">
        <v>769</v>
      </c>
      <c r="J132" s="121">
        <v>43555</v>
      </c>
      <c r="K132" s="30" t="s">
        <v>751</v>
      </c>
      <c r="L132" s="99" t="s">
        <v>753</v>
      </c>
      <c r="M132" s="102" t="s">
        <v>846</v>
      </c>
      <c r="N132" s="120">
        <v>43659</v>
      </c>
      <c r="O132" s="30" t="s">
        <v>847</v>
      </c>
      <c r="P132" s="30" t="s">
        <v>768</v>
      </c>
      <c r="Q132" s="30" t="s">
        <v>769</v>
      </c>
      <c r="R132" s="30" t="s">
        <v>768</v>
      </c>
      <c r="S132" s="30" t="s">
        <v>768</v>
      </c>
      <c r="T132" s="30" t="s">
        <v>774</v>
      </c>
      <c r="U132" s="77"/>
      <c r="V132" s="81"/>
      <c r="W132" s="32"/>
      <c r="X132" s="30"/>
      <c r="Y132" s="30"/>
      <c r="Z132" s="70"/>
      <c r="AA132" s="30"/>
      <c r="AB132" s="30"/>
    </row>
    <row r="133" spans="1:28" s="13" customFormat="1" ht="15.95" customHeight="1">
      <c r="A133" s="56" t="s">
        <v>577</v>
      </c>
      <c r="B133" s="57" t="s">
        <v>570</v>
      </c>
      <c r="C133" s="57" t="s">
        <v>336</v>
      </c>
      <c r="D133" s="16" t="s">
        <v>337</v>
      </c>
      <c r="E133" s="57" t="s">
        <v>338</v>
      </c>
      <c r="F133" s="1" t="s">
        <v>7</v>
      </c>
      <c r="G133" s="1" t="s">
        <v>746</v>
      </c>
      <c r="H133" s="1" t="s">
        <v>66</v>
      </c>
      <c r="I133" s="30" t="s">
        <v>769</v>
      </c>
      <c r="J133" s="121">
        <v>43555</v>
      </c>
      <c r="K133" s="30" t="s">
        <v>751</v>
      </c>
      <c r="L133" s="99" t="s">
        <v>753</v>
      </c>
      <c r="M133" s="102">
        <v>120</v>
      </c>
      <c r="N133" s="120">
        <v>43659</v>
      </c>
      <c r="O133" s="30" t="s">
        <v>843</v>
      </c>
      <c r="P133" s="30" t="s">
        <v>768</v>
      </c>
      <c r="Q133" s="30" t="s">
        <v>769</v>
      </c>
      <c r="R133" s="30" t="s">
        <v>768</v>
      </c>
      <c r="S133" s="30" t="s">
        <v>768</v>
      </c>
      <c r="T133" s="30" t="s">
        <v>774</v>
      </c>
      <c r="U133" s="77"/>
      <c r="V133" s="81"/>
      <c r="W133" s="32"/>
      <c r="X133" s="30"/>
      <c r="Y133" s="30"/>
      <c r="Z133" s="70"/>
      <c r="AA133" s="30"/>
      <c r="AB133" s="30"/>
    </row>
    <row r="134" spans="1:28" s="13" customFormat="1" ht="15.95" customHeight="1">
      <c r="A134" s="56" t="s">
        <v>577</v>
      </c>
      <c r="B134" s="57" t="s">
        <v>570</v>
      </c>
      <c r="C134" s="57" t="s">
        <v>339</v>
      </c>
      <c r="D134" s="16" t="s">
        <v>340</v>
      </c>
      <c r="E134" s="57" t="s">
        <v>341</v>
      </c>
      <c r="F134" s="1" t="s">
        <v>7</v>
      </c>
      <c r="G134" s="1" t="s">
        <v>746</v>
      </c>
      <c r="H134" s="1" t="s">
        <v>66</v>
      </c>
      <c r="I134" s="30" t="s">
        <v>769</v>
      </c>
      <c r="J134" s="121">
        <v>43555</v>
      </c>
      <c r="K134" s="22" t="s">
        <v>751</v>
      </c>
      <c r="L134" s="99" t="s">
        <v>753</v>
      </c>
      <c r="M134" s="103" t="s">
        <v>804</v>
      </c>
      <c r="N134" s="120">
        <v>43659</v>
      </c>
      <c r="O134" s="74" t="s">
        <v>770</v>
      </c>
      <c r="P134" s="30" t="s">
        <v>769</v>
      </c>
      <c r="Q134" s="30" t="s">
        <v>769</v>
      </c>
      <c r="R134" s="30" t="s">
        <v>768</v>
      </c>
      <c r="S134" s="30" t="s">
        <v>768</v>
      </c>
      <c r="T134" s="31" t="s">
        <v>803</v>
      </c>
      <c r="U134" s="77"/>
      <c r="V134" s="81"/>
      <c r="W134" s="32"/>
      <c r="X134" s="30"/>
      <c r="Y134" s="30"/>
      <c r="Z134" s="70"/>
      <c r="AA134" s="30"/>
      <c r="AB134" s="30"/>
    </row>
    <row r="135" spans="1:28" s="13" customFormat="1" ht="15.95" customHeight="1">
      <c r="A135" s="56" t="s">
        <v>577</v>
      </c>
      <c r="B135" s="57" t="s">
        <v>570</v>
      </c>
      <c r="C135" s="57" t="s">
        <v>342</v>
      </c>
      <c r="D135" s="16" t="s">
        <v>343</v>
      </c>
      <c r="E135" s="57" t="s">
        <v>344</v>
      </c>
      <c r="F135" s="1" t="s">
        <v>7</v>
      </c>
      <c r="G135" s="1" t="s">
        <v>746</v>
      </c>
      <c r="H135" s="1" t="s">
        <v>66</v>
      </c>
      <c r="I135" s="30" t="s">
        <v>769</v>
      </c>
      <c r="J135" s="121">
        <v>43555</v>
      </c>
      <c r="K135" s="30" t="s">
        <v>751</v>
      </c>
      <c r="L135" s="99" t="s">
        <v>753</v>
      </c>
      <c r="M135" s="102">
        <v>127</v>
      </c>
      <c r="N135" s="120">
        <v>43659</v>
      </c>
      <c r="O135" s="30" t="s">
        <v>850</v>
      </c>
      <c r="P135" s="30" t="s">
        <v>768</v>
      </c>
      <c r="Q135" s="30" t="s">
        <v>769</v>
      </c>
      <c r="R135" s="30" t="s">
        <v>768</v>
      </c>
      <c r="S135" s="30" t="s">
        <v>768</v>
      </c>
      <c r="T135" s="30" t="s">
        <v>774</v>
      </c>
      <c r="U135" s="77"/>
      <c r="V135" s="81"/>
      <c r="W135" s="32"/>
      <c r="X135" s="30"/>
      <c r="Y135" s="30"/>
      <c r="Z135" s="70"/>
      <c r="AA135" s="30"/>
      <c r="AB135" s="30"/>
    </row>
    <row r="136" spans="1:28" s="13" customFormat="1" ht="15.95" customHeight="1">
      <c r="A136" s="56" t="s">
        <v>577</v>
      </c>
      <c r="B136" s="57" t="s">
        <v>570</v>
      </c>
      <c r="C136" s="57" t="s">
        <v>345</v>
      </c>
      <c r="D136" s="16" t="s">
        <v>346</v>
      </c>
      <c r="E136" s="57" t="s">
        <v>347</v>
      </c>
      <c r="F136" s="1" t="s">
        <v>7</v>
      </c>
      <c r="G136" s="1" t="s">
        <v>746</v>
      </c>
      <c r="H136" s="1" t="s">
        <v>66</v>
      </c>
      <c r="I136" s="30" t="s">
        <v>769</v>
      </c>
      <c r="J136" s="121">
        <v>43555</v>
      </c>
      <c r="K136" s="30" t="s">
        <v>751</v>
      </c>
      <c r="L136" s="99" t="s">
        <v>753</v>
      </c>
      <c r="M136" s="102" t="s">
        <v>840</v>
      </c>
      <c r="N136" s="120">
        <v>43659</v>
      </c>
      <c r="O136" s="30" t="s">
        <v>841</v>
      </c>
      <c r="P136" s="30" t="s">
        <v>768</v>
      </c>
      <c r="Q136" s="30" t="s">
        <v>769</v>
      </c>
      <c r="R136" s="30" t="s">
        <v>768</v>
      </c>
      <c r="S136" s="30" t="s">
        <v>768</v>
      </c>
      <c r="T136" s="30" t="s">
        <v>774</v>
      </c>
      <c r="U136" s="77"/>
      <c r="V136" s="81"/>
      <c r="W136" s="32"/>
      <c r="X136" s="30"/>
      <c r="Y136" s="30"/>
      <c r="Z136" s="70"/>
      <c r="AA136" s="30"/>
      <c r="AB136" s="30"/>
    </row>
    <row r="137" spans="1:28" s="13" customFormat="1" ht="15.95" customHeight="1">
      <c r="A137" s="56" t="s">
        <v>577</v>
      </c>
      <c r="B137" s="57" t="s">
        <v>570</v>
      </c>
      <c r="C137" s="57" t="s">
        <v>348</v>
      </c>
      <c r="D137" s="16" t="s">
        <v>349</v>
      </c>
      <c r="E137" s="57" t="s">
        <v>350</v>
      </c>
      <c r="F137" s="17" t="s">
        <v>5</v>
      </c>
      <c r="G137" s="17" t="s">
        <v>580</v>
      </c>
      <c r="H137" s="1" t="s">
        <v>66</v>
      </c>
      <c r="I137" s="30">
        <v>4</v>
      </c>
      <c r="J137" s="121">
        <v>43555</v>
      </c>
      <c r="K137" s="30" t="s">
        <v>751</v>
      </c>
      <c r="L137" s="99" t="s">
        <v>753</v>
      </c>
      <c r="M137" s="102">
        <v>120</v>
      </c>
      <c r="N137" s="120">
        <v>43659</v>
      </c>
      <c r="O137" s="30" t="s">
        <v>843</v>
      </c>
      <c r="P137" s="30" t="s">
        <v>768</v>
      </c>
      <c r="Q137" s="30" t="s">
        <v>769</v>
      </c>
      <c r="R137" s="30" t="s">
        <v>768</v>
      </c>
      <c r="S137" s="30" t="s">
        <v>768</v>
      </c>
      <c r="T137" s="30" t="s">
        <v>774</v>
      </c>
      <c r="U137" s="77"/>
      <c r="V137" s="81"/>
      <c r="W137" s="32"/>
      <c r="X137" s="30"/>
      <c r="Y137" s="30"/>
      <c r="Z137" s="70"/>
      <c r="AA137" s="30"/>
      <c r="AB137" s="30"/>
    </row>
    <row r="138" spans="1:28" s="13" customFormat="1" ht="15.95" customHeight="1">
      <c r="A138" s="56" t="s">
        <v>577</v>
      </c>
      <c r="B138" s="57" t="s">
        <v>571</v>
      </c>
      <c r="C138" s="57" t="s">
        <v>351</v>
      </c>
      <c r="D138" s="16" t="s">
        <v>352</v>
      </c>
      <c r="E138" s="57" t="s">
        <v>353</v>
      </c>
      <c r="F138" s="1" t="s">
        <v>7</v>
      </c>
      <c r="G138" s="1" t="s">
        <v>746</v>
      </c>
      <c r="H138" s="1" t="s">
        <v>66</v>
      </c>
      <c r="I138" s="30" t="s">
        <v>769</v>
      </c>
      <c r="J138" s="121">
        <v>43555</v>
      </c>
      <c r="K138" s="30" t="s">
        <v>751</v>
      </c>
      <c r="L138" s="99" t="s">
        <v>753</v>
      </c>
      <c r="M138" s="102">
        <v>123</v>
      </c>
      <c r="N138" s="120">
        <v>43659</v>
      </c>
      <c r="O138" s="65" t="s">
        <v>960</v>
      </c>
      <c r="P138" s="30" t="s">
        <v>768</v>
      </c>
      <c r="Q138" s="30" t="s">
        <v>769</v>
      </c>
      <c r="R138" s="30" t="s">
        <v>768</v>
      </c>
      <c r="S138" s="30" t="s">
        <v>768</v>
      </c>
      <c r="T138" s="30" t="s">
        <v>774</v>
      </c>
      <c r="U138" s="77"/>
      <c r="V138" s="81"/>
      <c r="W138" s="32"/>
      <c r="X138" s="30"/>
      <c r="Y138" s="30"/>
      <c r="Z138" s="70"/>
      <c r="AA138" s="30"/>
      <c r="AB138" s="30"/>
    </row>
    <row r="139" spans="1:28" s="13" customFormat="1" ht="15.95" customHeight="1">
      <c r="A139" s="56" t="s">
        <v>577</v>
      </c>
      <c r="B139" s="57" t="s">
        <v>571</v>
      </c>
      <c r="C139" s="57" t="s">
        <v>354</v>
      </c>
      <c r="D139" s="16" t="s">
        <v>355</v>
      </c>
      <c r="E139" s="57" t="s">
        <v>356</v>
      </c>
      <c r="F139" s="1" t="s">
        <v>7</v>
      </c>
      <c r="G139" s="1" t="s">
        <v>746</v>
      </c>
      <c r="H139" s="1" t="s">
        <v>66</v>
      </c>
      <c r="I139" s="30" t="s">
        <v>769</v>
      </c>
      <c r="J139" s="121">
        <v>43555</v>
      </c>
      <c r="K139" s="22" t="s">
        <v>751</v>
      </c>
      <c r="L139" s="99" t="s">
        <v>753</v>
      </c>
      <c r="M139" s="103">
        <v>123</v>
      </c>
      <c r="N139" s="120">
        <v>43659</v>
      </c>
      <c r="O139" s="74" t="s">
        <v>770</v>
      </c>
      <c r="P139" s="30" t="s">
        <v>769</v>
      </c>
      <c r="Q139" s="30" t="s">
        <v>769</v>
      </c>
      <c r="R139" s="30" t="s">
        <v>768</v>
      </c>
      <c r="S139" s="30" t="s">
        <v>768</v>
      </c>
      <c r="T139" s="31" t="s">
        <v>793</v>
      </c>
      <c r="U139" s="77"/>
      <c r="V139" s="81"/>
      <c r="W139" s="32"/>
      <c r="X139" s="30"/>
      <c r="Y139" s="30"/>
      <c r="Z139" s="70"/>
      <c r="AA139" s="30"/>
      <c r="AB139" s="30"/>
    </row>
    <row r="140" spans="1:28" s="13" customFormat="1" ht="15.95" customHeight="1">
      <c r="A140" s="56" t="s">
        <v>577</v>
      </c>
      <c r="B140" s="57" t="s">
        <v>571</v>
      </c>
      <c r="C140" s="57" t="s">
        <v>357</v>
      </c>
      <c r="D140" s="16" t="s">
        <v>358</v>
      </c>
      <c r="E140" s="57" t="s">
        <v>359</v>
      </c>
      <c r="F140" s="1" t="s">
        <v>7</v>
      </c>
      <c r="G140" s="1" t="s">
        <v>746</v>
      </c>
      <c r="H140" s="1" t="s">
        <v>66</v>
      </c>
      <c r="I140" s="30" t="s">
        <v>769</v>
      </c>
      <c r="J140" s="121">
        <v>43555</v>
      </c>
      <c r="K140" s="22" t="s">
        <v>751</v>
      </c>
      <c r="L140" s="99" t="s">
        <v>753</v>
      </c>
      <c r="M140" s="103">
        <v>123</v>
      </c>
      <c r="N140" s="120">
        <v>43659</v>
      </c>
      <c r="O140" s="74" t="s">
        <v>770</v>
      </c>
      <c r="P140" s="30" t="s">
        <v>769</v>
      </c>
      <c r="Q140" s="30" t="s">
        <v>769</v>
      </c>
      <c r="R140" s="30" t="s">
        <v>768</v>
      </c>
      <c r="S140" s="30" t="s">
        <v>768</v>
      </c>
      <c r="T140" s="31" t="s">
        <v>793</v>
      </c>
      <c r="U140" s="77"/>
      <c r="V140" s="81"/>
      <c r="W140" s="32"/>
      <c r="X140" s="30"/>
      <c r="Y140" s="30"/>
      <c r="Z140" s="70"/>
      <c r="AA140" s="30"/>
      <c r="AB140" s="30"/>
    </row>
    <row r="141" spans="1:28" s="13" customFormat="1" ht="15.95" customHeight="1">
      <c r="A141" s="56" t="s">
        <v>577</v>
      </c>
      <c r="B141" s="57" t="s">
        <v>571</v>
      </c>
      <c r="C141" s="57" t="s">
        <v>360</v>
      </c>
      <c r="D141" s="16" t="s">
        <v>361</v>
      </c>
      <c r="E141" s="57" t="s">
        <v>362</v>
      </c>
      <c r="F141" s="1" t="s">
        <v>7</v>
      </c>
      <c r="G141" s="1" t="s">
        <v>746</v>
      </c>
      <c r="H141" s="1" t="s">
        <v>66</v>
      </c>
      <c r="I141" s="30" t="s">
        <v>769</v>
      </c>
      <c r="J141" s="121">
        <v>43555</v>
      </c>
      <c r="K141" s="22" t="s">
        <v>751</v>
      </c>
      <c r="L141" s="99" t="s">
        <v>753</v>
      </c>
      <c r="M141" s="103">
        <v>123</v>
      </c>
      <c r="N141" s="120">
        <v>43659</v>
      </c>
      <c r="O141" s="74" t="s">
        <v>770</v>
      </c>
      <c r="P141" s="30" t="s">
        <v>769</v>
      </c>
      <c r="Q141" s="30" t="s">
        <v>769</v>
      </c>
      <c r="R141" s="30" t="s">
        <v>768</v>
      </c>
      <c r="S141" s="30" t="s">
        <v>768</v>
      </c>
      <c r="T141" s="31" t="s">
        <v>793</v>
      </c>
      <c r="U141" s="77"/>
      <c r="V141" s="81"/>
      <c r="W141" s="32"/>
      <c r="X141" s="30"/>
      <c r="Y141" s="30"/>
      <c r="Z141" s="70"/>
      <c r="AA141" s="30"/>
      <c r="AB141" s="30"/>
    </row>
    <row r="142" spans="1:28" s="13" customFormat="1" ht="15.95" customHeight="1">
      <c r="A142" s="56" t="s">
        <v>577</v>
      </c>
      <c r="B142" s="57" t="s">
        <v>571</v>
      </c>
      <c r="C142" s="57" t="s">
        <v>363</v>
      </c>
      <c r="D142" s="16" t="s">
        <v>364</v>
      </c>
      <c r="E142" s="57" t="s">
        <v>365</v>
      </c>
      <c r="F142" s="1" t="s">
        <v>7</v>
      </c>
      <c r="G142" s="1" t="s">
        <v>746</v>
      </c>
      <c r="H142" s="1" t="s">
        <v>66</v>
      </c>
      <c r="I142" s="30" t="s">
        <v>769</v>
      </c>
      <c r="J142" s="121">
        <v>43555</v>
      </c>
      <c r="K142" s="30" t="s">
        <v>751</v>
      </c>
      <c r="L142" s="99" t="s">
        <v>753</v>
      </c>
      <c r="M142" s="102">
        <v>123</v>
      </c>
      <c r="N142" s="120">
        <v>43659</v>
      </c>
      <c r="O142" s="65" t="s">
        <v>960</v>
      </c>
      <c r="P142" s="30" t="s">
        <v>768</v>
      </c>
      <c r="Q142" s="30" t="s">
        <v>769</v>
      </c>
      <c r="R142" s="30" t="s">
        <v>768</v>
      </c>
      <c r="S142" s="30" t="s">
        <v>768</v>
      </c>
      <c r="T142" s="30" t="s">
        <v>774</v>
      </c>
      <c r="U142" s="77"/>
      <c r="V142" s="81"/>
      <c r="W142" s="32"/>
      <c r="X142" s="30"/>
      <c r="Y142" s="30"/>
      <c r="Z142" s="70"/>
      <c r="AA142" s="30"/>
      <c r="AB142" s="30"/>
    </row>
    <row r="143" spans="1:28" s="13" customFormat="1" ht="15.95" customHeight="1">
      <c r="A143" s="56" t="s">
        <v>577</v>
      </c>
      <c r="B143" s="57" t="s">
        <v>571</v>
      </c>
      <c r="C143" s="57" t="s">
        <v>366</v>
      </c>
      <c r="D143" s="16" t="s">
        <v>367</v>
      </c>
      <c r="E143" s="57" t="s">
        <v>368</v>
      </c>
      <c r="F143" s="1" t="s">
        <v>7</v>
      </c>
      <c r="G143" s="1" t="s">
        <v>746</v>
      </c>
      <c r="H143" s="1" t="s">
        <v>66</v>
      </c>
      <c r="I143" s="30" t="s">
        <v>769</v>
      </c>
      <c r="J143" s="121">
        <v>43555</v>
      </c>
      <c r="K143" s="22" t="s">
        <v>751</v>
      </c>
      <c r="L143" s="99" t="s">
        <v>753</v>
      </c>
      <c r="M143" s="103">
        <v>123</v>
      </c>
      <c r="N143" s="120">
        <v>43659</v>
      </c>
      <c r="O143" s="74" t="s">
        <v>770</v>
      </c>
      <c r="P143" s="30" t="s">
        <v>769</v>
      </c>
      <c r="Q143" s="30" t="s">
        <v>769</v>
      </c>
      <c r="R143" s="30" t="s">
        <v>768</v>
      </c>
      <c r="S143" s="30" t="s">
        <v>768</v>
      </c>
      <c r="T143" s="31" t="s">
        <v>793</v>
      </c>
      <c r="U143" s="77"/>
      <c r="V143" s="81"/>
      <c r="W143" s="32"/>
      <c r="X143" s="30"/>
      <c r="Y143" s="30"/>
      <c r="Z143" s="70"/>
      <c r="AA143" s="30"/>
      <c r="AB143" s="30"/>
    </row>
    <row r="144" spans="1:28" s="13" customFormat="1" ht="15.95" customHeight="1">
      <c r="A144" s="56" t="s">
        <v>577</v>
      </c>
      <c r="B144" s="57" t="s">
        <v>571</v>
      </c>
      <c r="C144" s="57" t="s">
        <v>369</v>
      </c>
      <c r="D144" s="16" t="s">
        <v>370</v>
      </c>
      <c r="E144" s="57" t="s">
        <v>371</v>
      </c>
      <c r="F144" s="1" t="s">
        <v>7</v>
      </c>
      <c r="G144" s="1" t="s">
        <v>746</v>
      </c>
      <c r="H144" s="1" t="s">
        <v>66</v>
      </c>
      <c r="I144" s="30" t="s">
        <v>769</v>
      </c>
      <c r="J144" s="121">
        <v>43555</v>
      </c>
      <c r="K144" s="22" t="s">
        <v>751</v>
      </c>
      <c r="L144" s="99" t="s">
        <v>753</v>
      </c>
      <c r="M144" s="103">
        <v>123</v>
      </c>
      <c r="N144" s="120">
        <v>43659</v>
      </c>
      <c r="O144" s="74" t="s">
        <v>770</v>
      </c>
      <c r="P144" s="30" t="s">
        <v>769</v>
      </c>
      <c r="Q144" s="30" t="s">
        <v>769</v>
      </c>
      <c r="R144" s="30" t="s">
        <v>768</v>
      </c>
      <c r="S144" s="30" t="s">
        <v>768</v>
      </c>
      <c r="T144" s="31" t="s">
        <v>793</v>
      </c>
      <c r="U144" s="77"/>
      <c r="V144" s="81"/>
      <c r="W144" s="32"/>
      <c r="X144" s="30"/>
      <c r="Y144" s="30"/>
      <c r="Z144" s="70"/>
      <c r="AA144" s="30"/>
      <c r="AB144" s="30"/>
    </row>
    <row r="145" spans="1:28" s="13" customFormat="1" ht="15.95" customHeight="1">
      <c r="A145" s="56" t="s">
        <v>577</v>
      </c>
      <c r="B145" s="57" t="s">
        <v>571</v>
      </c>
      <c r="C145" s="57" t="s">
        <v>372</v>
      </c>
      <c r="D145" s="16" t="s">
        <v>373</v>
      </c>
      <c r="E145" s="57" t="s">
        <v>374</v>
      </c>
      <c r="F145" s="1" t="s">
        <v>7</v>
      </c>
      <c r="G145" s="1" t="s">
        <v>746</v>
      </c>
      <c r="H145" s="1" t="s">
        <v>66</v>
      </c>
      <c r="I145" s="30" t="s">
        <v>769</v>
      </c>
      <c r="J145" s="121">
        <v>43555</v>
      </c>
      <c r="K145" s="22" t="s">
        <v>751</v>
      </c>
      <c r="L145" s="99" t="s">
        <v>753</v>
      </c>
      <c r="M145" s="103">
        <v>123</v>
      </c>
      <c r="N145" s="120">
        <v>43659</v>
      </c>
      <c r="O145" s="74" t="s">
        <v>770</v>
      </c>
      <c r="P145" s="30" t="s">
        <v>769</v>
      </c>
      <c r="Q145" s="30" t="s">
        <v>769</v>
      </c>
      <c r="R145" s="30" t="s">
        <v>768</v>
      </c>
      <c r="S145" s="30" t="s">
        <v>768</v>
      </c>
      <c r="T145" s="31" t="s">
        <v>793</v>
      </c>
      <c r="U145" s="77"/>
      <c r="V145" s="81"/>
      <c r="W145" s="32"/>
      <c r="X145" s="30"/>
      <c r="Y145" s="30"/>
      <c r="Z145" s="70"/>
      <c r="AA145" s="30"/>
      <c r="AB145" s="30"/>
    </row>
    <row r="146" spans="1:28" s="13" customFormat="1" ht="15.95" customHeight="1">
      <c r="A146" s="56" t="s">
        <v>577</v>
      </c>
      <c r="B146" s="57" t="s">
        <v>571</v>
      </c>
      <c r="C146" s="57" t="s">
        <v>375</v>
      </c>
      <c r="D146" s="16" t="s">
        <v>376</v>
      </c>
      <c r="E146" s="57" t="s">
        <v>377</v>
      </c>
      <c r="F146" s="1" t="s">
        <v>7</v>
      </c>
      <c r="G146" s="1" t="s">
        <v>746</v>
      </c>
      <c r="H146" s="1" t="s">
        <v>66</v>
      </c>
      <c r="I146" s="30" t="s">
        <v>769</v>
      </c>
      <c r="J146" s="121">
        <v>43555</v>
      </c>
      <c r="K146" s="30" t="s">
        <v>751</v>
      </c>
      <c r="L146" s="99" t="s">
        <v>753</v>
      </c>
      <c r="M146" s="102">
        <v>126</v>
      </c>
      <c r="N146" s="120">
        <v>43659</v>
      </c>
      <c r="O146" s="30" t="s">
        <v>861</v>
      </c>
      <c r="P146" s="30" t="s">
        <v>768</v>
      </c>
      <c r="Q146" s="30" t="s">
        <v>769</v>
      </c>
      <c r="R146" s="30" t="s">
        <v>768</v>
      </c>
      <c r="S146" s="30" t="s">
        <v>768</v>
      </c>
      <c r="T146" s="30" t="s">
        <v>774</v>
      </c>
      <c r="U146" s="77"/>
      <c r="V146" s="81"/>
      <c r="W146" s="32"/>
      <c r="X146" s="30"/>
      <c r="Y146" s="30"/>
      <c r="Z146" s="70"/>
      <c r="AA146" s="30"/>
      <c r="AB146" s="30"/>
    </row>
    <row r="147" spans="1:28" s="13" customFormat="1" ht="15.95" customHeight="1">
      <c r="A147" s="56" t="s">
        <v>577</v>
      </c>
      <c r="B147" s="57" t="s">
        <v>571</v>
      </c>
      <c r="C147" s="57" t="s">
        <v>378</v>
      </c>
      <c r="D147" s="16" t="s">
        <v>379</v>
      </c>
      <c r="E147" s="57" t="s">
        <v>380</v>
      </c>
      <c r="F147" s="1" t="s">
        <v>7</v>
      </c>
      <c r="G147" s="1" t="s">
        <v>746</v>
      </c>
      <c r="H147" s="1" t="s">
        <v>66</v>
      </c>
      <c r="I147" s="30" t="s">
        <v>770</v>
      </c>
      <c r="J147" s="121">
        <v>43555</v>
      </c>
      <c r="K147" s="30"/>
      <c r="L147" s="30"/>
      <c r="M147" s="30"/>
      <c r="N147" s="121"/>
      <c r="O147" s="30"/>
      <c r="P147" s="30" t="s">
        <v>768</v>
      </c>
      <c r="Q147" s="30" t="s">
        <v>768</v>
      </c>
      <c r="R147" s="30" t="s">
        <v>768</v>
      </c>
      <c r="S147" s="30" t="s">
        <v>768</v>
      </c>
      <c r="T147" s="30"/>
      <c r="U147" s="77"/>
      <c r="V147" s="81"/>
      <c r="W147" s="32"/>
      <c r="X147" s="30"/>
      <c r="Y147" s="30"/>
      <c r="Z147" s="70"/>
      <c r="AA147" s="30"/>
      <c r="AB147" s="30"/>
    </row>
    <row r="148" spans="1:28" s="13" customFormat="1" ht="15.95" customHeight="1">
      <c r="A148" s="56" t="s">
        <v>577</v>
      </c>
      <c r="B148" s="57" t="s">
        <v>571</v>
      </c>
      <c r="C148" s="57" t="s">
        <v>381</v>
      </c>
      <c r="D148" s="16" t="s">
        <v>382</v>
      </c>
      <c r="E148" s="57" t="s">
        <v>383</v>
      </c>
      <c r="F148" s="1" t="s">
        <v>7</v>
      </c>
      <c r="G148" s="1" t="s">
        <v>746</v>
      </c>
      <c r="H148" s="1" t="s">
        <v>66</v>
      </c>
      <c r="I148" s="30" t="s">
        <v>770</v>
      </c>
      <c r="J148" s="121">
        <v>43555</v>
      </c>
      <c r="K148" s="30"/>
      <c r="L148" s="30"/>
      <c r="M148" s="30"/>
      <c r="N148" s="121"/>
      <c r="O148" s="30"/>
      <c r="P148" s="30" t="s">
        <v>768</v>
      </c>
      <c r="Q148" s="30" t="s">
        <v>768</v>
      </c>
      <c r="R148" s="30" t="s">
        <v>768</v>
      </c>
      <c r="S148" s="30" t="s">
        <v>768</v>
      </c>
      <c r="T148" s="30"/>
      <c r="U148" s="77"/>
      <c r="V148" s="81"/>
      <c r="W148" s="32"/>
      <c r="X148" s="30"/>
      <c r="Y148" s="30"/>
      <c r="Z148" s="70"/>
      <c r="AA148" s="30"/>
      <c r="AB148" s="30"/>
    </row>
    <row r="149" spans="1:28" s="13" customFormat="1" ht="15.95" customHeight="1">
      <c r="A149" s="56" t="s">
        <v>577</v>
      </c>
      <c r="B149" s="57" t="s">
        <v>571</v>
      </c>
      <c r="C149" s="57" t="s">
        <v>384</v>
      </c>
      <c r="D149" s="16" t="s">
        <v>385</v>
      </c>
      <c r="E149" s="57" t="s">
        <v>714</v>
      </c>
      <c r="F149" s="1" t="s">
        <v>7</v>
      </c>
      <c r="G149" s="1" t="s">
        <v>746</v>
      </c>
      <c r="H149" s="1" t="s">
        <v>66</v>
      </c>
      <c r="I149" s="30" t="s">
        <v>770</v>
      </c>
      <c r="J149" s="121">
        <v>43555</v>
      </c>
      <c r="K149" s="30"/>
      <c r="L149" s="30"/>
      <c r="M149" s="30"/>
      <c r="N149" s="121"/>
      <c r="O149" s="30"/>
      <c r="P149" s="30" t="s">
        <v>768</v>
      </c>
      <c r="Q149" s="30" t="s">
        <v>768</v>
      </c>
      <c r="R149" s="30" t="s">
        <v>768</v>
      </c>
      <c r="S149" s="30" t="s">
        <v>768</v>
      </c>
      <c r="T149" s="30"/>
      <c r="U149" s="77"/>
      <c r="V149" s="81"/>
      <c r="W149" s="32"/>
      <c r="X149" s="30"/>
      <c r="Y149" s="30"/>
      <c r="Z149" s="70"/>
      <c r="AA149" s="30"/>
      <c r="AB149" s="30"/>
    </row>
    <row r="150" spans="1:28" s="13" customFormat="1" ht="15.95" customHeight="1">
      <c r="A150" s="56" t="s">
        <v>577</v>
      </c>
      <c r="B150" s="57" t="s">
        <v>572</v>
      </c>
      <c r="C150" s="57" t="s">
        <v>386</v>
      </c>
      <c r="D150" s="16" t="s">
        <v>387</v>
      </c>
      <c r="E150" s="57" t="s">
        <v>388</v>
      </c>
      <c r="F150" s="1" t="s">
        <v>7</v>
      </c>
      <c r="G150" s="1" t="s">
        <v>746</v>
      </c>
      <c r="H150" s="1" t="s">
        <v>66</v>
      </c>
      <c r="I150" s="30" t="s">
        <v>769</v>
      </c>
      <c r="J150" s="121">
        <v>43555</v>
      </c>
      <c r="K150" s="30" t="s">
        <v>853</v>
      </c>
      <c r="L150" s="100" t="s">
        <v>758</v>
      </c>
      <c r="M150" s="102">
        <v>1</v>
      </c>
      <c r="N150" s="120">
        <v>42306</v>
      </c>
      <c r="O150" s="30" t="s">
        <v>946</v>
      </c>
      <c r="P150" s="30" t="s">
        <v>768</v>
      </c>
      <c r="Q150" s="30" t="s">
        <v>769</v>
      </c>
      <c r="R150" s="30" t="s">
        <v>768</v>
      </c>
      <c r="S150" s="30" t="s">
        <v>768</v>
      </c>
      <c r="T150" s="30" t="s">
        <v>774</v>
      </c>
      <c r="U150" s="77"/>
      <c r="V150" s="81"/>
      <c r="W150" s="32"/>
      <c r="X150" s="30"/>
      <c r="Y150" s="30"/>
      <c r="Z150" s="70"/>
      <c r="AA150" s="30"/>
      <c r="AB150" s="30"/>
    </row>
    <row r="151" spans="1:28" s="13" customFormat="1" ht="15.95" customHeight="1">
      <c r="A151" s="56" t="s">
        <v>577</v>
      </c>
      <c r="B151" s="57" t="s">
        <v>572</v>
      </c>
      <c r="C151" s="57" t="s">
        <v>389</v>
      </c>
      <c r="D151" s="16" t="s">
        <v>390</v>
      </c>
      <c r="E151" s="57" t="s">
        <v>391</v>
      </c>
      <c r="F151" s="1" t="s">
        <v>7</v>
      </c>
      <c r="G151" s="1" t="s">
        <v>746</v>
      </c>
      <c r="H151" s="1" t="s">
        <v>66</v>
      </c>
      <c r="I151" s="30" t="s">
        <v>769</v>
      </c>
      <c r="J151" s="121">
        <v>43555</v>
      </c>
      <c r="K151" s="30" t="s">
        <v>853</v>
      </c>
      <c r="L151" s="100" t="s">
        <v>758</v>
      </c>
      <c r="M151" s="102">
        <v>2</v>
      </c>
      <c r="N151" s="120">
        <v>42306</v>
      </c>
      <c r="O151" s="30" t="s">
        <v>947</v>
      </c>
      <c r="P151" s="30" t="s">
        <v>768</v>
      </c>
      <c r="Q151" s="30" t="s">
        <v>769</v>
      </c>
      <c r="R151" s="30" t="s">
        <v>768</v>
      </c>
      <c r="S151" s="30" t="s">
        <v>768</v>
      </c>
      <c r="T151" s="30" t="s">
        <v>774</v>
      </c>
      <c r="U151" s="77"/>
      <c r="V151" s="81"/>
      <c r="W151" s="32"/>
      <c r="X151" s="30"/>
      <c r="Y151" s="30"/>
      <c r="Z151" s="70"/>
      <c r="AA151" s="30"/>
      <c r="AB151" s="30"/>
    </row>
    <row r="152" spans="1:28" s="13" customFormat="1" ht="15.95" customHeight="1">
      <c r="A152" s="56" t="s">
        <v>577</v>
      </c>
      <c r="B152" s="57" t="s">
        <v>572</v>
      </c>
      <c r="C152" s="57" t="s">
        <v>392</v>
      </c>
      <c r="D152" s="16" t="s">
        <v>393</v>
      </c>
      <c r="E152" s="57" t="s">
        <v>394</v>
      </c>
      <c r="F152" s="1" t="s">
        <v>7</v>
      </c>
      <c r="G152" s="1" t="s">
        <v>746</v>
      </c>
      <c r="H152" s="1" t="s">
        <v>66</v>
      </c>
      <c r="I152" s="30" t="s">
        <v>769</v>
      </c>
      <c r="J152" s="121">
        <v>43555</v>
      </c>
      <c r="K152" s="30" t="s">
        <v>853</v>
      </c>
      <c r="L152" s="100" t="s">
        <v>758</v>
      </c>
      <c r="M152" s="102">
        <v>2</v>
      </c>
      <c r="N152" s="120">
        <v>42306</v>
      </c>
      <c r="O152" s="30" t="s">
        <v>947</v>
      </c>
      <c r="P152" s="30" t="s">
        <v>768</v>
      </c>
      <c r="Q152" s="30" t="s">
        <v>769</v>
      </c>
      <c r="R152" s="30" t="s">
        <v>768</v>
      </c>
      <c r="S152" s="30" t="s">
        <v>768</v>
      </c>
      <c r="T152" s="30" t="s">
        <v>774</v>
      </c>
      <c r="U152" s="77"/>
      <c r="V152" s="81"/>
      <c r="W152" s="32"/>
      <c r="X152" s="30"/>
      <c r="Y152" s="30"/>
      <c r="Z152" s="70"/>
      <c r="AA152" s="30"/>
      <c r="AB152" s="30"/>
    </row>
    <row r="153" spans="1:28" s="13" customFormat="1" ht="15.95" customHeight="1">
      <c r="A153" s="56" t="s">
        <v>577</v>
      </c>
      <c r="B153" s="57" t="s">
        <v>572</v>
      </c>
      <c r="C153" s="57" t="s">
        <v>395</v>
      </c>
      <c r="D153" s="16" t="s">
        <v>396</v>
      </c>
      <c r="E153" s="57" t="s">
        <v>397</v>
      </c>
      <c r="F153" s="1" t="s">
        <v>7</v>
      </c>
      <c r="G153" s="1" t="s">
        <v>746</v>
      </c>
      <c r="H153" s="1" t="s">
        <v>66</v>
      </c>
      <c r="I153" s="30" t="s">
        <v>769</v>
      </c>
      <c r="J153" s="121">
        <v>43555</v>
      </c>
      <c r="K153" s="30" t="s">
        <v>751</v>
      </c>
      <c r="L153" s="99" t="s">
        <v>753</v>
      </c>
      <c r="M153" s="102">
        <v>127</v>
      </c>
      <c r="N153" s="120">
        <v>43659</v>
      </c>
      <c r="O153" s="30" t="s">
        <v>958</v>
      </c>
      <c r="P153" s="30" t="s">
        <v>768</v>
      </c>
      <c r="Q153" s="30" t="s">
        <v>769</v>
      </c>
      <c r="R153" s="30" t="s">
        <v>768</v>
      </c>
      <c r="S153" s="30" t="s">
        <v>768</v>
      </c>
      <c r="T153" s="30" t="s">
        <v>774</v>
      </c>
      <c r="U153" s="77"/>
      <c r="V153" s="81"/>
      <c r="W153" s="32"/>
      <c r="X153" s="30"/>
      <c r="Y153" s="30"/>
      <c r="Z153" s="70"/>
      <c r="AA153" s="30"/>
      <c r="AB153" s="30"/>
    </row>
    <row r="154" spans="1:28" s="13" customFormat="1" ht="15.95" customHeight="1">
      <c r="A154" s="56" t="s">
        <v>577</v>
      </c>
      <c r="B154" s="57" t="s">
        <v>572</v>
      </c>
      <c r="C154" s="57" t="s">
        <v>398</v>
      </c>
      <c r="D154" s="16" t="s">
        <v>399</v>
      </c>
      <c r="E154" s="57" t="s">
        <v>400</v>
      </c>
      <c r="F154" s="1" t="s">
        <v>7</v>
      </c>
      <c r="G154" s="1" t="s">
        <v>746</v>
      </c>
      <c r="H154" s="1" t="s">
        <v>66</v>
      </c>
      <c r="I154" s="30" t="s">
        <v>770</v>
      </c>
      <c r="J154" s="121">
        <v>43555</v>
      </c>
      <c r="K154" s="30"/>
      <c r="L154" s="30"/>
      <c r="M154" s="30"/>
      <c r="N154" s="121"/>
      <c r="O154" s="30"/>
      <c r="P154" s="30" t="s">
        <v>768</v>
      </c>
      <c r="Q154" s="30" t="s">
        <v>768</v>
      </c>
      <c r="R154" s="30" t="s">
        <v>768</v>
      </c>
      <c r="S154" s="30" t="s">
        <v>768</v>
      </c>
      <c r="T154" s="30"/>
      <c r="U154" s="77"/>
      <c r="V154" s="81"/>
      <c r="W154" s="32"/>
      <c r="X154" s="30"/>
      <c r="Y154" s="30"/>
      <c r="Z154" s="70"/>
      <c r="AA154" s="30"/>
      <c r="AB154" s="30"/>
    </row>
    <row r="155" spans="1:28" s="13" customFormat="1" ht="15.95" customHeight="1">
      <c r="A155" s="56" t="s">
        <v>577</v>
      </c>
      <c r="B155" s="57" t="s">
        <v>572</v>
      </c>
      <c r="C155" s="57" t="s">
        <v>401</v>
      </c>
      <c r="D155" s="16" t="s">
        <v>402</v>
      </c>
      <c r="E155" s="57" t="s">
        <v>403</v>
      </c>
      <c r="F155" s="1" t="s">
        <v>7</v>
      </c>
      <c r="G155" s="1" t="s">
        <v>746</v>
      </c>
      <c r="H155" s="1" t="s">
        <v>66</v>
      </c>
      <c r="I155" s="30" t="s">
        <v>769</v>
      </c>
      <c r="J155" s="121">
        <v>43555</v>
      </c>
      <c r="K155" s="30" t="s">
        <v>751</v>
      </c>
      <c r="L155" s="99" t="s">
        <v>753</v>
      </c>
      <c r="M155" s="102">
        <v>127</v>
      </c>
      <c r="N155" s="120">
        <v>43659</v>
      </c>
      <c r="O155" s="30" t="s">
        <v>852</v>
      </c>
      <c r="P155" s="30" t="s">
        <v>768</v>
      </c>
      <c r="Q155" s="30" t="s">
        <v>769</v>
      </c>
      <c r="R155" s="30" t="s">
        <v>768</v>
      </c>
      <c r="S155" s="30" t="s">
        <v>768</v>
      </c>
      <c r="T155" s="30" t="s">
        <v>774</v>
      </c>
      <c r="U155" s="77"/>
      <c r="V155" s="81"/>
      <c r="W155" s="32"/>
      <c r="X155" s="30"/>
      <c r="Y155" s="30"/>
      <c r="Z155" s="70"/>
      <c r="AA155" s="30"/>
      <c r="AB155" s="30"/>
    </row>
    <row r="156" spans="1:28" s="13" customFormat="1" ht="15.95" customHeight="1">
      <c r="A156" s="56" t="s">
        <v>577</v>
      </c>
      <c r="B156" s="57" t="s">
        <v>572</v>
      </c>
      <c r="C156" s="57" t="s">
        <v>404</v>
      </c>
      <c r="D156" s="16" t="s">
        <v>405</v>
      </c>
      <c r="E156" s="57" t="s">
        <v>406</v>
      </c>
      <c r="F156" s="1" t="s">
        <v>7</v>
      </c>
      <c r="G156" s="1" t="s">
        <v>746</v>
      </c>
      <c r="H156" s="1" t="s">
        <v>66</v>
      </c>
      <c r="I156" s="30" t="s">
        <v>769</v>
      </c>
      <c r="J156" s="121">
        <v>43555</v>
      </c>
      <c r="K156" s="30" t="s">
        <v>751</v>
      </c>
      <c r="L156" s="99" t="s">
        <v>753</v>
      </c>
      <c r="M156" s="102" t="s">
        <v>857</v>
      </c>
      <c r="N156" s="120">
        <v>43659</v>
      </c>
      <c r="O156" s="30" t="s">
        <v>858</v>
      </c>
      <c r="P156" s="30" t="s">
        <v>768</v>
      </c>
      <c r="Q156" s="30" t="s">
        <v>769</v>
      </c>
      <c r="R156" s="30" t="s">
        <v>768</v>
      </c>
      <c r="S156" s="30" t="s">
        <v>768</v>
      </c>
      <c r="T156" s="30" t="s">
        <v>774</v>
      </c>
      <c r="U156" s="77"/>
      <c r="V156" s="81"/>
      <c r="W156" s="32"/>
      <c r="X156" s="30"/>
      <c r="Y156" s="30"/>
      <c r="Z156" s="70"/>
      <c r="AA156" s="30"/>
      <c r="AB156" s="30"/>
    </row>
    <row r="157" spans="1:28" s="13" customFormat="1" ht="15.95" customHeight="1">
      <c r="A157" s="56" t="s">
        <v>577</v>
      </c>
      <c r="B157" s="57" t="s">
        <v>572</v>
      </c>
      <c r="C157" s="57" t="s">
        <v>407</v>
      </c>
      <c r="D157" s="16" t="s">
        <v>408</v>
      </c>
      <c r="E157" s="57" t="s">
        <v>409</v>
      </c>
      <c r="F157" s="1" t="s">
        <v>7</v>
      </c>
      <c r="G157" s="1" t="s">
        <v>746</v>
      </c>
      <c r="H157" s="1" t="s">
        <v>66</v>
      </c>
      <c r="I157" s="30" t="s">
        <v>769</v>
      </c>
      <c r="J157" s="121">
        <v>43555</v>
      </c>
      <c r="K157" s="30" t="s">
        <v>853</v>
      </c>
      <c r="L157" s="100" t="s">
        <v>758</v>
      </c>
      <c r="M157" s="102">
        <v>4</v>
      </c>
      <c r="N157" s="120">
        <v>42306</v>
      </c>
      <c r="O157" s="30" t="s">
        <v>950</v>
      </c>
      <c r="P157" s="30" t="s">
        <v>768</v>
      </c>
      <c r="Q157" s="30" t="s">
        <v>769</v>
      </c>
      <c r="R157" s="30" t="s">
        <v>768</v>
      </c>
      <c r="S157" s="30" t="s">
        <v>768</v>
      </c>
      <c r="T157" s="30" t="s">
        <v>774</v>
      </c>
      <c r="U157" s="77"/>
      <c r="V157" s="81"/>
      <c r="W157" s="32"/>
      <c r="X157" s="30"/>
      <c r="Y157" s="30"/>
      <c r="Z157" s="70"/>
      <c r="AA157" s="30"/>
      <c r="AB157" s="30"/>
    </row>
    <row r="158" spans="1:28" s="13" customFormat="1" ht="15.95" customHeight="1">
      <c r="A158" s="56" t="s">
        <v>577</v>
      </c>
      <c r="B158" s="57" t="s">
        <v>572</v>
      </c>
      <c r="C158" s="57" t="s">
        <v>410</v>
      </c>
      <c r="D158" s="16" t="s">
        <v>411</v>
      </c>
      <c r="E158" s="57" t="s">
        <v>412</v>
      </c>
      <c r="F158" s="1" t="s">
        <v>7</v>
      </c>
      <c r="G158" s="1" t="s">
        <v>746</v>
      </c>
      <c r="H158" s="1" t="s">
        <v>66</v>
      </c>
      <c r="I158" s="30" t="s">
        <v>769</v>
      </c>
      <c r="J158" s="121">
        <v>43555</v>
      </c>
      <c r="K158" s="30" t="s">
        <v>853</v>
      </c>
      <c r="L158" s="100" t="s">
        <v>758</v>
      </c>
      <c r="M158" s="102">
        <v>2</v>
      </c>
      <c r="N158" s="120">
        <v>42306</v>
      </c>
      <c r="O158" s="30" t="s">
        <v>947</v>
      </c>
      <c r="P158" s="30" t="s">
        <v>768</v>
      </c>
      <c r="Q158" s="30" t="s">
        <v>769</v>
      </c>
      <c r="R158" s="30" t="s">
        <v>768</v>
      </c>
      <c r="S158" s="30" t="s">
        <v>768</v>
      </c>
      <c r="T158" s="30" t="s">
        <v>774</v>
      </c>
      <c r="U158" s="77"/>
      <c r="V158" s="81"/>
      <c r="W158" s="32"/>
      <c r="X158" s="30"/>
      <c r="Y158" s="30"/>
      <c r="Z158" s="70"/>
      <c r="AA158" s="30"/>
      <c r="AB158" s="30"/>
    </row>
    <row r="159" spans="1:28" s="13" customFormat="1" ht="15.95" customHeight="1">
      <c r="A159" s="56" t="s">
        <v>577</v>
      </c>
      <c r="B159" s="57" t="s">
        <v>572</v>
      </c>
      <c r="C159" s="57" t="s">
        <v>413</v>
      </c>
      <c r="D159" s="16" t="s">
        <v>414</v>
      </c>
      <c r="E159" s="57" t="s">
        <v>415</v>
      </c>
      <c r="F159" s="1" t="s">
        <v>7</v>
      </c>
      <c r="G159" s="1" t="s">
        <v>746</v>
      </c>
      <c r="H159" s="1" t="s">
        <v>66</v>
      </c>
      <c r="I159" s="30" t="s">
        <v>769</v>
      </c>
      <c r="J159" s="121">
        <v>43555</v>
      </c>
      <c r="K159" s="30" t="s">
        <v>853</v>
      </c>
      <c r="L159" s="100" t="s">
        <v>758</v>
      </c>
      <c r="M159" s="102">
        <v>2</v>
      </c>
      <c r="N159" s="120">
        <v>42306</v>
      </c>
      <c r="O159" s="30" t="s">
        <v>947</v>
      </c>
      <c r="P159" s="30" t="s">
        <v>768</v>
      </c>
      <c r="Q159" s="30" t="s">
        <v>769</v>
      </c>
      <c r="R159" s="30" t="s">
        <v>768</v>
      </c>
      <c r="S159" s="30" t="s">
        <v>768</v>
      </c>
      <c r="T159" s="30" t="s">
        <v>774</v>
      </c>
      <c r="U159" s="77"/>
      <c r="V159" s="81"/>
      <c r="W159" s="32"/>
      <c r="X159" s="30"/>
      <c r="Y159" s="30"/>
      <c r="Z159" s="70"/>
      <c r="AA159" s="30"/>
      <c r="AB159" s="30"/>
    </row>
    <row r="160" spans="1:28" s="13" customFormat="1" ht="15.95" customHeight="1">
      <c r="A160" s="56" t="s">
        <v>577</v>
      </c>
      <c r="B160" s="57" t="s">
        <v>572</v>
      </c>
      <c r="C160" s="57" t="s">
        <v>416</v>
      </c>
      <c r="D160" s="16" t="s">
        <v>417</v>
      </c>
      <c r="E160" s="57" t="s">
        <v>418</v>
      </c>
      <c r="F160" s="1" t="s">
        <v>7</v>
      </c>
      <c r="G160" s="1" t="s">
        <v>746</v>
      </c>
      <c r="H160" s="1" t="s">
        <v>66</v>
      </c>
      <c r="I160" s="30" t="s">
        <v>769</v>
      </c>
      <c r="J160" s="121">
        <v>43555</v>
      </c>
      <c r="K160" s="30" t="s">
        <v>751</v>
      </c>
      <c r="L160" s="99" t="s">
        <v>753</v>
      </c>
      <c r="M160" s="102" t="s">
        <v>957</v>
      </c>
      <c r="N160" s="120">
        <v>43659</v>
      </c>
      <c r="O160" s="30" t="s">
        <v>770</v>
      </c>
      <c r="P160" s="30" t="s">
        <v>769</v>
      </c>
      <c r="Q160" s="30" t="s">
        <v>769</v>
      </c>
      <c r="R160" s="30" t="s">
        <v>768</v>
      </c>
      <c r="S160" s="30" t="s">
        <v>768</v>
      </c>
      <c r="T160" s="30" t="s">
        <v>956</v>
      </c>
      <c r="U160" s="77"/>
      <c r="V160" s="81"/>
      <c r="W160" s="32"/>
      <c r="X160" s="30"/>
      <c r="Y160" s="30"/>
      <c r="Z160" s="70"/>
      <c r="AA160" s="30"/>
      <c r="AB160" s="30"/>
    </row>
    <row r="161" spans="1:28" s="13" customFormat="1" ht="15.95" customHeight="1">
      <c r="A161" s="56" t="s">
        <v>577</v>
      </c>
      <c r="B161" s="57" t="s">
        <v>572</v>
      </c>
      <c r="C161" s="57" t="s">
        <v>419</v>
      </c>
      <c r="D161" s="16" t="s">
        <v>420</v>
      </c>
      <c r="E161" s="57" t="s">
        <v>421</v>
      </c>
      <c r="F161" s="1" t="s">
        <v>7</v>
      </c>
      <c r="G161" s="1" t="s">
        <v>746</v>
      </c>
      <c r="H161" s="1" t="s">
        <v>66</v>
      </c>
      <c r="I161" s="30" t="s">
        <v>770</v>
      </c>
      <c r="J161" s="121">
        <v>43555</v>
      </c>
      <c r="K161" s="30"/>
      <c r="L161" s="30"/>
      <c r="M161" s="30"/>
      <c r="N161" s="121"/>
      <c r="O161" s="30"/>
      <c r="P161" s="30" t="s">
        <v>768</v>
      </c>
      <c r="Q161" s="30" t="s">
        <v>768</v>
      </c>
      <c r="R161" s="30" t="s">
        <v>768</v>
      </c>
      <c r="S161" s="30" t="s">
        <v>768</v>
      </c>
      <c r="T161" s="30"/>
      <c r="U161" s="77"/>
      <c r="V161" s="81"/>
      <c r="W161" s="32"/>
      <c r="X161" s="30"/>
      <c r="Y161" s="30"/>
      <c r="Z161" s="70"/>
      <c r="AA161" s="30"/>
      <c r="AB161" s="30"/>
    </row>
    <row r="162" spans="1:28" s="13" customFormat="1" ht="15.95" customHeight="1">
      <c r="A162" s="56" t="s">
        <v>577</v>
      </c>
      <c r="B162" s="57" t="s">
        <v>572</v>
      </c>
      <c r="C162" s="57" t="s">
        <v>422</v>
      </c>
      <c r="D162" s="16" t="s">
        <v>423</v>
      </c>
      <c r="E162" s="57" t="s">
        <v>424</v>
      </c>
      <c r="F162" s="1" t="s">
        <v>7</v>
      </c>
      <c r="G162" s="1" t="s">
        <v>746</v>
      </c>
      <c r="H162" s="1" t="s">
        <v>66</v>
      </c>
      <c r="I162" s="30" t="s">
        <v>769</v>
      </c>
      <c r="J162" s="121">
        <v>43555</v>
      </c>
      <c r="K162" s="30" t="s">
        <v>853</v>
      </c>
      <c r="L162" s="100" t="s">
        <v>758</v>
      </c>
      <c r="M162" s="102">
        <v>1</v>
      </c>
      <c r="N162" s="120">
        <v>42306</v>
      </c>
      <c r="O162" s="30" t="s">
        <v>953</v>
      </c>
      <c r="P162" s="30" t="s">
        <v>768</v>
      </c>
      <c r="Q162" s="30" t="s">
        <v>769</v>
      </c>
      <c r="R162" s="30" t="s">
        <v>768</v>
      </c>
      <c r="S162" s="30" t="s">
        <v>768</v>
      </c>
      <c r="T162" s="30" t="s">
        <v>774</v>
      </c>
      <c r="U162" s="77"/>
      <c r="V162" s="81"/>
      <c r="W162" s="32"/>
      <c r="X162" s="30"/>
      <c r="Y162" s="30"/>
      <c r="Z162" s="70"/>
      <c r="AA162" s="30"/>
      <c r="AB162" s="30"/>
    </row>
    <row r="163" spans="1:28" s="13" customFormat="1" ht="15.95" customHeight="1">
      <c r="A163" s="56" t="s">
        <v>577</v>
      </c>
      <c r="B163" s="57" t="s">
        <v>572</v>
      </c>
      <c r="C163" s="57" t="s">
        <v>425</v>
      </c>
      <c r="D163" s="16" t="s">
        <v>426</v>
      </c>
      <c r="E163" s="57" t="s">
        <v>715</v>
      </c>
      <c r="F163" s="1" t="s">
        <v>7</v>
      </c>
      <c r="G163" s="1" t="s">
        <v>746</v>
      </c>
      <c r="H163" s="1" t="s">
        <v>66</v>
      </c>
      <c r="I163" s="30" t="s">
        <v>768</v>
      </c>
      <c r="J163" s="121">
        <v>43555</v>
      </c>
      <c r="K163" s="30" t="s">
        <v>751</v>
      </c>
      <c r="L163" s="99" t="s">
        <v>753</v>
      </c>
      <c r="M163" s="102">
        <v>127</v>
      </c>
      <c r="N163" s="120">
        <v>43659</v>
      </c>
      <c r="O163" s="30" t="s">
        <v>770</v>
      </c>
      <c r="P163" s="30" t="s">
        <v>769</v>
      </c>
      <c r="Q163" s="30" t="s">
        <v>769</v>
      </c>
      <c r="R163" s="30" t="s">
        <v>768</v>
      </c>
      <c r="S163" s="30" t="s">
        <v>768</v>
      </c>
      <c r="T163" s="30" t="s">
        <v>855</v>
      </c>
      <c r="U163" s="77"/>
      <c r="V163" s="81"/>
      <c r="W163" s="32"/>
      <c r="X163" s="30"/>
      <c r="Y163" s="30"/>
      <c r="Z163" s="70"/>
      <c r="AA163" s="30"/>
      <c r="AB163" s="30"/>
    </row>
    <row r="164" spans="1:28" s="13" customFormat="1" ht="15.95" customHeight="1">
      <c r="A164" s="56" t="s">
        <v>577</v>
      </c>
      <c r="B164" s="57" t="s">
        <v>572</v>
      </c>
      <c r="C164" s="57" t="s">
        <v>427</v>
      </c>
      <c r="D164" s="16" t="s">
        <v>428</v>
      </c>
      <c r="E164" s="131" t="s">
        <v>973</v>
      </c>
      <c r="F164" s="1" t="s">
        <v>7</v>
      </c>
      <c r="G164" s="1" t="s">
        <v>746</v>
      </c>
      <c r="H164" s="1" t="s">
        <v>66</v>
      </c>
      <c r="I164" s="30" t="s">
        <v>768</v>
      </c>
      <c r="J164" s="121">
        <v>43555</v>
      </c>
      <c r="K164" s="30" t="s">
        <v>751</v>
      </c>
      <c r="L164" s="99" t="s">
        <v>753</v>
      </c>
      <c r="M164" s="102">
        <v>127</v>
      </c>
      <c r="N164" s="120">
        <v>43659</v>
      </c>
      <c r="O164" s="30" t="s">
        <v>955</v>
      </c>
      <c r="P164" s="30" t="s">
        <v>768</v>
      </c>
      <c r="Q164" s="30" t="s">
        <v>769</v>
      </c>
      <c r="R164" s="30" t="s">
        <v>768</v>
      </c>
      <c r="S164" s="30" t="s">
        <v>768</v>
      </c>
      <c r="T164" s="30" t="s">
        <v>774</v>
      </c>
      <c r="U164" s="77"/>
      <c r="V164" s="81"/>
      <c r="W164" s="32"/>
      <c r="X164" s="30"/>
      <c r="Y164" s="30"/>
      <c r="Z164" s="70"/>
      <c r="AA164" s="30"/>
      <c r="AB164" s="30"/>
    </row>
    <row r="165" spans="1:28" s="13" customFormat="1" ht="15.95" customHeight="1">
      <c r="A165" s="56" t="s">
        <v>577</v>
      </c>
      <c r="B165" s="57" t="s">
        <v>572</v>
      </c>
      <c r="C165" s="57" t="s">
        <v>429</v>
      </c>
      <c r="D165" s="16" t="s">
        <v>430</v>
      </c>
      <c r="E165" s="131" t="s">
        <v>974</v>
      </c>
      <c r="F165" s="1" t="s">
        <v>7</v>
      </c>
      <c r="G165" s="1" t="s">
        <v>746</v>
      </c>
      <c r="H165" s="1" t="s">
        <v>66</v>
      </c>
      <c r="I165" s="30" t="s">
        <v>768</v>
      </c>
      <c r="J165" s="121">
        <v>43555</v>
      </c>
      <c r="K165" s="30" t="s">
        <v>751</v>
      </c>
      <c r="L165" s="99" t="s">
        <v>753</v>
      </c>
      <c r="M165" s="102">
        <v>127</v>
      </c>
      <c r="N165" s="120">
        <v>43659</v>
      </c>
      <c r="O165" s="30" t="s">
        <v>958</v>
      </c>
      <c r="P165" s="30" t="s">
        <v>768</v>
      </c>
      <c r="Q165" s="30" t="s">
        <v>769</v>
      </c>
      <c r="R165" s="30" t="s">
        <v>768</v>
      </c>
      <c r="S165" s="30" t="s">
        <v>768</v>
      </c>
      <c r="T165" s="30" t="s">
        <v>774</v>
      </c>
      <c r="U165" s="77"/>
      <c r="V165" s="81"/>
      <c r="W165" s="32"/>
      <c r="X165" s="30"/>
      <c r="Y165" s="30"/>
      <c r="Z165" s="70"/>
      <c r="AA165" s="30"/>
      <c r="AB165" s="30"/>
    </row>
    <row r="166" spans="1:28" s="13" customFormat="1" ht="15.95" customHeight="1">
      <c r="A166" s="56" t="s">
        <v>577</v>
      </c>
      <c r="B166" s="57" t="s">
        <v>572</v>
      </c>
      <c r="C166" s="57" t="s">
        <v>431</v>
      </c>
      <c r="D166" s="16" t="s">
        <v>432</v>
      </c>
      <c r="E166" s="57" t="s">
        <v>433</v>
      </c>
      <c r="F166" s="1" t="s">
        <v>7</v>
      </c>
      <c r="G166" s="1" t="s">
        <v>746</v>
      </c>
      <c r="H166" s="1" t="s">
        <v>66</v>
      </c>
      <c r="I166" s="30" t="s">
        <v>770</v>
      </c>
      <c r="J166" s="121">
        <v>43555</v>
      </c>
      <c r="K166" s="30"/>
      <c r="L166" s="30"/>
      <c r="M166" s="30"/>
      <c r="N166" s="121"/>
      <c r="O166" s="30"/>
      <c r="P166" s="30" t="s">
        <v>768</v>
      </c>
      <c r="Q166" s="30" t="s">
        <v>768</v>
      </c>
      <c r="R166" s="30" t="s">
        <v>768</v>
      </c>
      <c r="S166" s="30" t="s">
        <v>768</v>
      </c>
      <c r="T166" s="30"/>
      <c r="U166" s="77"/>
      <c r="V166" s="81"/>
      <c r="W166" s="32"/>
      <c r="X166" s="30"/>
      <c r="Y166" s="30"/>
      <c r="Z166" s="70"/>
      <c r="AA166" s="30"/>
      <c r="AB166" s="30"/>
    </row>
    <row r="167" spans="1:28" s="13" customFormat="1" ht="15.95" customHeight="1">
      <c r="A167" s="56" t="s">
        <v>577</v>
      </c>
      <c r="B167" s="57" t="s">
        <v>572</v>
      </c>
      <c r="C167" s="57" t="s">
        <v>434</v>
      </c>
      <c r="D167" s="16" t="s">
        <v>435</v>
      </c>
      <c r="E167" s="57" t="s">
        <v>716</v>
      </c>
      <c r="F167" s="17" t="s">
        <v>5</v>
      </c>
      <c r="G167" s="17" t="s">
        <v>65</v>
      </c>
      <c r="H167" s="1" t="s">
        <v>66</v>
      </c>
      <c r="I167" s="30">
        <v>0</v>
      </c>
      <c r="J167" s="121">
        <v>43555</v>
      </c>
      <c r="K167" s="30" t="s">
        <v>751</v>
      </c>
      <c r="L167" s="99" t="s">
        <v>753</v>
      </c>
      <c r="M167" s="102">
        <v>104</v>
      </c>
      <c r="N167" s="120">
        <v>43659</v>
      </c>
      <c r="O167" s="30" t="s">
        <v>770</v>
      </c>
      <c r="P167" s="30" t="s">
        <v>768</v>
      </c>
      <c r="Q167" s="30" t="s">
        <v>769</v>
      </c>
      <c r="R167" s="30" t="s">
        <v>768</v>
      </c>
      <c r="S167" s="30" t="s">
        <v>768</v>
      </c>
      <c r="T167" s="30" t="s">
        <v>774</v>
      </c>
      <c r="U167" s="77"/>
      <c r="V167" s="81"/>
      <c r="W167" s="32"/>
      <c r="X167" s="30"/>
      <c r="Y167" s="30"/>
      <c r="Z167" s="70"/>
      <c r="AA167" s="30"/>
      <c r="AB167" s="30"/>
    </row>
    <row r="168" spans="1:28" s="13" customFormat="1" ht="15.95" customHeight="1">
      <c r="A168" s="56" t="s">
        <v>577</v>
      </c>
      <c r="B168" s="57" t="s">
        <v>573</v>
      </c>
      <c r="C168" s="57" t="s">
        <v>436</v>
      </c>
      <c r="D168" s="16" t="s">
        <v>437</v>
      </c>
      <c r="E168" s="57" t="s">
        <v>438</v>
      </c>
      <c r="F168" s="1" t="s">
        <v>7</v>
      </c>
      <c r="G168" s="1" t="s">
        <v>746</v>
      </c>
      <c r="H168" s="1" t="s">
        <v>66</v>
      </c>
      <c r="I168" s="30" t="s">
        <v>769</v>
      </c>
      <c r="J168" s="121">
        <v>43555</v>
      </c>
      <c r="K168" s="30" t="s">
        <v>751</v>
      </c>
      <c r="L168" s="99" t="s">
        <v>753</v>
      </c>
      <c r="M168" s="102">
        <v>70</v>
      </c>
      <c r="N168" s="120">
        <v>43659</v>
      </c>
      <c r="O168" s="30" t="s">
        <v>864</v>
      </c>
      <c r="P168" s="30" t="s">
        <v>768</v>
      </c>
      <c r="Q168" s="30" t="s">
        <v>769</v>
      </c>
      <c r="R168" s="30" t="s">
        <v>768</v>
      </c>
      <c r="S168" s="30" t="s">
        <v>768</v>
      </c>
      <c r="T168" s="30" t="s">
        <v>774</v>
      </c>
      <c r="U168" s="77"/>
      <c r="V168" s="81"/>
      <c r="W168" s="32"/>
      <c r="X168" s="30"/>
      <c r="Y168" s="30"/>
      <c r="Z168" s="70"/>
      <c r="AA168" s="30"/>
      <c r="AB168" s="30"/>
    </row>
    <row r="169" spans="1:28" s="13" customFormat="1" ht="15.95" customHeight="1">
      <c r="A169" s="56" t="s">
        <v>577</v>
      </c>
      <c r="B169" s="57" t="s">
        <v>573</v>
      </c>
      <c r="C169" s="57" t="s">
        <v>439</v>
      </c>
      <c r="D169" s="16" t="s">
        <v>440</v>
      </c>
      <c r="E169" s="57" t="s">
        <v>441</v>
      </c>
      <c r="F169" s="1" t="s">
        <v>7</v>
      </c>
      <c r="G169" s="1" t="s">
        <v>746</v>
      </c>
      <c r="H169" s="1" t="s">
        <v>66</v>
      </c>
      <c r="I169" s="30" t="s">
        <v>769</v>
      </c>
      <c r="J169" s="121">
        <v>43555</v>
      </c>
      <c r="K169" s="30" t="s">
        <v>751</v>
      </c>
      <c r="L169" s="99" t="s">
        <v>753</v>
      </c>
      <c r="M169" s="102">
        <v>196</v>
      </c>
      <c r="N169" s="120">
        <v>43659</v>
      </c>
      <c r="O169" s="30" t="s">
        <v>870</v>
      </c>
      <c r="P169" s="30" t="s">
        <v>768</v>
      </c>
      <c r="Q169" s="30" t="s">
        <v>769</v>
      </c>
      <c r="R169" s="30" t="s">
        <v>768</v>
      </c>
      <c r="S169" s="30" t="s">
        <v>768</v>
      </c>
      <c r="T169" s="30" t="s">
        <v>774</v>
      </c>
      <c r="U169" s="77"/>
      <c r="V169" s="81"/>
      <c r="W169" s="32"/>
      <c r="X169" s="30"/>
      <c r="Y169" s="30"/>
      <c r="Z169" s="70"/>
      <c r="AA169" s="30"/>
      <c r="AB169" s="30"/>
    </row>
    <row r="170" spans="1:28" s="13" customFormat="1" ht="15.95" customHeight="1">
      <c r="A170" s="56" t="s">
        <v>577</v>
      </c>
      <c r="B170" s="57" t="s">
        <v>573</v>
      </c>
      <c r="C170" s="57" t="s">
        <v>442</v>
      </c>
      <c r="D170" s="16" t="s">
        <v>443</v>
      </c>
      <c r="E170" s="57" t="s">
        <v>444</v>
      </c>
      <c r="F170" s="1" t="s">
        <v>7</v>
      </c>
      <c r="G170" s="1" t="s">
        <v>746</v>
      </c>
      <c r="H170" s="1" t="s">
        <v>66</v>
      </c>
      <c r="I170" s="30" t="s">
        <v>769</v>
      </c>
      <c r="J170" s="121">
        <v>43555</v>
      </c>
      <c r="K170" s="30" t="s">
        <v>751</v>
      </c>
      <c r="L170" s="99" t="s">
        <v>753</v>
      </c>
      <c r="M170" s="102" t="s">
        <v>964</v>
      </c>
      <c r="N170" s="120">
        <v>43659</v>
      </c>
      <c r="O170" s="30" t="s">
        <v>962</v>
      </c>
      <c r="P170" s="30" t="s">
        <v>768</v>
      </c>
      <c r="Q170" s="30" t="s">
        <v>769</v>
      </c>
      <c r="R170" s="30" t="s">
        <v>768</v>
      </c>
      <c r="S170" s="30" t="s">
        <v>768</v>
      </c>
      <c r="T170" s="30" t="s">
        <v>774</v>
      </c>
      <c r="U170" s="77"/>
      <c r="V170" s="81"/>
      <c r="W170" s="32"/>
      <c r="X170" s="30"/>
      <c r="Y170" s="30"/>
      <c r="Z170" s="70"/>
      <c r="AA170" s="30"/>
      <c r="AB170" s="30"/>
    </row>
    <row r="171" spans="1:28" s="13" customFormat="1" ht="15.95" customHeight="1">
      <c r="A171" s="56" t="s">
        <v>577</v>
      </c>
      <c r="B171" s="57" t="s">
        <v>573</v>
      </c>
      <c r="C171" s="57" t="s">
        <v>445</v>
      </c>
      <c r="D171" s="16" t="s">
        <v>446</v>
      </c>
      <c r="E171" s="57" t="s">
        <v>447</v>
      </c>
      <c r="F171" s="17" t="s">
        <v>5</v>
      </c>
      <c r="G171" s="17" t="s">
        <v>65</v>
      </c>
      <c r="H171" s="1" t="s">
        <v>66</v>
      </c>
      <c r="I171" s="30">
        <v>6300000</v>
      </c>
      <c r="J171" s="121">
        <v>43555</v>
      </c>
      <c r="K171" s="30" t="s">
        <v>751</v>
      </c>
      <c r="L171" s="99" t="s">
        <v>753</v>
      </c>
      <c r="M171" s="102">
        <v>232</v>
      </c>
      <c r="N171" s="120">
        <v>43659</v>
      </c>
      <c r="O171" s="30" t="s">
        <v>770</v>
      </c>
      <c r="P171" s="30" t="s">
        <v>769</v>
      </c>
      <c r="Q171" s="30" t="s">
        <v>769</v>
      </c>
      <c r="R171" s="30" t="s">
        <v>768</v>
      </c>
      <c r="S171" s="30" t="s">
        <v>768</v>
      </c>
      <c r="T171" s="77" t="s">
        <v>866</v>
      </c>
      <c r="U171" s="77"/>
      <c r="V171" s="81"/>
      <c r="W171" s="32"/>
      <c r="X171" s="30"/>
      <c r="Y171" s="30"/>
      <c r="Z171" s="70"/>
      <c r="AA171" s="30"/>
      <c r="AB171" s="30"/>
    </row>
    <row r="172" spans="1:28" s="13" customFormat="1" ht="15.95" customHeight="1">
      <c r="A172" s="56" t="s">
        <v>577</v>
      </c>
      <c r="B172" s="57" t="s">
        <v>573</v>
      </c>
      <c r="C172" s="57" t="s">
        <v>448</v>
      </c>
      <c r="D172" s="16" t="s">
        <v>449</v>
      </c>
      <c r="E172" s="57" t="s">
        <v>450</v>
      </c>
      <c r="F172" s="17" t="s">
        <v>5</v>
      </c>
      <c r="G172" s="17" t="s">
        <v>65</v>
      </c>
      <c r="H172" s="1" t="s">
        <v>66</v>
      </c>
      <c r="I172" s="97">
        <v>2000000</v>
      </c>
      <c r="J172" s="121">
        <v>43555</v>
      </c>
      <c r="K172" s="30" t="s">
        <v>751</v>
      </c>
      <c r="L172" s="99" t="s">
        <v>753</v>
      </c>
      <c r="M172" s="102">
        <v>232</v>
      </c>
      <c r="N172" s="120">
        <v>43659</v>
      </c>
      <c r="O172" s="30" t="s">
        <v>770</v>
      </c>
      <c r="P172" s="30" t="s">
        <v>769</v>
      </c>
      <c r="Q172" s="30" t="s">
        <v>769</v>
      </c>
      <c r="R172" s="30" t="s">
        <v>768</v>
      </c>
      <c r="S172" s="30" t="s">
        <v>768</v>
      </c>
      <c r="T172" s="77" t="s">
        <v>866</v>
      </c>
      <c r="U172" s="77" t="s">
        <v>868</v>
      </c>
      <c r="V172" s="81"/>
      <c r="W172" s="32"/>
      <c r="X172" s="30"/>
      <c r="Y172" s="30"/>
      <c r="Z172" s="70"/>
      <c r="AA172" s="30"/>
      <c r="AB172" s="30"/>
    </row>
    <row r="173" spans="1:28" s="13" customFormat="1" ht="15.95" customHeight="1">
      <c r="A173" s="56" t="s">
        <v>577</v>
      </c>
      <c r="B173" s="57" t="s">
        <v>574</v>
      </c>
      <c r="C173" s="57" t="s">
        <v>451</v>
      </c>
      <c r="D173" s="16" t="s">
        <v>452</v>
      </c>
      <c r="E173" s="57" t="s">
        <v>453</v>
      </c>
      <c r="F173" s="1" t="s">
        <v>7</v>
      </c>
      <c r="G173" s="1" t="s">
        <v>746</v>
      </c>
      <c r="H173" s="1" t="s">
        <v>66</v>
      </c>
      <c r="I173" s="30" t="s">
        <v>769</v>
      </c>
      <c r="J173" s="121">
        <v>43555</v>
      </c>
      <c r="K173" s="30" t="s">
        <v>829</v>
      </c>
      <c r="L173" s="100" t="s">
        <v>755</v>
      </c>
      <c r="M173" s="102">
        <v>1</v>
      </c>
      <c r="N173" s="120">
        <v>43270</v>
      </c>
      <c r="O173" s="30" t="s">
        <v>871</v>
      </c>
      <c r="P173" s="30" t="s">
        <v>768</v>
      </c>
      <c r="Q173" s="30" t="s">
        <v>769</v>
      </c>
      <c r="R173" s="30" t="s">
        <v>768</v>
      </c>
      <c r="S173" s="30" t="s">
        <v>768</v>
      </c>
      <c r="T173" s="30" t="s">
        <v>774</v>
      </c>
      <c r="U173" s="77"/>
      <c r="V173" s="81"/>
      <c r="W173" s="32"/>
      <c r="X173" s="30"/>
      <c r="Y173" s="30"/>
      <c r="Z173" s="70"/>
      <c r="AA173" s="30"/>
      <c r="AB173" s="30"/>
    </row>
    <row r="174" spans="1:28" s="13" customFormat="1" ht="15.95" customHeight="1">
      <c r="A174" s="56" t="s">
        <v>577</v>
      </c>
      <c r="B174" s="57" t="s">
        <v>574</v>
      </c>
      <c r="C174" s="57" t="s">
        <v>454</v>
      </c>
      <c r="D174" s="16" t="s">
        <v>455</v>
      </c>
      <c r="E174" s="57" t="s">
        <v>456</v>
      </c>
      <c r="F174" s="1" t="s">
        <v>7</v>
      </c>
      <c r="G174" s="1" t="s">
        <v>746</v>
      </c>
      <c r="H174" s="1" t="s">
        <v>66</v>
      </c>
      <c r="I174" s="30" t="s">
        <v>769</v>
      </c>
      <c r="J174" s="121">
        <v>43555</v>
      </c>
      <c r="K174" s="30" t="s">
        <v>751</v>
      </c>
      <c r="L174" s="99" t="s">
        <v>753</v>
      </c>
      <c r="M174" s="102">
        <v>124</v>
      </c>
      <c r="N174" s="120">
        <v>43659</v>
      </c>
      <c r="O174" s="30" t="s">
        <v>967</v>
      </c>
      <c r="P174" s="30" t="s">
        <v>768</v>
      </c>
      <c r="Q174" s="30" t="s">
        <v>769</v>
      </c>
      <c r="R174" s="30" t="s">
        <v>768</v>
      </c>
      <c r="S174" s="30" t="s">
        <v>768</v>
      </c>
      <c r="T174" s="30" t="s">
        <v>774</v>
      </c>
      <c r="U174" s="77"/>
      <c r="V174" s="81"/>
      <c r="W174" s="32"/>
      <c r="X174" s="30"/>
      <c r="Y174" s="30"/>
      <c r="Z174" s="70"/>
      <c r="AA174" s="30"/>
      <c r="AB174" s="30"/>
    </row>
    <row r="175" spans="1:28" s="13" customFormat="1" ht="15.95" customHeight="1">
      <c r="A175" s="56" t="s">
        <v>577</v>
      </c>
      <c r="B175" s="57" t="s">
        <v>574</v>
      </c>
      <c r="C175" s="57" t="s">
        <v>457</v>
      </c>
      <c r="D175" s="16" t="s">
        <v>458</v>
      </c>
      <c r="E175" s="57" t="s">
        <v>459</v>
      </c>
      <c r="F175" s="1" t="s">
        <v>7</v>
      </c>
      <c r="G175" s="1" t="s">
        <v>746</v>
      </c>
      <c r="H175" s="1" t="s">
        <v>66</v>
      </c>
      <c r="I175" s="30" t="s">
        <v>770</v>
      </c>
      <c r="J175" s="121">
        <v>43555</v>
      </c>
      <c r="K175" s="30"/>
      <c r="L175" s="30"/>
      <c r="M175" s="30"/>
      <c r="N175" s="121"/>
      <c r="O175" s="30"/>
      <c r="P175" s="30" t="s">
        <v>768</v>
      </c>
      <c r="Q175" s="30" t="s">
        <v>768</v>
      </c>
      <c r="R175" s="30" t="s">
        <v>768</v>
      </c>
      <c r="S175" s="30" t="s">
        <v>768</v>
      </c>
      <c r="T175" s="30"/>
      <c r="U175" s="77"/>
      <c r="V175" s="81"/>
      <c r="W175" s="32"/>
      <c r="X175" s="30"/>
      <c r="Y175" s="30"/>
      <c r="Z175" s="70"/>
      <c r="AA175" s="30"/>
      <c r="AB175" s="30"/>
    </row>
    <row r="176" spans="1:28" s="13" customFormat="1" ht="15.95" customHeight="1">
      <c r="A176" s="56" t="s">
        <v>577</v>
      </c>
      <c r="B176" s="57" t="s">
        <v>574</v>
      </c>
      <c r="C176" s="57" t="s">
        <v>460</v>
      </c>
      <c r="D176" s="16" t="s">
        <v>461</v>
      </c>
      <c r="E176" s="57" t="s">
        <v>462</v>
      </c>
      <c r="F176" s="1" t="s">
        <v>7</v>
      </c>
      <c r="G176" s="1" t="s">
        <v>746</v>
      </c>
      <c r="H176" s="1" t="s">
        <v>66</v>
      </c>
      <c r="I176" s="30" t="s">
        <v>769</v>
      </c>
      <c r="J176" s="121">
        <v>43555</v>
      </c>
      <c r="K176" s="30" t="s">
        <v>829</v>
      </c>
      <c r="L176" s="100" t="s">
        <v>755</v>
      </c>
      <c r="M176" s="102">
        <v>1</v>
      </c>
      <c r="N176" s="120">
        <v>43270</v>
      </c>
      <c r="O176" s="30" t="s">
        <v>871</v>
      </c>
      <c r="P176" s="30" t="s">
        <v>768</v>
      </c>
      <c r="Q176" s="30" t="s">
        <v>769</v>
      </c>
      <c r="R176" s="30" t="s">
        <v>768</v>
      </c>
      <c r="S176" s="30" t="s">
        <v>768</v>
      </c>
      <c r="T176" s="30" t="s">
        <v>774</v>
      </c>
      <c r="U176" s="77"/>
      <c r="V176" s="81"/>
      <c r="W176" s="32"/>
      <c r="X176" s="30"/>
      <c r="Y176" s="30"/>
      <c r="Z176" s="70"/>
      <c r="AA176" s="30"/>
      <c r="AB176" s="30"/>
    </row>
    <row r="177" spans="1:28" s="13" customFormat="1" ht="15.95" customHeight="1">
      <c r="A177" s="56" t="s">
        <v>577</v>
      </c>
      <c r="B177" s="57" t="s">
        <v>574</v>
      </c>
      <c r="C177" s="57" t="s">
        <v>463</v>
      </c>
      <c r="D177" s="16" t="s">
        <v>464</v>
      </c>
      <c r="E177" s="57" t="s">
        <v>465</v>
      </c>
      <c r="F177" s="1" t="s">
        <v>7</v>
      </c>
      <c r="G177" s="1" t="s">
        <v>746</v>
      </c>
      <c r="H177" s="1" t="s">
        <v>66</v>
      </c>
      <c r="I177" s="30" t="s">
        <v>770</v>
      </c>
      <c r="J177" s="121">
        <v>43555</v>
      </c>
      <c r="K177" s="30"/>
      <c r="L177" s="30"/>
      <c r="M177" s="30"/>
      <c r="N177" s="121"/>
      <c r="O177" s="30"/>
      <c r="P177" s="30" t="s">
        <v>768</v>
      </c>
      <c r="Q177" s="30" t="s">
        <v>768</v>
      </c>
      <c r="R177" s="30" t="s">
        <v>768</v>
      </c>
      <c r="S177" s="30" t="s">
        <v>768</v>
      </c>
      <c r="T177" s="30"/>
      <c r="U177" s="77"/>
      <c r="V177" s="81"/>
      <c r="W177" s="32"/>
      <c r="X177" s="30"/>
      <c r="Y177" s="30"/>
      <c r="Z177" s="70"/>
      <c r="AA177" s="30"/>
      <c r="AB177" s="30"/>
    </row>
    <row r="178" spans="1:28" s="13" customFormat="1" ht="15.95" customHeight="1">
      <c r="A178" s="56" t="s">
        <v>577</v>
      </c>
      <c r="B178" s="57" t="s">
        <v>574</v>
      </c>
      <c r="C178" s="57" t="s">
        <v>466</v>
      </c>
      <c r="D178" s="16" t="s">
        <v>467</v>
      </c>
      <c r="E178" s="57" t="s">
        <v>468</v>
      </c>
      <c r="F178" s="1" t="s">
        <v>7</v>
      </c>
      <c r="G178" s="1" t="s">
        <v>746</v>
      </c>
      <c r="H178" s="1" t="s">
        <v>66</v>
      </c>
      <c r="I178" s="30" t="s">
        <v>769</v>
      </c>
      <c r="J178" s="121">
        <v>43555</v>
      </c>
      <c r="K178" s="30" t="s">
        <v>751</v>
      </c>
      <c r="L178" s="99" t="s">
        <v>753</v>
      </c>
      <c r="M178" s="102">
        <v>124</v>
      </c>
      <c r="N178" s="120">
        <v>43659</v>
      </c>
      <c r="O178" s="30" t="s">
        <v>877</v>
      </c>
      <c r="P178" s="30" t="s">
        <v>768</v>
      </c>
      <c r="Q178" s="30" t="s">
        <v>769</v>
      </c>
      <c r="R178" s="30" t="s">
        <v>768</v>
      </c>
      <c r="S178" s="30" t="s">
        <v>768</v>
      </c>
      <c r="T178" s="30" t="s">
        <v>774</v>
      </c>
      <c r="U178" s="77"/>
      <c r="V178" s="81"/>
      <c r="W178" s="32"/>
      <c r="X178" s="30"/>
      <c r="Y178" s="30"/>
      <c r="Z178" s="70"/>
      <c r="AA178" s="30"/>
      <c r="AB178" s="30"/>
    </row>
    <row r="179" spans="1:28" s="13" customFormat="1" ht="15.95" customHeight="1">
      <c r="A179" s="56" t="s">
        <v>577</v>
      </c>
      <c r="B179" s="57" t="s">
        <v>574</v>
      </c>
      <c r="C179" s="57" t="s">
        <v>469</v>
      </c>
      <c r="D179" s="16" t="s">
        <v>470</v>
      </c>
      <c r="E179" s="57" t="s">
        <v>471</v>
      </c>
      <c r="F179" s="17" t="s">
        <v>5</v>
      </c>
      <c r="G179" s="17" t="s">
        <v>581</v>
      </c>
      <c r="H179" s="1" t="s">
        <v>66</v>
      </c>
      <c r="I179" s="30"/>
      <c r="J179" s="121">
        <v>43555</v>
      </c>
      <c r="K179" s="30"/>
      <c r="L179" s="30"/>
      <c r="M179" s="30"/>
      <c r="N179" s="121"/>
      <c r="O179" s="30"/>
      <c r="P179" s="30" t="s">
        <v>768</v>
      </c>
      <c r="Q179" s="30" t="s">
        <v>768</v>
      </c>
      <c r="R179" s="30" t="s">
        <v>768</v>
      </c>
      <c r="S179" s="30" t="s">
        <v>768</v>
      </c>
      <c r="T179" s="30"/>
      <c r="U179" s="77"/>
      <c r="V179" s="81"/>
      <c r="W179" s="32"/>
      <c r="X179" s="30"/>
      <c r="Y179" s="30"/>
      <c r="Z179" s="70"/>
      <c r="AA179" s="30"/>
      <c r="AB179" s="30"/>
    </row>
    <row r="180" spans="1:28" s="13" customFormat="1" ht="15.95" customHeight="1">
      <c r="A180" s="56" t="s">
        <v>577</v>
      </c>
      <c r="B180" s="57" t="s">
        <v>574</v>
      </c>
      <c r="C180" s="57" t="s">
        <v>472</v>
      </c>
      <c r="D180" s="16" t="s">
        <v>473</v>
      </c>
      <c r="E180" s="57" t="s">
        <v>474</v>
      </c>
      <c r="F180" s="1" t="s">
        <v>7</v>
      </c>
      <c r="G180" s="1" t="s">
        <v>746</v>
      </c>
      <c r="H180" s="1" t="s">
        <v>66</v>
      </c>
      <c r="I180" s="30" t="s">
        <v>770</v>
      </c>
      <c r="J180" s="121">
        <v>43555</v>
      </c>
      <c r="K180" s="30"/>
      <c r="L180" s="30"/>
      <c r="M180" s="30"/>
      <c r="N180" s="121"/>
      <c r="O180" s="30"/>
      <c r="P180" s="30" t="s">
        <v>768</v>
      </c>
      <c r="Q180" s="30" t="s">
        <v>768</v>
      </c>
      <c r="R180" s="30" t="s">
        <v>768</v>
      </c>
      <c r="S180" s="30" t="s">
        <v>768</v>
      </c>
      <c r="T180" s="30"/>
      <c r="U180" s="77"/>
      <c r="V180" s="81"/>
      <c r="W180" s="32"/>
      <c r="X180" s="30"/>
      <c r="Y180" s="30"/>
      <c r="Z180" s="70"/>
      <c r="AA180" s="30"/>
      <c r="AB180" s="30"/>
    </row>
    <row r="181" spans="1:28" s="13" customFormat="1" ht="15.95" customHeight="1">
      <c r="A181" s="56" t="s">
        <v>577</v>
      </c>
      <c r="B181" s="57" t="s">
        <v>574</v>
      </c>
      <c r="C181" s="57" t="s">
        <v>475</v>
      </c>
      <c r="D181" s="16" t="s">
        <v>476</v>
      </c>
      <c r="E181" s="57" t="s">
        <v>477</v>
      </c>
      <c r="F181" s="1" t="s">
        <v>7</v>
      </c>
      <c r="G181" s="1" t="s">
        <v>746</v>
      </c>
      <c r="H181" s="1" t="s">
        <v>66</v>
      </c>
      <c r="I181" s="30" t="s">
        <v>770</v>
      </c>
      <c r="J181" s="121">
        <v>43555</v>
      </c>
      <c r="K181" s="30"/>
      <c r="L181" s="30"/>
      <c r="M181" s="30"/>
      <c r="N181" s="121"/>
      <c r="O181" s="30"/>
      <c r="P181" s="30" t="s">
        <v>768</v>
      </c>
      <c r="Q181" s="30" t="s">
        <v>768</v>
      </c>
      <c r="R181" s="30" t="s">
        <v>768</v>
      </c>
      <c r="S181" s="30" t="s">
        <v>768</v>
      </c>
      <c r="T181" s="30"/>
      <c r="U181" s="77"/>
      <c r="V181" s="81"/>
      <c r="W181" s="32"/>
      <c r="X181" s="30"/>
      <c r="Y181" s="30"/>
      <c r="Z181" s="70"/>
      <c r="AA181" s="30"/>
      <c r="AB181" s="30"/>
    </row>
    <row r="182" spans="1:28" s="13" customFormat="1" ht="15.95" customHeight="1">
      <c r="A182" s="56" t="s">
        <v>577</v>
      </c>
      <c r="B182" s="57" t="s">
        <v>574</v>
      </c>
      <c r="C182" s="57" t="s">
        <v>478</v>
      </c>
      <c r="D182" s="16" t="s">
        <v>479</v>
      </c>
      <c r="E182" s="57" t="s">
        <v>480</v>
      </c>
      <c r="F182" s="1" t="s">
        <v>7</v>
      </c>
      <c r="G182" s="1" t="s">
        <v>746</v>
      </c>
      <c r="H182" s="1" t="s">
        <v>66</v>
      </c>
      <c r="I182" s="30" t="s">
        <v>770</v>
      </c>
      <c r="J182" s="121">
        <v>43555</v>
      </c>
      <c r="K182" s="30"/>
      <c r="L182" s="30"/>
      <c r="M182" s="30"/>
      <c r="N182" s="121"/>
      <c r="O182" s="30"/>
      <c r="P182" s="30" t="s">
        <v>768</v>
      </c>
      <c r="Q182" s="30" t="s">
        <v>768</v>
      </c>
      <c r="R182" s="30" t="s">
        <v>768</v>
      </c>
      <c r="S182" s="30" t="s">
        <v>768</v>
      </c>
      <c r="T182" s="30"/>
      <c r="U182" s="77"/>
      <c r="V182" s="81"/>
      <c r="W182" s="32"/>
      <c r="X182" s="30"/>
      <c r="Y182" s="30"/>
      <c r="Z182" s="70"/>
      <c r="AA182" s="30"/>
      <c r="AB182" s="30"/>
    </row>
    <row r="183" spans="1:28" s="13" customFormat="1" ht="15.95" customHeight="1">
      <c r="A183" s="56" t="s">
        <v>577</v>
      </c>
      <c r="B183" s="57" t="s">
        <v>574</v>
      </c>
      <c r="C183" s="57" t="s">
        <v>481</v>
      </c>
      <c r="D183" s="16" t="s">
        <v>482</v>
      </c>
      <c r="E183" s="57" t="s">
        <v>483</v>
      </c>
      <c r="F183" s="1" t="s">
        <v>7</v>
      </c>
      <c r="G183" s="1" t="s">
        <v>746</v>
      </c>
      <c r="H183" s="1" t="s">
        <v>66</v>
      </c>
      <c r="I183" s="30" t="s">
        <v>770</v>
      </c>
      <c r="J183" s="121">
        <v>43555</v>
      </c>
      <c r="K183" s="30"/>
      <c r="L183" s="30"/>
      <c r="M183" s="30"/>
      <c r="N183" s="121"/>
      <c r="O183" s="30"/>
      <c r="P183" s="30" t="s">
        <v>768</v>
      </c>
      <c r="Q183" s="30" t="s">
        <v>768</v>
      </c>
      <c r="R183" s="30" t="s">
        <v>768</v>
      </c>
      <c r="S183" s="30" t="s">
        <v>768</v>
      </c>
      <c r="T183" s="30"/>
      <c r="U183" s="77"/>
      <c r="V183" s="81"/>
      <c r="W183" s="32"/>
      <c r="X183" s="30"/>
      <c r="Y183" s="30"/>
      <c r="Z183" s="70"/>
      <c r="AA183" s="30"/>
      <c r="AB183" s="30"/>
    </row>
    <row r="184" spans="1:28" ht="15.95" customHeight="1">
      <c r="A184" s="56" t="s">
        <v>577</v>
      </c>
      <c r="B184" s="57" t="s">
        <v>574</v>
      </c>
      <c r="C184" s="57" t="s">
        <v>484</v>
      </c>
      <c r="D184" s="16" t="s">
        <v>485</v>
      </c>
      <c r="E184" s="57" t="s">
        <v>485</v>
      </c>
      <c r="F184" s="17" t="s">
        <v>5</v>
      </c>
      <c r="G184" s="17" t="s">
        <v>578</v>
      </c>
      <c r="H184" s="1" t="s">
        <v>66</v>
      </c>
      <c r="I184" s="30">
        <v>6739600000</v>
      </c>
      <c r="J184" s="121">
        <v>43555</v>
      </c>
      <c r="K184" s="30" t="s">
        <v>751</v>
      </c>
      <c r="L184" s="99" t="s">
        <v>753</v>
      </c>
      <c r="M184" s="103">
        <v>231</v>
      </c>
      <c r="N184" s="120">
        <v>43659</v>
      </c>
      <c r="O184" s="30" t="s">
        <v>770</v>
      </c>
      <c r="P184" s="30" t="s">
        <v>769</v>
      </c>
      <c r="Q184" s="30" t="s">
        <v>769</v>
      </c>
      <c r="R184" s="30" t="s">
        <v>768</v>
      </c>
      <c r="S184" s="30" t="s">
        <v>768</v>
      </c>
      <c r="T184" s="74" t="s">
        <v>883</v>
      </c>
      <c r="U184" s="78"/>
      <c r="V184" s="81"/>
      <c r="W184" s="32"/>
      <c r="X184" s="74"/>
      <c r="Y184" s="74"/>
      <c r="Z184" s="70"/>
      <c r="AA184" s="74"/>
      <c r="AB184" s="74"/>
    </row>
    <row r="185" spans="1:28" ht="15.95" customHeight="1">
      <c r="A185" s="56" t="s">
        <v>577</v>
      </c>
      <c r="B185" s="57" t="s">
        <v>574</v>
      </c>
      <c r="C185" s="57" t="s">
        <v>486</v>
      </c>
      <c r="D185" s="16" t="s">
        <v>487</v>
      </c>
      <c r="E185" s="57" t="s">
        <v>487</v>
      </c>
      <c r="F185" s="17" t="s">
        <v>5</v>
      </c>
      <c r="G185" s="17" t="s">
        <v>578</v>
      </c>
      <c r="H185" s="1" t="s">
        <v>66</v>
      </c>
      <c r="I185" s="30">
        <v>234825000</v>
      </c>
      <c r="J185" s="121">
        <v>43555</v>
      </c>
      <c r="K185" s="22" t="s">
        <v>751</v>
      </c>
      <c r="L185" s="99" t="s">
        <v>753</v>
      </c>
      <c r="M185" s="103">
        <v>102</v>
      </c>
      <c r="N185" s="120">
        <v>43659</v>
      </c>
      <c r="O185" s="74" t="s">
        <v>770</v>
      </c>
      <c r="P185" s="30" t="s">
        <v>769</v>
      </c>
      <c r="Q185" s="30" t="s">
        <v>769</v>
      </c>
      <c r="R185" s="30" t="s">
        <v>768</v>
      </c>
      <c r="S185" s="30" t="s">
        <v>768</v>
      </c>
      <c r="T185" s="31" t="s">
        <v>796</v>
      </c>
      <c r="U185" s="78"/>
      <c r="V185" s="81"/>
      <c r="W185" s="32"/>
      <c r="X185" s="74"/>
      <c r="Y185" s="74"/>
      <c r="Z185" s="70"/>
      <c r="AA185" s="74"/>
      <c r="AB185" s="74"/>
    </row>
    <row r="186" spans="1:28" ht="15.95" customHeight="1">
      <c r="A186" s="56" t="s">
        <v>577</v>
      </c>
      <c r="B186" s="57" t="s">
        <v>574</v>
      </c>
      <c r="C186" s="57" t="s">
        <v>488</v>
      </c>
      <c r="D186" s="16" t="s">
        <v>489</v>
      </c>
      <c r="E186" s="57" t="s">
        <v>490</v>
      </c>
      <c r="F186" s="17" t="s">
        <v>5</v>
      </c>
      <c r="G186" s="17" t="s">
        <v>710</v>
      </c>
      <c r="H186" s="1" t="s">
        <v>66</v>
      </c>
      <c r="I186" s="98">
        <v>128044.1</v>
      </c>
      <c r="J186" s="121">
        <v>43555</v>
      </c>
      <c r="K186" s="74" t="s">
        <v>751</v>
      </c>
      <c r="L186" s="99" t="s">
        <v>753</v>
      </c>
      <c r="M186" s="103">
        <v>203</v>
      </c>
      <c r="N186" s="120">
        <v>43659</v>
      </c>
      <c r="O186" s="30" t="s">
        <v>770</v>
      </c>
      <c r="P186" s="30" t="s">
        <v>769</v>
      </c>
      <c r="Q186" s="30" t="s">
        <v>769</v>
      </c>
      <c r="R186" s="30" t="s">
        <v>768</v>
      </c>
      <c r="S186" s="30" t="s">
        <v>768</v>
      </c>
      <c r="T186" s="74" t="s">
        <v>873</v>
      </c>
      <c r="U186" s="78" t="s">
        <v>875</v>
      </c>
      <c r="V186" s="81"/>
      <c r="W186" s="32"/>
      <c r="X186" s="74"/>
      <c r="Y186" s="74"/>
      <c r="Z186" s="70"/>
      <c r="AA186" s="74"/>
      <c r="AB186" s="74"/>
    </row>
    <row r="187" spans="1:28" ht="15.95" customHeight="1">
      <c r="A187" s="56" t="s">
        <v>577</v>
      </c>
      <c r="B187" s="57" t="s">
        <v>574</v>
      </c>
      <c r="C187" s="57" t="s">
        <v>491</v>
      </c>
      <c r="D187" s="16" t="s">
        <v>492</v>
      </c>
      <c r="E187" s="57" t="s">
        <v>493</v>
      </c>
      <c r="F187" s="17" t="s">
        <v>5</v>
      </c>
      <c r="G187" s="17" t="s">
        <v>710</v>
      </c>
      <c r="H187" s="1" t="s">
        <v>66</v>
      </c>
      <c r="I187" s="98">
        <v>105485.8</v>
      </c>
      <c r="J187" s="121">
        <v>43555</v>
      </c>
      <c r="K187" s="74" t="s">
        <v>879</v>
      </c>
      <c r="L187" s="99" t="s">
        <v>754</v>
      </c>
      <c r="M187" s="103">
        <v>201</v>
      </c>
      <c r="N187" s="121">
        <v>43286</v>
      </c>
      <c r="O187" s="30" t="s">
        <v>770</v>
      </c>
      <c r="P187" s="30" t="s">
        <v>769</v>
      </c>
      <c r="Q187" s="30" t="s">
        <v>769</v>
      </c>
      <c r="R187" s="30" t="s">
        <v>768</v>
      </c>
      <c r="S187" s="30" t="s">
        <v>768</v>
      </c>
      <c r="T187" s="74" t="s">
        <v>880</v>
      </c>
      <c r="U187" s="78" t="s">
        <v>881</v>
      </c>
      <c r="V187" s="81"/>
      <c r="W187" s="32"/>
      <c r="X187" s="74"/>
      <c r="Y187" s="74"/>
      <c r="Z187" s="70"/>
      <c r="AA187" s="74"/>
      <c r="AB187" s="74"/>
    </row>
    <row r="188" spans="1:28" ht="15.95" customHeight="1">
      <c r="A188" s="56" t="s">
        <v>577</v>
      </c>
      <c r="B188" s="57" t="s">
        <v>574</v>
      </c>
      <c r="C188" s="57" t="s">
        <v>494</v>
      </c>
      <c r="D188" s="16" t="s">
        <v>495</v>
      </c>
      <c r="E188" s="57" t="s">
        <v>496</v>
      </c>
      <c r="F188" s="17" t="s">
        <v>5</v>
      </c>
      <c r="G188" s="17" t="s">
        <v>578</v>
      </c>
      <c r="H188" s="1" t="s">
        <v>66</v>
      </c>
      <c r="I188" s="30">
        <v>462426000</v>
      </c>
      <c r="J188" s="121">
        <v>43555</v>
      </c>
      <c r="K188" s="22" t="s">
        <v>751</v>
      </c>
      <c r="L188" s="99" t="s">
        <v>753</v>
      </c>
      <c r="M188" s="103">
        <v>102</v>
      </c>
      <c r="N188" s="120">
        <v>43659</v>
      </c>
      <c r="O188" s="74" t="s">
        <v>770</v>
      </c>
      <c r="P188" s="30" t="s">
        <v>769</v>
      </c>
      <c r="Q188" s="30" t="s">
        <v>769</v>
      </c>
      <c r="R188" s="30" t="s">
        <v>768</v>
      </c>
      <c r="S188" s="30" t="s">
        <v>768</v>
      </c>
      <c r="T188" s="31" t="s">
        <v>796</v>
      </c>
      <c r="U188" s="78"/>
      <c r="V188" s="81"/>
      <c r="W188" s="32"/>
      <c r="X188" s="74"/>
      <c r="Y188" s="74"/>
      <c r="Z188" s="70"/>
      <c r="AA188" s="74"/>
      <c r="AB188" s="74"/>
    </row>
    <row r="189" spans="1:28" ht="15.95" customHeight="1">
      <c r="A189" s="56" t="s">
        <v>577</v>
      </c>
      <c r="B189" s="57" t="s">
        <v>574</v>
      </c>
      <c r="C189" s="57" t="s">
        <v>497</v>
      </c>
      <c r="D189" s="16" t="s">
        <v>498</v>
      </c>
      <c r="E189" s="57" t="s">
        <v>498</v>
      </c>
      <c r="F189" s="17" t="s">
        <v>5</v>
      </c>
      <c r="G189" s="17" t="s">
        <v>578</v>
      </c>
      <c r="H189" s="1" t="s">
        <v>66</v>
      </c>
      <c r="I189" s="30">
        <v>425560999.99900001</v>
      </c>
      <c r="J189" s="121">
        <v>43555</v>
      </c>
      <c r="K189" s="74" t="s">
        <v>879</v>
      </c>
      <c r="L189" s="99" t="s">
        <v>754</v>
      </c>
      <c r="M189" s="103">
        <v>108</v>
      </c>
      <c r="N189" s="121">
        <v>43286</v>
      </c>
      <c r="O189" s="74" t="s">
        <v>770</v>
      </c>
      <c r="P189" s="30" t="s">
        <v>769</v>
      </c>
      <c r="Q189" s="30" t="s">
        <v>769</v>
      </c>
      <c r="R189" s="30" t="s">
        <v>768</v>
      </c>
      <c r="S189" s="30" t="s">
        <v>768</v>
      </c>
      <c r="T189" s="74" t="s">
        <v>878</v>
      </c>
      <c r="U189" s="78"/>
      <c r="V189" s="81"/>
      <c r="W189" s="32"/>
      <c r="X189" s="74"/>
      <c r="Y189" s="74"/>
      <c r="Z189" s="70"/>
      <c r="AA189" s="74"/>
      <c r="AB189" s="74"/>
    </row>
    <row r="190" spans="1:28" ht="15.95" customHeight="1">
      <c r="A190" s="56" t="s">
        <v>577</v>
      </c>
      <c r="B190" s="57" t="s">
        <v>575</v>
      </c>
      <c r="C190" s="57" t="s">
        <v>499</v>
      </c>
      <c r="D190" s="16" t="s">
        <v>500</v>
      </c>
      <c r="E190" s="57" t="s">
        <v>501</v>
      </c>
      <c r="F190" s="1" t="s">
        <v>7</v>
      </c>
      <c r="G190" s="1" t="s">
        <v>746</v>
      </c>
      <c r="H190" s="1" t="s">
        <v>66</v>
      </c>
      <c r="I190" s="30" t="s">
        <v>770</v>
      </c>
      <c r="J190" s="121">
        <v>43555</v>
      </c>
      <c r="K190" s="74"/>
      <c r="L190" s="74"/>
      <c r="M190" s="74"/>
      <c r="N190" s="125"/>
      <c r="O190" s="74"/>
      <c r="P190" s="30" t="s">
        <v>768</v>
      </c>
      <c r="Q190" s="30" t="s">
        <v>768</v>
      </c>
      <c r="R190" s="30" t="s">
        <v>768</v>
      </c>
      <c r="S190" s="30" t="s">
        <v>768</v>
      </c>
      <c r="T190" s="74"/>
      <c r="U190" s="78"/>
      <c r="V190" s="81"/>
      <c r="W190" s="32"/>
      <c r="X190" s="74"/>
      <c r="Y190" s="74"/>
      <c r="Z190" s="70"/>
      <c r="AA190" s="74"/>
      <c r="AB190" s="74"/>
    </row>
    <row r="191" spans="1:28" ht="15.95" customHeight="1">
      <c r="A191" s="56" t="s">
        <v>577</v>
      </c>
      <c r="B191" s="57" t="s">
        <v>576</v>
      </c>
      <c r="C191" s="57" t="s">
        <v>502</v>
      </c>
      <c r="D191" s="16" t="s">
        <v>503</v>
      </c>
      <c r="E191" s="57" t="s">
        <v>504</v>
      </c>
      <c r="F191" s="1" t="s">
        <v>7</v>
      </c>
      <c r="G191" s="1" t="s">
        <v>746</v>
      </c>
      <c r="H191" s="1" t="s">
        <v>66</v>
      </c>
      <c r="I191" s="30" t="s">
        <v>769</v>
      </c>
      <c r="J191" s="121">
        <v>43555</v>
      </c>
      <c r="K191" s="74" t="s">
        <v>751</v>
      </c>
      <c r="L191" s="99" t="s">
        <v>753</v>
      </c>
      <c r="M191" s="103">
        <v>226</v>
      </c>
      <c r="N191" s="120">
        <v>43659</v>
      </c>
      <c r="O191" s="74" t="s">
        <v>896</v>
      </c>
      <c r="P191" s="30" t="s">
        <v>768</v>
      </c>
      <c r="Q191" s="30" t="s">
        <v>769</v>
      </c>
      <c r="R191" s="30" t="s">
        <v>768</v>
      </c>
      <c r="S191" s="30" t="s">
        <v>768</v>
      </c>
      <c r="T191" s="30" t="s">
        <v>774</v>
      </c>
      <c r="U191" s="78"/>
      <c r="V191" s="81"/>
      <c r="W191" s="32"/>
      <c r="X191" s="74"/>
      <c r="Y191" s="74"/>
      <c r="Z191" s="70"/>
      <c r="AA191" s="74"/>
      <c r="AB191" s="74"/>
    </row>
    <row r="192" spans="1:28" ht="15.95" customHeight="1">
      <c r="A192" s="56" t="s">
        <v>577</v>
      </c>
      <c r="B192" s="57" t="s">
        <v>576</v>
      </c>
      <c r="C192" s="57" t="s">
        <v>505</v>
      </c>
      <c r="D192" s="16" t="s">
        <v>506</v>
      </c>
      <c r="E192" s="57" t="s">
        <v>507</v>
      </c>
      <c r="F192" s="1" t="s">
        <v>7</v>
      </c>
      <c r="G192" s="1" t="s">
        <v>746</v>
      </c>
      <c r="H192" s="1" t="s">
        <v>66</v>
      </c>
      <c r="I192" s="30" t="s">
        <v>770</v>
      </c>
      <c r="J192" s="121">
        <v>43555</v>
      </c>
      <c r="K192" s="74"/>
      <c r="L192" s="74"/>
      <c r="M192" s="74"/>
      <c r="N192" s="125"/>
      <c r="O192" s="74"/>
      <c r="P192" s="30" t="s">
        <v>768</v>
      </c>
      <c r="Q192" s="30" t="s">
        <v>768</v>
      </c>
      <c r="R192" s="30" t="s">
        <v>768</v>
      </c>
      <c r="S192" s="30" t="s">
        <v>768</v>
      </c>
      <c r="T192" s="74"/>
      <c r="U192" s="78"/>
      <c r="V192" s="81"/>
      <c r="W192" s="32"/>
      <c r="X192" s="74"/>
      <c r="Y192" s="74"/>
      <c r="Z192" s="70"/>
      <c r="AA192" s="74"/>
      <c r="AB192" s="74"/>
    </row>
    <row r="193" spans="1:28" ht="15.95" customHeight="1">
      <c r="A193" s="56" t="s">
        <v>577</v>
      </c>
      <c r="B193" s="57" t="s">
        <v>576</v>
      </c>
      <c r="C193" s="57" t="s">
        <v>508</v>
      </c>
      <c r="D193" s="16" t="s">
        <v>509</v>
      </c>
      <c r="E193" s="57" t="s">
        <v>510</v>
      </c>
      <c r="F193" s="1" t="s">
        <v>7</v>
      </c>
      <c r="G193" s="1" t="s">
        <v>746</v>
      </c>
      <c r="H193" s="1" t="s">
        <v>66</v>
      </c>
      <c r="I193" s="30" t="s">
        <v>770</v>
      </c>
      <c r="J193" s="121">
        <v>43555</v>
      </c>
      <c r="K193" s="74"/>
      <c r="L193" s="74"/>
      <c r="M193" s="74"/>
      <c r="N193" s="125"/>
      <c r="O193" s="74"/>
      <c r="P193" s="30" t="s">
        <v>768</v>
      </c>
      <c r="Q193" s="30" t="s">
        <v>768</v>
      </c>
      <c r="R193" s="30" t="s">
        <v>768</v>
      </c>
      <c r="S193" s="30" t="s">
        <v>768</v>
      </c>
      <c r="T193" s="74"/>
      <c r="U193" s="78"/>
      <c r="V193" s="81"/>
      <c r="W193" s="32"/>
      <c r="X193" s="74"/>
      <c r="Y193" s="74"/>
      <c r="Z193" s="70"/>
      <c r="AA193" s="74"/>
      <c r="AB193" s="74"/>
    </row>
    <row r="194" spans="1:28" ht="15.95" customHeight="1">
      <c r="A194" s="56" t="s">
        <v>577</v>
      </c>
      <c r="B194" s="57" t="s">
        <v>576</v>
      </c>
      <c r="C194" s="57" t="s">
        <v>511</v>
      </c>
      <c r="D194" s="16" t="s">
        <v>512</v>
      </c>
      <c r="E194" s="57" t="s">
        <v>513</v>
      </c>
      <c r="F194" s="1" t="s">
        <v>7</v>
      </c>
      <c r="G194" s="1" t="s">
        <v>746</v>
      </c>
      <c r="H194" s="1" t="s">
        <v>66</v>
      </c>
      <c r="I194" s="30" t="s">
        <v>770</v>
      </c>
      <c r="J194" s="121">
        <v>43555</v>
      </c>
      <c r="K194" s="74"/>
      <c r="L194" s="74"/>
      <c r="M194" s="74"/>
      <c r="N194" s="125"/>
      <c r="O194" s="74"/>
      <c r="P194" s="30" t="s">
        <v>768</v>
      </c>
      <c r="Q194" s="30" t="s">
        <v>768</v>
      </c>
      <c r="R194" s="30" t="s">
        <v>768</v>
      </c>
      <c r="S194" s="30" t="s">
        <v>768</v>
      </c>
      <c r="T194" s="74"/>
      <c r="U194" s="78"/>
      <c r="V194" s="81"/>
      <c r="W194" s="32"/>
      <c r="X194" s="74"/>
      <c r="Y194" s="74"/>
      <c r="Z194" s="70"/>
      <c r="AA194" s="74"/>
      <c r="AB194" s="74"/>
    </row>
    <row r="195" spans="1:28" ht="15.95" customHeight="1">
      <c r="A195" s="56" t="s">
        <v>577</v>
      </c>
      <c r="B195" s="57" t="s">
        <v>576</v>
      </c>
      <c r="C195" s="57" t="s">
        <v>514</v>
      </c>
      <c r="D195" s="16" t="s">
        <v>515</v>
      </c>
      <c r="E195" s="57" t="s">
        <v>516</v>
      </c>
      <c r="F195" s="1" t="s">
        <v>7</v>
      </c>
      <c r="G195" s="1" t="s">
        <v>746</v>
      </c>
      <c r="H195" s="1" t="s">
        <v>66</v>
      </c>
      <c r="I195" s="30" t="s">
        <v>770</v>
      </c>
      <c r="J195" s="121">
        <v>43555</v>
      </c>
      <c r="K195" s="74"/>
      <c r="L195" s="74"/>
      <c r="M195" s="74"/>
      <c r="N195" s="125"/>
      <c r="O195" s="74"/>
      <c r="P195" s="30" t="s">
        <v>768</v>
      </c>
      <c r="Q195" s="30" t="s">
        <v>768</v>
      </c>
      <c r="R195" s="30" t="s">
        <v>768</v>
      </c>
      <c r="S195" s="30" t="s">
        <v>768</v>
      </c>
      <c r="T195" s="74"/>
      <c r="U195" s="78"/>
      <c r="V195" s="81"/>
      <c r="W195" s="32"/>
      <c r="X195" s="74"/>
      <c r="Y195" s="74"/>
      <c r="Z195" s="70"/>
      <c r="AA195" s="74"/>
      <c r="AB195" s="74"/>
    </row>
    <row r="196" spans="1:28" ht="15.95" customHeight="1">
      <c r="A196" s="56" t="s">
        <v>577</v>
      </c>
      <c r="B196" s="57" t="s">
        <v>576</v>
      </c>
      <c r="C196" s="57" t="s">
        <v>517</v>
      </c>
      <c r="D196" s="16" t="s">
        <v>518</v>
      </c>
      <c r="E196" s="57" t="s">
        <v>519</v>
      </c>
      <c r="F196" s="1" t="s">
        <v>7</v>
      </c>
      <c r="G196" s="1" t="s">
        <v>746</v>
      </c>
      <c r="H196" s="1" t="s">
        <v>66</v>
      </c>
      <c r="I196" s="30" t="s">
        <v>770</v>
      </c>
      <c r="J196" s="121">
        <v>43555</v>
      </c>
      <c r="K196" s="74"/>
      <c r="L196" s="74"/>
      <c r="M196" s="74"/>
      <c r="N196" s="125"/>
      <c r="O196" s="74"/>
      <c r="P196" s="30" t="s">
        <v>768</v>
      </c>
      <c r="Q196" s="30" t="s">
        <v>768</v>
      </c>
      <c r="R196" s="30" t="s">
        <v>768</v>
      </c>
      <c r="S196" s="30" t="s">
        <v>768</v>
      </c>
      <c r="T196" s="74"/>
      <c r="U196" s="78"/>
      <c r="V196" s="81"/>
      <c r="W196" s="32"/>
      <c r="X196" s="74"/>
      <c r="Y196" s="74"/>
      <c r="Z196" s="70"/>
      <c r="AA196" s="74"/>
      <c r="AB196" s="74"/>
    </row>
    <row r="197" spans="1:28" ht="15.95" customHeight="1">
      <c r="A197" s="56" t="s">
        <v>577</v>
      </c>
      <c r="B197" s="16" t="s">
        <v>576</v>
      </c>
      <c r="C197" s="57" t="s">
        <v>520</v>
      </c>
      <c r="D197" s="16" t="s">
        <v>521</v>
      </c>
      <c r="E197" s="57" t="s">
        <v>522</v>
      </c>
      <c r="F197" s="1" t="s">
        <v>7</v>
      </c>
      <c r="G197" s="1" t="s">
        <v>746</v>
      </c>
      <c r="H197" s="1" t="s">
        <v>66</v>
      </c>
      <c r="I197" s="30" t="s">
        <v>770</v>
      </c>
      <c r="J197" s="121">
        <v>43555</v>
      </c>
      <c r="K197" s="74"/>
      <c r="L197" s="74"/>
      <c r="M197" s="74"/>
      <c r="N197" s="125"/>
      <c r="O197" s="74"/>
      <c r="P197" s="30" t="s">
        <v>768</v>
      </c>
      <c r="Q197" s="30" t="s">
        <v>768</v>
      </c>
      <c r="R197" s="30" t="s">
        <v>768</v>
      </c>
      <c r="S197" s="30" t="s">
        <v>768</v>
      </c>
      <c r="T197" s="74"/>
      <c r="U197" s="78"/>
      <c r="V197" s="81"/>
      <c r="W197" s="32"/>
      <c r="X197" s="74"/>
      <c r="Y197" s="74"/>
      <c r="Z197" s="70"/>
      <c r="AA197" s="74"/>
      <c r="AB197" s="74"/>
    </row>
    <row r="198" spans="1:28" ht="15.95" customHeight="1">
      <c r="A198" s="56" t="s">
        <v>577</v>
      </c>
      <c r="B198" s="16" t="s">
        <v>576</v>
      </c>
      <c r="C198" s="57" t="s">
        <v>523</v>
      </c>
      <c r="D198" s="16" t="s">
        <v>524</v>
      </c>
      <c r="E198" s="57" t="s">
        <v>525</v>
      </c>
      <c r="F198" s="1" t="s">
        <v>7</v>
      </c>
      <c r="G198" s="1" t="s">
        <v>746</v>
      </c>
      <c r="H198" s="1" t="s">
        <v>66</v>
      </c>
      <c r="I198" s="30" t="s">
        <v>770</v>
      </c>
      <c r="J198" s="121">
        <v>43555</v>
      </c>
      <c r="K198" s="74"/>
      <c r="L198" s="74"/>
      <c r="M198" s="74"/>
      <c r="N198" s="125"/>
      <c r="O198" s="74"/>
      <c r="P198" s="30" t="s">
        <v>768</v>
      </c>
      <c r="Q198" s="30" t="s">
        <v>768</v>
      </c>
      <c r="R198" s="30" t="s">
        <v>768</v>
      </c>
      <c r="S198" s="30" t="s">
        <v>768</v>
      </c>
      <c r="T198" s="74"/>
      <c r="U198" s="78"/>
      <c r="V198" s="81"/>
      <c r="W198" s="32"/>
      <c r="X198" s="74"/>
      <c r="Y198" s="74"/>
      <c r="Z198" s="70"/>
      <c r="AA198" s="74"/>
      <c r="AB198" s="74"/>
    </row>
    <row r="199" spans="1:28" ht="15.95" customHeight="1">
      <c r="A199" s="56" t="s">
        <v>577</v>
      </c>
      <c r="B199" s="16" t="s">
        <v>576</v>
      </c>
      <c r="C199" s="57" t="s">
        <v>526</v>
      </c>
      <c r="D199" s="16" t="s">
        <v>527</v>
      </c>
      <c r="E199" s="57" t="s">
        <v>528</v>
      </c>
      <c r="F199" s="1" t="s">
        <v>7</v>
      </c>
      <c r="G199" s="1" t="s">
        <v>746</v>
      </c>
      <c r="H199" s="1" t="s">
        <v>66</v>
      </c>
      <c r="I199" s="30" t="s">
        <v>770</v>
      </c>
      <c r="J199" s="121">
        <v>43555</v>
      </c>
      <c r="K199" s="74"/>
      <c r="L199" s="74"/>
      <c r="M199" s="74"/>
      <c r="N199" s="125"/>
      <c r="O199" s="74"/>
      <c r="P199" s="30" t="s">
        <v>768</v>
      </c>
      <c r="Q199" s="30" t="s">
        <v>768</v>
      </c>
      <c r="R199" s="30" t="s">
        <v>768</v>
      </c>
      <c r="S199" s="30" t="s">
        <v>768</v>
      </c>
      <c r="T199" s="74"/>
      <c r="U199" s="78"/>
      <c r="V199" s="81"/>
      <c r="W199" s="32"/>
      <c r="X199" s="74"/>
      <c r="Y199" s="74"/>
      <c r="Z199" s="70"/>
      <c r="AA199" s="74"/>
      <c r="AB199" s="74"/>
    </row>
    <row r="200" spans="1:28" ht="15.95" customHeight="1">
      <c r="A200" s="56" t="s">
        <v>577</v>
      </c>
      <c r="B200" s="16" t="s">
        <v>576</v>
      </c>
      <c r="C200" s="57" t="s">
        <v>529</v>
      </c>
      <c r="D200" s="16" t="s">
        <v>530</v>
      </c>
      <c r="E200" s="57" t="s">
        <v>531</v>
      </c>
      <c r="F200" s="1" t="s">
        <v>7</v>
      </c>
      <c r="G200" s="1" t="s">
        <v>746</v>
      </c>
      <c r="H200" s="1" t="s">
        <v>66</v>
      </c>
      <c r="I200" s="30" t="s">
        <v>769</v>
      </c>
      <c r="J200" s="121">
        <v>43555</v>
      </c>
      <c r="K200" s="30" t="s">
        <v>900</v>
      </c>
      <c r="L200" s="99" t="s">
        <v>761</v>
      </c>
      <c r="M200" s="103">
        <v>1</v>
      </c>
      <c r="N200" s="121">
        <v>43497</v>
      </c>
      <c r="O200" s="74" t="s">
        <v>902</v>
      </c>
      <c r="P200" s="30" t="s">
        <v>768</v>
      </c>
      <c r="Q200" s="30" t="s">
        <v>769</v>
      </c>
      <c r="R200" s="30" t="s">
        <v>768</v>
      </c>
      <c r="S200" s="30" t="s">
        <v>768</v>
      </c>
      <c r="T200" s="30" t="s">
        <v>774</v>
      </c>
      <c r="U200" s="78"/>
      <c r="V200" s="81"/>
      <c r="W200" s="32"/>
      <c r="X200" s="74"/>
      <c r="Y200" s="74"/>
      <c r="Z200" s="70"/>
      <c r="AA200" s="74"/>
      <c r="AB200" s="74"/>
    </row>
    <row r="201" spans="1:28" ht="15.95" customHeight="1">
      <c r="A201" s="56" t="s">
        <v>577</v>
      </c>
      <c r="B201" s="16" t="s">
        <v>576</v>
      </c>
      <c r="C201" s="57" t="s">
        <v>532</v>
      </c>
      <c r="D201" s="16" t="s">
        <v>533</v>
      </c>
      <c r="E201" s="57" t="s">
        <v>534</v>
      </c>
      <c r="F201" s="1" t="s">
        <v>7</v>
      </c>
      <c r="G201" s="1" t="s">
        <v>746</v>
      </c>
      <c r="H201" s="1" t="s">
        <v>66</v>
      </c>
      <c r="I201" s="30" t="s">
        <v>769</v>
      </c>
      <c r="J201" s="121">
        <v>43555</v>
      </c>
      <c r="K201" s="30" t="s">
        <v>887</v>
      </c>
      <c r="L201" s="99" t="s">
        <v>762</v>
      </c>
      <c r="M201" s="103" t="s">
        <v>893</v>
      </c>
      <c r="N201" s="121">
        <v>43655</v>
      </c>
      <c r="O201" s="74" t="s">
        <v>894</v>
      </c>
      <c r="P201" s="30" t="s">
        <v>768</v>
      </c>
      <c r="Q201" s="30" t="s">
        <v>769</v>
      </c>
      <c r="R201" s="30" t="s">
        <v>768</v>
      </c>
      <c r="S201" s="30" t="s">
        <v>768</v>
      </c>
      <c r="T201" s="30" t="s">
        <v>774</v>
      </c>
      <c r="U201" s="78"/>
      <c r="V201" s="81"/>
      <c r="W201" s="32"/>
      <c r="X201" s="74"/>
      <c r="Y201" s="74"/>
      <c r="Z201" s="70"/>
      <c r="AA201" s="74"/>
      <c r="AB201" s="74"/>
    </row>
    <row r="202" spans="1:28" ht="15.95" customHeight="1">
      <c r="A202" s="56" t="s">
        <v>577</v>
      </c>
      <c r="B202" s="16" t="s">
        <v>576</v>
      </c>
      <c r="C202" s="57" t="s">
        <v>535</v>
      </c>
      <c r="D202" s="16" t="s">
        <v>536</v>
      </c>
      <c r="E202" s="57" t="s">
        <v>537</v>
      </c>
      <c r="F202" s="1" t="s">
        <v>7</v>
      </c>
      <c r="G202" s="1" t="s">
        <v>746</v>
      </c>
      <c r="H202" s="1" t="s">
        <v>66</v>
      </c>
      <c r="I202" s="30" t="s">
        <v>769</v>
      </c>
      <c r="J202" s="121">
        <v>43555</v>
      </c>
      <c r="K202" s="30" t="s">
        <v>887</v>
      </c>
      <c r="L202" s="99" t="s">
        <v>762</v>
      </c>
      <c r="M202" s="103" t="s">
        <v>886</v>
      </c>
      <c r="N202" s="121">
        <v>43655</v>
      </c>
      <c r="O202" s="74" t="s">
        <v>770</v>
      </c>
      <c r="P202" s="30" t="s">
        <v>769</v>
      </c>
      <c r="Q202" s="30" t="s">
        <v>769</v>
      </c>
      <c r="R202" s="30" t="s">
        <v>768</v>
      </c>
      <c r="S202" s="30" t="s">
        <v>768</v>
      </c>
      <c r="T202" s="74" t="s">
        <v>885</v>
      </c>
      <c r="U202" s="78"/>
      <c r="V202" s="81"/>
      <c r="W202" s="32"/>
      <c r="X202" s="74"/>
      <c r="Y202" s="74"/>
      <c r="Z202" s="70"/>
      <c r="AA202" s="74"/>
      <c r="AB202" s="74"/>
    </row>
    <row r="203" spans="1:28" ht="15.95" customHeight="1">
      <c r="A203" s="56" t="s">
        <v>577</v>
      </c>
      <c r="B203" s="16" t="s">
        <v>576</v>
      </c>
      <c r="C203" s="57" t="s">
        <v>538</v>
      </c>
      <c r="D203" s="16" t="s">
        <v>539</v>
      </c>
      <c r="E203" s="57" t="s">
        <v>540</v>
      </c>
      <c r="F203" s="1" t="s">
        <v>7</v>
      </c>
      <c r="G203" s="1" t="s">
        <v>746</v>
      </c>
      <c r="H203" s="1" t="s">
        <v>66</v>
      </c>
      <c r="I203" s="30" t="s">
        <v>769</v>
      </c>
      <c r="J203" s="121">
        <v>43555</v>
      </c>
      <c r="K203" s="30" t="s">
        <v>751</v>
      </c>
      <c r="L203" s="99" t="s">
        <v>753</v>
      </c>
      <c r="M203" s="103" t="s">
        <v>891</v>
      </c>
      <c r="N203" s="120">
        <v>43659</v>
      </c>
      <c r="O203" s="74" t="s">
        <v>970</v>
      </c>
      <c r="P203" s="30" t="s">
        <v>768</v>
      </c>
      <c r="Q203" s="30" t="s">
        <v>769</v>
      </c>
      <c r="R203" s="30" t="s">
        <v>768</v>
      </c>
      <c r="S203" s="30" t="s">
        <v>768</v>
      </c>
      <c r="T203" s="30" t="s">
        <v>774</v>
      </c>
      <c r="U203" s="78"/>
      <c r="V203" s="81"/>
      <c r="W203" s="32"/>
      <c r="X203" s="74"/>
      <c r="Y203" s="74"/>
      <c r="Z203" s="70"/>
      <c r="AA203" s="74"/>
      <c r="AB203" s="74"/>
    </row>
    <row r="204" spans="1:28" ht="15.95" customHeight="1">
      <c r="A204" s="56" t="s">
        <v>577</v>
      </c>
      <c r="B204" s="16" t="s">
        <v>576</v>
      </c>
      <c r="C204" s="57" t="s">
        <v>541</v>
      </c>
      <c r="D204" s="16" t="s">
        <v>542</v>
      </c>
      <c r="E204" s="57" t="s">
        <v>543</v>
      </c>
      <c r="F204" s="1" t="s">
        <v>7</v>
      </c>
      <c r="G204" s="1" t="s">
        <v>746</v>
      </c>
      <c r="H204" s="1" t="s">
        <v>66</v>
      </c>
      <c r="I204" s="30" t="s">
        <v>769</v>
      </c>
      <c r="J204" s="121">
        <v>43555</v>
      </c>
      <c r="K204" s="30" t="s">
        <v>751</v>
      </c>
      <c r="L204" s="99" t="s">
        <v>753</v>
      </c>
      <c r="M204" s="103">
        <v>69</v>
      </c>
      <c r="N204" s="120">
        <v>43659</v>
      </c>
      <c r="O204" s="74" t="s">
        <v>890</v>
      </c>
      <c r="P204" s="30" t="s">
        <v>768</v>
      </c>
      <c r="Q204" s="30" t="s">
        <v>769</v>
      </c>
      <c r="R204" s="30" t="s">
        <v>768</v>
      </c>
      <c r="S204" s="30" t="s">
        <v>768</v>
      </c>
      <c r="T204" s="30" t="s">
        <v>774</v>
      </c>
      <c r="U204" s="78"/>
      <c r="V204" s="81"/>
      <c r="W204" s="32"/>
      <c r="X204" s="74"/>
      <c r="Y204" s="74"/>
      <c r="Z204" s="70"/>
      <c r="AA204" s="74"/>
      <c r="AB204" s="74"/>
    </row>
    <row r="205" spans="1:28" ht="15.95" customHeight="1">
      <c r="A205" s="56" t="s">
        <v>577</v>
      </c>
      <c r="B205" s="16" t="s">
        <v>576</v>
      </c>
      <c r="C205" s="57" t="s">
        <v>544</v>
      </c>
      <c r="D205" s="16" t="s">
        <v>545</v>
      </c>
      <c r="E205" s="57" t="s">
        <v>546</v>
      </c>
      <c r="F205" s="1" t="s">
        <v>7</v>
      </c>
      <c r="G205" s="1" t="s">
        <v>746</v>
      </c>
      <c r="H205" s="1" t="s">
        <v>66</v>
      </c>
      <c r="I205" s="30" t="s">
        <v>769</v>
      </c>
      <c r="J205" s="121">
        <v>43555</v>
      </c>
      <c r="K205" s="30" t="s">
        <v>751</v>
      </c>
      <c r="L205" s="99" t="s">
        <v>753</v>
      </c>
      <c r="M205" s="103">
        <v>126</v>
      </c>
      <c r="N205" s="120">
        <v>43659</v>
      </c>
      <c r="O205" s="74" t="s">
        <v>904</v>
      </c>
      <c r="P205" s="30" t="s">
        <v>768</v>
      </c>
      <c r="Q205" s="30" t="s">
        <v>769</v>
      </c>
      <c r="R205" s="30" t="s">
        <v>768</v>
      </c>
      <c r="S205" s="30" t="s">
        <v>768</v>
      </c>
      <c r="T205" s="30" t="s">
        <v>774</v>
      </c>
      <c r="U205" s="78"/>
      <c r="V205" s="81"/>
      <c r="W205" s="32"/>
      <c r="X205" s="74"/>
      <c r="Y205" s="74"/>
      <c r="Z205" s="70"/>
      <c r="AA205" s="74"/>
      <c r="AB205" s="74"/>
    </row>
    <row r="206" spans="1:28" ht="15.95" customHeight="1">
      <c r="A206" s="56" t="s">
        <v>577</v>
      </c>
      <c r="B206" s="16" t="s">
        <v>576</v>
      </c>
      <c r="C206" s="57" t="s">
        <v>547</v>
      </c>
      <c r="D206" s="16" t="s">
        <v>548</v>
      </c>
      <c r="E206" s="57" t="s">
        <v>549</v>
      </c>
      <c r="F206" s="1" t="s">
        <v>7</v>
      </c>
      <c r="G206" s="1" t="s">
        <v>746</v>
      </c>
      <c r="H206" s="1" t="s">
        <v>66</v>
      </c>
      <c r="I206" s="30" t="s">
        <v>770</v>
      </c>
      <c r="J206" s="121">
        <v>43555</v>
      </c>
      <c r="K206" s="74"/>
      <c r="L206" s="74"/>
      <c r="M206" s="74"/>
      <c r="N206" s="125"/>
      <c r="O206" s="74"/>
      <c r="P206" s="30" t="s">
        <v>768</v>
      </c>
      <c r="Q206" s="30" t="s">
        <v>768</v>
      </c>
      <c r="R206" s="30" t="s">
        <v>768</v>
      </c>
      <c r="S206" s="30" t="s">
        <v>768</v>
      </c>
      <c r="T206" s="74"/>
      <c r="U206" s="78"/>
      <c r="V206" s="81"/>
      <c r="W206" s="32"/>
      <c r="X206" s="74"/>
      <c r="Y206" s="74"/>
      <c r="Z206" s="70"/>
      <c r="AA206" s="74"/>
      <c r="AB206" s="74"/>
    </row>
    <row r="207" spans="1:28" ht="15.95" customHeight="1">
      <c r="A207" s="56" t="s">
        <v>577</v>
      </c>
      <c r="B207" s="16" t="s">
        <v>576</v>
      </c>
      <c r="C207" s="57" t="s">
        <v>550</v>
      </c>
      <c r="D207" s="16" t="s">
        <v>551</v>
      </c>
      <c r="E207" s="57" t="s">
        <v>552</v>
      </c>
      <c r="F207" s="1" t="s">
        <v>7</v>
      </c>
      <c r="G207" s="1" t="s">
        <v>746</v>
      </c>
      <c r="H207" s="1" t="s">
        <v>66</v>
      </c>
      <c r="I207" s="30" t="s">
        <v>770</v>
      </c>
      <c r="J207" s="121">
        <v>43555</v>
      </c>
      <c r="K207" s="30"/>
      <c r="L207" s="99"/>
      <c r="M207" s="103"/>
      <c r="N207" s="121"/>
      <c r="O207" s="74"/>
      <c r="P207" s="30" t="s">
        <v>768</v>
      </c>
      <c r="Q207" s="30" t="s">
        <v>768</v>
      </c>
      <c r="R207" s="30" t="s">
        <v>768</v>
      </c>
      <c r="S207" s="30" t="s">
        <v>768</v>
      </c>
      <c r="T207" s="30"/>
      <c r="U207" s="78"/>
      <c r="V207" s="81"/>
      <c r="W207" s="32"/>
      <c r="X207" s="74"/>
      <c r="Y207" s="74"/>
      <c r="Z207" s="70"/>
      <c r="AA207" s="74"/>
      <c r="AB207" s="74"/>
    </row>
    <row r="208" spans="1:28" ht="15.95" customHeight="1">
      <c r="A208" s="56" t="s">
        <v>577</v>
      </c>
      <c r="B208" s="16" t="s">
        <v>576</v>
      </c>
      <c r="C208" s="57" t="s">
        <v>553</v>
      </c>
      <c r="D208" s="16" t="s">
        <v>554</v>
      </c>
      <c r="E208" s="57" t="s">
        <v>555</v>
      </c>
      <c r="F208" s="1" t="s">
        <v>7</v>
      </c>
      <c r="G208" s="1" t="s">
        <v>746</v>
      </c>
      <c r="H208" s="1" t="s">
        <v>66</v>
      </c>
      <c r="I208" s="30" t="s">
        <v>769</v>
      </c>
      <c r="J208" s="121">
        <v>43555</v>
      </c>
      <c r="K208" s="30" t="s">
        <v>887</v>
      </c>
      <c r="L208" s="99" t="s">
        <v>762</v>
      </c>
      <c r="M208" s="103">
        <v>6</v>
      </c>
      <c r="N208" s="121">
        <v>43655</v>
      </c>
      <c r="O208" s="74" t="s">
        <v>898</v>
      </c>
      <c r="P208" s="30" t="s">
        <v>768</v>
      </c>
      <c r="Q208" s="30" t="s">
        <v>769</v>
      </c>
      <c r="R208" s="30" t="s">
        <v>768</v>
      </c>
      <c r="S208" s="30" t="s">
        <v>768</v>
      </c>
      <c r="T208" s="30" t="s">
        <v>774</v>
      </c>
      <c r="U208" s="78"/>
      <c r="V208" s="81"/>
      <c r="W208" s="32"/>
      <c r="X208" s="74"/>
      <c r="Y208" s="74"/>
      <c r="Z208" s="70"/>
      <c r="AA208" s="74"/>
      <c r="AB208" s="74"/>
    </row>
    <row r="209" spans="1:28" ht="15.95" customHeight="1">
      <c r="A209" s="56" t="s">
        <v>577</v>
      </c>
      <c r="B209" s="16" t="s">
        <v>576</v>
      </c>
      <c r="C209" s="57" t="s">
        <v>556</v>
      </c>
      <c r="D209" s="16" t="s">
        <v>557</v>
      </c>
      <c r="E209" s="57" t="s">
        <v>558</v>
      </c>
      <c r="F209" s="1" t="s">
        <v>7</v>
      </c>
      <c r="G209" s="1" t="s">
        <v>746</v>
      </c>
      <c r="H209" s="1" t="s">
        <v>66</v>
      </c>
      <c r="I209" s="30" t="s">
        <v>770</v>
      </c>
      <c r="J209" s="121">
        <v>43555</v>
      </c>
      <c r="K209" s="74"/>
      <c r="L209" s="74"/>
      <c r="M209" s="74"/>
      <c r="N209" s="125"/>
      <c r="O209" s="74"/>
      <c r="P209" s="30" t="s">
        <v>768</v>
      </c>
      <c r="Q209" s="30" t="s">
        <v>768</v>
      </c>
      <c r="R209" s="30" t="s">
        <v>768</v>
      </c>
      <c r="S209" s="30" t="s">
        <v>768</v>
      </c>
      <c r="T209" s="74"/>
      <c r="U209" s="78"/>
      <c r="V209" s="81"/>
      <c r="W209" s="32"/>
      <c r="X209" s="74"/>
      <c r="Y209" s="74"/>
      <c r="Z209" s="70"/>
      <c r="AA209" s="74"/>
      <c r="AB209" s="74"/>
    </row>
    <row r="210" spans="1:28" ht="15.95" customHeight="1">
      <c r="A210" s="56" t="s">
        <v>577</v>
      </c>
      <c r="B210" s="16" t="s">
        <v>576</v>
      </c>
      <c r="C210" s="57" t="s">
        <v>559</v>
      </c>
      <c r="D210" s="16" t="s">
        <v>560</v>
      </c>
      <c r="E210" s="57" t="s">
        <v>561</v>
      </c>
      <c r="F210" s="17" t="s">
        <v>5</v>
      </c>
      <c r="G210" s="17" t="s">
        <v>582</v>
      </c>
      <c r="H210" s="1" t="s">
        <v>66</v>
      </c>
      <c r="I210" s="30">
        <v>5</v>
      </c>
      <c r="J210" s="121">
        <v>43555</v>
      </c>
      <c r="K210" s="30" t="s">
        <v>887</v>
      </c>
      <c r="L210" s="99" t="s">
        <v>762</v>
      </c>
      <c r="M210" s="103">
        <v>119</v>
      </c>
      <c r="N210" s="121">
        <v>43655</v>
      </c>
      <c r="O210" s="74" t="s">
        <v>971</v>
      </c>
      <c r="P210" s="30" t="s">
        <v>768</v>
      </c>
      <c r="Q210" s="30" t="s">
        <v>769</v>
      </c>
      <c r="R210" s="30" t="s">
        <v>768</v>
      </c>
      <c r="S210" s="30" t="s">
        <v>768</v>
      </c>
      <c r="T210" s="30" t="s">
        <v>774</v>
      </c>
      <c r="U210" s="78"/>
      <c r="V210" s="81"/>
      <c r="W210" s="32"/>
      <c r="X210" s="74"/>
      <c r="Y210" s="74"/>
      <c r="Z210" s="70"/>
      <c r="AA210" s="74"/>
      <c r="AB210" s="74"/>
    </row>
    <row r="211" spans="1:28" ht="15.95" customHeight="1">
      <c r="A211" s="56" t="s">
        <v>577</v>
      </c>
      <c r="B211" s="16" t="s">
        <v>576</v>
      </c>
      <c r="C211" s="57" t="s">
        <v>562</v>
      </c>
      <c r="D211" s="16" t="s">
        <v>563</v>
      </c>
      <c r="E211" s="57" t="s">
        <v>564</v>
      </c>
      <c r="F211" s="1" t="s">
        <v>7</v>
      </c>
      <c r="G211" s="1" t="s">
        <v>746</v>
      </c>
      <c r="H211" s="1" t="s">
        <v>66</v>
      </c>
      <c r="I211" s="30" t="s">
        <v>768</v>
      </c>
      <c r="J211" s="121">
        <v>43555</v>
      </c>
      <c r="K211" s="30" t="s">
        <v>751</v>
      </c>
      <c r="L211" s="99" t="s">
        <v>753</v>
      </c>
      <c r="M211" s="104">
        <v>9.0919293949596894E+22</v>
      </c>
      <c r="N211" s="120">
        <v>43659</v>
      </c>
      <c r="O211" s="30" t="s">
        <v>770</v>
      </c>
      <c r="P211" s="30" t="s">
        <v>769</v>
      </c>
      <c r="Q211" s="30" t="s">
        <v>769</v>
      </c>
      <c r="R211" s="30" t="s">
        <v>768</v>
      </c>
      <c r="S211" s="30" t="s">
        <v>768</v>
      </c>
      <c r="T211" s="30" t="s">
        <v>819</v>
      </c>
      <c r="U211" s="78"/>
      <c r="V211" s="81"/>
      <c r="W211" s="32"/>
      <c r="X211" s="74"/>
      <c r="Y211" s="74"/>
      <c r="Z211" s="70"/>
      <c r="AA211" s="74"/>
      <c r="AB211" s="74"/>
    </row>
    <row r="213" spans="1:28" ht="15.95" customHeight="1">
      <c r="X213" s="65" t="s">
        <v>923</v>
      </c>
    </row>
    <row r="221" spans="1:28" ht="15.95" customHeight="1">
      <c r="M221" s="101"/>
    </row>
  </sheetData>
  <sheetProtection selectLockedCells="1"/>
  <mergeCells count="1">
    <mergeCell ref="AJ2:AL2"/>
  </mergeCells>
  <phoneticPr fontId="6" type="noConversion"/>
  <conditionalFormatting sqref="AD5:AD15">
    <cfRule type="containsText" dxfId="71" priority="1" operator="containsText" text="T2">
      <formula>NOT(ISERROR(SEARCH("T2",AD5)))</formula>
    </cfRule>
    <cfRule type="containsText" dxfId="70" priority="2" operator="containsText" text="T1">
      <formula>NOT(ISERROR(SEARCH("T1",AD5)))</formula>
    </cfRule>
  </conditionalFormatting>
  <dataValidations count="5">
    <dataValidation type="list" allowBlank="1" showInputMessage="1" showErrorMessage="1" sqref="V2:V211 P2:S211">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190:I209 I2:I23 I25:I31 I33:I61 I63:I65 I68:I73 I75:I78 I85:I104 I106:I128 I130:I136 I138:I166 I168:I170 I173:I178 I180:I183 I211">
      <formula1>"Yes, No, NA"</formula1>
    </dataValidation>
    <dataValidation type="decimal" operator="greaterThanOrEqual" allowBlank="1" showInputMessage="1" showErrorMessage="1" sqref="I24 I184:I189 I32 I210 I66:I67 I74 I62 I105 I129 I137 I167 I171:I172 I179 I79:I84">
      <formula1>-999999</formula1>
    </dataValidation>
  </dataValidations>
  <hyperlinks>
    <hyperlink ref="L201" r:id="rId1"/>
    <hyperlink ref="L202" r:id="rId2"/>
    <hyperlink ref="L207:L208" r:id="rId3" display="https://www.shreecement.com/uploads/investors/shareholder/40th-agm-notice-2018-19.pdf"/>
    <hyperlink ref="L187" r:id="rId4"/>
    <hyperlink ref="L189" r:id="rId5"/>
    <hyperlink ref="L82" r:id="rId6"/>
    <hyperlink ref="L51" r:id="rId7"/>
    <hyperlink ref="L45" r:id="rId8"/>
    <hyperlink ref="L57" r:id="rId9"/>
    <hyperlink ref="L200" r:id="rId10"/>
    <hyperlink ref="L95" r:id="rId11"/>
    <hyperlink ref="L48" r:id="rId12"/>
    <hyperlink ref="L49:L50" r:id="rId13" display="https://www.shreecement.com/uploads/cleanupload/related-party-transaction-policy.pdf"/>
    <hyperlink ref="L68" r:id="rId14"/>
    <hyperlink ref="L173" r:id="rId15"/>
    <hyperlink ref="L30" r:id="rId16"/>
    <hyperlink ref="L46" r:id="rId17"/>
    <hyperlink ref="L47" r:id="rId18"/>
    <hyperlink ref="L53" r:id="rId19"/>
    <hyperlink ref="L54" r:id="rId20"/>
    <hyperlink ref="L52" r:id="rId21"/>
    <hyperlink ref="L151" r:id="rId22"/>
    <hyperlink ref="L158" r:id="rId23"/>
    <hyperlink ref="L162" r:id="rId24"/>
    <hyperlink ref="L157" r:id="rId25"/>
    <hyperlink ref="L150" r:id="rId26"/>
    <hyperlink ref="L152" r:id="rId27"/>
    <hyperlink ref="L159" r:id="rId28"/>
    <hyperlink ref="L71" r:id="rId29"/>
    <hyperlink ref="L176" r:id="rId30"/>
    <hyperlink ref="L210" r:id="rId31"/>
    <hyperlink ref="L84" r:id="rId32"/>
    <hyperlink ref="L108:L111" r:id="rId33" display="https://www.shreecement.com/uploads/investors/annual-reports-2018-19_1.pdf"/>
    <hyperlink ref="L113:L120" r:id="rId34" display="https://www.shreecement.com/uploads/investors/annual-reports-2018-19_1.pdf"/>
    <hyperlink ref="L124" r:id="rId35"/>
    <hyperlink ref="L126:L146" r:id="rId36" display="https://www.shreecement.com/uploads/investors/annual-reports-2018-19_1.pdf"/>
    <hyperlink ref="L153" r:id="rId37"/>
    <hyperlink ref="L155:L156" r:id="rId38" display="https://www.shreecement.com/uploads/investors/annual-reports-2018-19_1.pdf"/>
    <hyperlink ref="L160" r:id="rId39"/>
    <hyperlink ref="L163:L165" r:id="rId40" display="https://www.shreecement.com/uploads/investors/annual-reports-2018-19_1.pdf"/>
    <hyperlink ref="L167:L172" r:id="rId41" display="https://www.shreecement.com/uploads/investors/annual-reports-2018-19_1.pdf"/>
    <hyperlink ref="L174" r:id="rId42"/>
    <hyperlink ref="L178" r:id="rId43"/>
    <hyperlink ref="L184:L186" r:id="rId44" display="https://www.shreecement.com/uploads/investors/annual-reports-2018-19_1.pdf"/>
    <hyperlink ref="L188" r:id="rId45"/>
    <hyperlink ref="L191" r:id="rId46"/>
    <hyperlink ref="L203:L205" r:id="rId47" display="https://www.shreecement.com/uploads/investors/annual-reports-2018-19_1.pdf"/>
    <hyperlink ref="L211" r:id="rId48"/>
    <hyperlink ref="L3" r:id="rId49"/>
    <hyperlink ref="L4:L6" r:id="rId50" display="https://www.shreecement.com/uploads/investors/annual-reports-2019-20_3.pdf"/>
    <hyperlink ref="L8:L15" r:id="rId51" display="https://www.shreecement.com/uploads/investors/annual-reports-2019-20_3.pdf"/>
    <hyperlink ref="L19" r:id="rId52"/>
    <hyperlink ref="L21:L29" r:id="rId53" display="https://www.shreecement.com/uploads/investors/annual-reports-2019-20_3.pdf"/>
    <hyperlink ref="L31:L41" r:id="rId54" display="https://www.shreecement.com/uploads/investors/annual-reports-2019-20_3.pdf"/>
    <hyperlink ref="L55" r:id="rId55"/>
    <hyperlink ref="L58:L60" r:id="rId56" display="https://www.shreecement.com/uploads/investors/annual-reports-2019-20_3.pdf"/>
    <hyperlink ref="L62:L67" r:id="rId57" display="https://www.shreecement.com/uploads/investors/annual-reports-2019-20_3.pdf"/>
    <hyperlink ref="L69" r:id="rId58"/>
    <hyperlink ref="L73" r:id="rId59"/>
    <hyperlink ref="L79:L81" r:id="rId60" display="https://www.shreecement.com/uploads/investors/annual-reports-2019-20_3.pdf"/>
    <hyperlink ref="L83" r:id="rId61"/>
    <hyperlink ref="L86" r:id="rId62"/>
    <hyperlink ref="L96:L100" r:id="rId63" display="https://www.shreecement.com/uploads/investors/annual-reports-2019-20_3.pdf"/>
    <hyperlink ref="L103" r:id="rId64"/>
    <hyperlink ref="L105:L106" r:id="rId65" display="https://www.shreecement.com/uploads/investors/annual-reports-2019-20_3.pdf"/>
  </hyperlinks>
  <pageMargins left="0.7" right="0.7" top="0.75" bottom="0.75" header="0.3" footer="0.3"/>
  <pageSetup paperSize="9" orientation="portrait" r:id="rId6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2"/>
  <sheetViews>
    <sheetView topLeftCell="N1" zoomScale="80" zoomScaleNormal="80" workbookViewId="0">
      <selection activeCell="AO38" sqref="AO38"/>
    </sheetView>
  </sheetViews>
  <sheetFormatPr defaultColWidth="10.75" defaultRowHeight="15.95" customHeight="1"/>
  <cols>
    <col min="1" max="1" width="16" customWidth="1"/>
    <col min="2" max="2" width="24.75" customWidth="1"/>
    <col min="3" max="3" width="13.75" customWidth="1"/>
    <col min="4" max="4" width="43.75" customWidth="1"/>
    <col min="5" max="5" width="21.875" customWidth="1"/>
    <col min="6" max="6" width="5.25" customWidth="1"/>
    <col min="7" max="7" width="12.5" customWidth="1"/>
    <col min="8" max="8" width="13.75" customWidth="1"/>
    <col min="9" max="9" width="12.875" style="127" customWidth="1"/>
    <col min="10" max="10" width="12.625" customWidth="1"/>
    <col min="11" max="11" width="11.25" customWidth="1"/>
    <col min="12" max="12" width="12.5" customWidth="1"/>
    <col min="13" max="13" width="11.875" customWidth="1"/>
    <col min="14" max="14" width="12.125" customWidth="1"/>
    <col min="15" max="15" width="13" customWidth="1"/>
    <col min="16" max="16" width="12.125" customWidth="1"/>
    <col min="17" max="17" width="12.75" customWidth="1"/>
    <col min="18" max="19" width="12.875" customWidth="1"/>
    <col min="20" max="20" width="14.5" customWidth="1"/>
    <col min="21" max="21" width="12.5" customWidth="1"/>
    <col min="23" max="39" width="0" hidden="1" customWidth="1"/>
    <col min="40" max="40" width="25" customWidth="1"/>
    <col min="41" max="41" width="12.875" customWidth="1"/>
    <col min="42" max="42" width="7.75" customWidth="1"/>
    <col min="43" max="43" width="13.875" style="127" customWidth="1"/>
    <col min="45" max="45" width="20.25" customWidth="1"/>
    <col min="47" max="47" width="18.5" customWidth="1"/>
    <col min="48" max="48" width="22.25" customWidth="1"/>
    <col min="50" max="50" width="31.375" style="90" customWidth="1"/>
    <col min="51" max="51" width="12.25" customWidth="1"/>
    <col min="52" max="52" width="21.125"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13" customFormat="1" ht="60" customHeight="1">
      <c r="A1" s="5" t="s">
        <v>8</v>
      </c>
      <c r="B1" s="5" t="s">
        <v>0</v>
      </c>
      <c r="C1" s="5" t="s">
        <v>1</v>
      </c>
      <c r="D1" s="5" t="s">
        <v>3</v>
      </c>
      <c r="E1" s="5" t="s">
        <v>2</v>
      </c>
      <c r="F1" s="5" t="s">
        <v>6</v>
      </c>
      <c r="G1" s="5" t="s">
        <v>4</v>
      </c>
      <c r="H1" s="5" t="s">
        <v>9</v>
      </c>
      <c r="I1" s="126" t="s">
        <v>11</v>
      </c>
      <c r="J1" s="35" t="s">
        <v>775</v>
      </c>
      <c r="K1" s="35" t="s">
        <v>776</v>
      </c>
      <c r="L1" s="35" t="s">
        <v>777</v>
      </c>
      <c r="M1" s="35" t="s">
        <v>778</v>
      </c>
      <c r="N1" s="35" t="s">
        <v>779</v>
      </c>
      <c r="O1" s="35" t="s">
        <v>780</v>
      </c>
      <c r="P1" s="35" t="s">
        <v>781</v>
      </c>
      <c r="Q1" s="35" t="s">
        <v>782</v>
      </c>
      <c r="R1" s="35" t="s">
        <v>783</v>
      </c>
      <c r="S1" s="35" t="s">
        <v>784</v>
      </c>
      <c r="T1" s="35" t="s">
        <v>785</v>
      </c>
      <c r="U1" s="35" t="s">
        <v>786</v>
      </c>
      <c r="V1" s="35"/>
      <c r="W1" s="35"/>
      <c r="X1" s="35"/>
      <c r="Y1" s="35"/>
      <c r="Z1" s="35"/>
      <c r="AA1" s="35" t="s">
        <v>672</v>
      </c>
      <c r="AB1" s="35" t="s">
        <v>673</v>
      </c>
      <c r="AC1" s="35" t="s">
        <v>674</v>
      </c>
      <c r="AD1" s="35" t="s">
        <v>675</v>
      </c>
      <c r="AE1" s="35" t="s">
        <v>676</v>
      </c>
      <c r="AF1" s="35" t="s">
        <v>677</v>
      </c>
      <c r="AG1" s="35" t="s">
        <v>678</v>
      </c>
      <c r="AH1" s="35" t="s">
        <v>679</v>
      </c>
      <c r="AI1" s="35" t="s">
        <v>680</v>
      </c>
      <c r="AJ1" s="35" t="s">
        <v>706</v>
      </c>
      <c r="AK1" s="35" t="s">
        <v>707</v>
      </c>
      <c r="AL1" s="35" t="s">
        <v>708</v>
      </c>
      <c r="AM1" s="35" t="s">
        <v>709</v>
      </c>
      <c r="AN1" s="4" t="s">
        <v>13</v>
      </c>
      <c r="AO1" s="4" t="s">
        <v>14</v>
      </c>
      <c r="AP1" s="4" t="s">
        <v>15</v>
      </c>
      <c r="AQ1" s="129" t="s">
        <v>16</v>
      </c>
      <c r="AR1" s="4" t="s">
        <v>665</v>
      </c>
      <c r="AS1" s="5" t="s">
        <v>18</v>
      </c>
      <c r="AT1" s="5" t="s">
        <v>19</v>
      </c>
      <c r="AU1" s="5" t="s">
        <v>20</v>
      </c>
      <c r="AV1" s="5" t="s">
        <v>744</v>
      </c>
      <c r="AW1" s="19" t="s">
        <v>666</v>
      </c>
      <c r="AX1" s="87" t="s">
        <v>22</v>
      </c>
      <c r="AY1" s="84" t="s">
        <v>23</v>
      </c>
      <c r="AZ1" s="6" t="s">
        <v>24</v>
      </c>
      <c r="BA1" s="6" t="s">
        <v>25</v>
      </c>
      <c r="BB1" s="6" t="s">
        <v>26</v>
      </c>
      <c r="BC1" s="6" t="s">
        <v>27</v>
      </c>
      <c r="BD1" s="6" t="s">
        <v>28</v>
      </c>
      <c r="BE1" s="6" t="s">
        <v>29</v>
      </c>
      <c r="BF1" s="53"/>
      <c r="BG1" s="53"/>
      <c r="BH1" s="53"/>
      <c r="BI1" s="55" t="s">
        <v>742</v>
      </c>
      <c r="BJ1" s="55">
        <v>60</v>
      </c>
      <c r="BK1" s="53"/>
      <c r="BL1" s="53"/>
      <c r="BM1" s="3"/>
      <c r="BN1" s="114" t="s">
        <v>30</v>
      </c>
      <c r="BO1" s="115"/>
      <c r="BP1" s="116"/>
    </row>
    <row r="2" spans="1:68" s="22" customFormat="1" ht="15.95" customHeight="1">
      <c r="A2" s="21" t="s">
        <v>577</v>
      </c>
      <c r="B2" s="22" t="s">
        <v>566</v>
      </c>
      <c r="C2" s="23" t="s">
        <v>583</v>
      </c>
      <c r="D2" s="20" t="s">
        <v>584</v>
      </c>
      <c r="E2" s="20" t="s">
        <v>585</v>
      </c>
      <c r="F2" s="22" t="s">
        <v>7</v>
      </c>
      <c r="G2" s="22" t="s">
        <v>746</v>
      </c>
      <c r="H2" s="22" t="s">
        <v>12</v>
      </c>
      <c r="I2" s="120">
        <v>43921</v>
      </c>
      <c r="J2" s="22" t="s">
        <v>768</v>
      </c>
      <c r="K2" s="22" t="s">
        <v>768</v>
      </c>
      <c r="L2" s="22" t="s">
        <v>768</v>
      </c>
      <c r="M2" s="22" t="s">
        <v>768</v>
      </c>
      <c r="N2" s="22" t="s">
        <v>769</v>
      </c>
      <c r="O2" s="22" t="s">
        <v>769</v>
      </c>
      <c r="P2" s="22" t="s">
        <v>769</v>
      </c>
      <c r="Q2" s="22" t="s">
        <v>769</v>
      </c>
      <c r="R2" s="22" t="s">
        <v>769</v>
      </c>
      <c r="S2" s="22" t="s">
        <v>769</v>
      </c>
      <c r="T2" s="22" t="s">
        <v>768</v>
      </c>
      <c r="U2" s="22" t="s">
        <v>768</v>
      </c>
      <c r="AN2" s="22" t="s">
        <v>750</v>
      </c>
      <c r="AO2" s="94" t="s">
        <v>752</v>
      </c>
      <c r="AP2" s="22">
        <v>47</v>
      </c>
      <c r="AQ2" s="120">
        <v>43995</v>
      </c>
      <c r="AR2" s="22" t="s">
        <v>770</v>
      </c>
      <c r="AS2" s="30" t="s">
        <v>769</v>
      </c>
      <c r="AT2" s="30" t="s">
        <v>769</v>
      </c>
      <c r="AU2" s="30" t="s">
        <v>768</v>
      </c>
      <c r="AV2" s="30" t="s">
        <v>768</v>
      </c>
      <c r="AW2" s="31" t="s">
        <v>788</v>
      </c>
      <c r="AX2" s="88" t="s">
        <v>789</v>
      </c>
      <c r="AY2" s="85" t="s">
        <v>769</v>
      </c>
      <c r="AZ2" s="32"/>
      <c r="BC2" s="33"/>
      <c r="BF2" s="40"/>
      <c r="BG2" s="41"/>
      <c r="BH2" s="42" t="s">
        <v>734</v>
      </c>
      <c r="BI2" s="42"/>
      <c r="BJ2" s="43"/>
      <c r="BK2" s="40"/>
      <c r="BL2" s="40"/>
      <c r="BN2" s="28"/>
      <c r="BO2" s="28"/>
      <c r="BP2" s="28"/>
    </row>
    <row r="3" spans="1:68" s="22" customFormat="1" ht="15.95" customHeight="1" thickBot="1">
      <c r="A3" s="21" t="s">
        <v>577</v>
      </c>
      <c r="B3" s="22" t="s">
        <v>566</v>
      </c>
      <c r="C3" s="23" t="s">
        <v>586</v>
      </c>
      <c r="D3" s="20" t="s">
        <v>587</v>
      </c>
      <c r="E3" s="20" t="s">
        <v>588</v>
      </c>
      <c r="F3" s="22" t="s">
        <v>7</v>
      </c>
      <c r="G3" s="22" t="s">
        <v>746</v>
      </c>
      <c r="H3" s="22" t="s">
        <v>12</v>
      </c>
      <c r="I3" s="120">
        <v>43921</v>
      </c>
      <c r="J3" s="22" t="s">
        <v>768</v>
      </c>
      <c r="K3" s="22" t="s">
        <v>768</v>
      </c>
      <c r="L3" s="22" t="s">
        <v>768</v>
      </c>
      <c r="M3" s="22" t="s">
        <v>768</v>
      </c>
      <c r="N3" s="22" t="s">
        <v>769</v>
      </c>
      <c r="O3" s="22" t="s">
        <v>769</v>
      </c>
      <c r="P3" s="22" t="s">
        <v>769</v>
      </c>
      <c r="Q3" s="22" t="s">
        <v>769</v>
      </c>
      <c r="R3" s="22" t="s">
        <v>769</v>
      </c>
      <c r="S3" s="22" t="s">
        <v>769</v>
      </c>
      <c r="T3" s="22" t="s">
        <v>768</v>
      </c>
      <c r="U3" s="22" t="s">
        <v>768</v>
      </c>
      <c r="AN3" s="22" t="s">
        <v>750</v>
      </c>
      <c r="AO3" s="94" t="s">
        <v>752</v>
      </c>
      <c r="AP3" s="22">
        <v>47</v>
      </c>
      <c r="AQ3" s="120">
        <v>43995</v>
      </c>
      <c r="AR3" s="22" t="s">
        <v>770</v>
      </c>
      <c r="AS3" s="30" t="s">
        <v>769</v>
      </c>
      <c r="AT3" s="30" t="s">
        <v>769</v>
      </c>
      <c r="AU3" s="30" t="s">
        <v>768</v>
      </c>
      <c r="AV3" s="30" t="s">
        <v>768</v>
      </c>
      <c r="AW3" s="31" t="s">
        <v>788</v>
      </c>
      <c r="AX3" s="88" t="s">
        <v>789</v>
      </c>
      <c r="AY3" s="85" t="s">
        <v>769</v>
      </c>
      <c r="AZ3" s="32"/>
      <c r="BC3" s="33"/>
      <c r="BF3" s="40"/>
      <c r="BG3" s="44"/>
      <c r="BH3" s="44"/>
      <c r="BI3"/>
      <c r="BJ3"/>
      <c r="BK3" s="40"/>
      <c r="BL3" s="40"/>
      <c r="BN3" s="29" t="s">
        <v>31</v>
      </c>
      <c r="BO3" s="29" t="s">
        <v>32</v>
      </c>
      <c r="BP3" s="29" t="s">
        <v>33</v>
      </c>
    </row>
    <row r="4" spans="1:68" s="22" customFormat="1" ht="15.95" customHeight="1" thickBot="1">
      <c r="A4" s="21" t="s">
        <v>577</v>
      </c>
      <c r="B4" s="22" t="s">
        <v>567</v>
      </c>
      <c r="C4" s="23" t="s">
        <v>589</v>
      </c>
      <c r="D4" s="20" t="s">
        <v>590</v>
      </c>
      <c r="E4" s="20" t="s">
        <v>591</v>
      </c>
      <c r="F4" s="22" t="s">
        <v>5</v>
      </c>
      <c r="G4" s="17" t="s">
        <v>578</v>
      </c>
      <c r="H4" s="22" t="s">
        <v>12</v>
      </c>
      <c r="I4" s="120">
        <v>43921</v>
      </c>
      <c r="J4" s="22">
        <v>0</v>
      </c>
      <c r="K4" s="22">
        <v>276916000</v>
      </c>
      <c r="L4" s="22">
        <v>123506000</v>
      </c>
      <c r="M4" s="22">
        <v>39689000</v>
      </c>
      <c r="N4" s="22">
        <v>900000</v>
      </c>
      <c r="O4" s="22">
        <v>0</v>
      </c>
      <c r="P4" s="22">
        <v>0</v>
      </c>
      <c r="Q4" s="22">
        <v>0</v>
      </c>
      <c r="R4" s="22">
        <v>0</v>
      </c>
      <c r="S4" s="22">
        <v>0</v>
      </c>
      <c r="T4" s="22">
        <v>0</v>
      </c>
      <c r="U4" s="22">
        <v>0</v>
      </c>
      <c r="AN4" s="22" t="s">
        <v>750</v>
      </c>
      <c r="AO4" s="94" t="s">
        <v>752</v>
      </c>
      <c r="AP4" s="22">
        <v>36</v>
      </c>
      <c r="AQ4" s="120">
        <v>43995</v>
      </c>
      <c r="AR4" s="22" t="s">
        <v>770</v>
      </c>
      <c r="AS4" s="30" t="s">
        <v>769</v>
      </c>
      <c r="AT4" s="30" t="s">
        <v>769</v>
      </c>
      <c r="AU4" s="30" t="s">
        <v>768</v>
      </c>
      <c r="AV4" s="30" t="s">
        <v>768</v>
      </c>
      <c r="AW4" s="31" t="s">
        <v>795</v>
      </c>
      <c r="AX4" s="88"/>
      <c r="AY4" s="85" t="s">
        <v>769</v>
      </c>
      <c r="AZ4" s="32" t="s">
        <v>43</v>
      </c>
      <c r="BA4" s="22" t="s">
        <v>935</v>
      </c>
      <c r="BC4" s="33"/>
      <c r="BF4" s="40"/>
      <c r="BG4" s="45" t="s">
        <v>735</v>
      </c>
      <c r="BH4" s="45" t="s">
        <v>736</v>
      </c>
      <c r="BI4" s="45" t="s">
        <v>737</v>
      </c>
      <c r="BJ4" s="45" t="s">
        <v>738</v>
      </c>
      <c r="BK4" s="40"/>
      <c r="BL4" s="40"/>
      <c r="BN4" s="8" t="s">
        <v>34</v>
      </c>
      <c r="BO4" s="8" t="s">
        <v>35</v>
      </c>
      <c r="BP4" s="8" t="s">
        <v>36</v>
      </c>
    </row>
    <row r="5" spans="1:68" s="22" customFormat="1" ht="15.95" customHeight="1">
      <c r="A5" s="21" t="s">
        <v>577</v>
      </c>
      <c r="B5" s="22" t="s">
        <v>567</v>
      </c>
      <c r="C5" s="23" t="s">
        <v>592</v>
      </c>
      <c r="D5" s="20" t="s">
        <v>593</v>
      </c>
      <c r="E5" s="20" t="s">
        <v>594</v>
      </c>
      <c r="F5" s="22" t="s">
        <v>5</v>
      </c>
      <c r="G5" s="17" t="s">
        <v>578</v>
      </c>
      <c r="H5" s="22" t="s">
        <v>12</v>
      </c>
      <c r="I5" s="120">
        <v>43921</v>
      </c>
      <c r="J5" s="22">
        <v>2800000</v>
      </c>
      <c r="K5" s="22">
        <v>120000000</v>
      </c>
      <c r="L5" s="22">
        <v>70000000</v>
      </c>
      <c r="M5" s="22">
        <v>0</v>
      </c>
      <c r="N5" s="22">
        <v>2500000</v>
      </c>
      <c r="O5" s="22">
        <v>3175000</v>
      </c>
      <c r="P5" s="22">
        <v>3175000</v>
      </c>
      <c r="Q5" s="22">
        <v>3175000</v>
      </c>
      <c r="R5" s="22">
        <v>3325000</v>
      </c>
      <c r="S5" s="22">
        <v>3250000</v>
      </c>
      <c r="T5" s="22">
        <v>2650000</v>
      </c>
      <c r="U5" s="22">
        <v>225000</v>
      </c>
      <c r="AN5" s="22" t="s">
        <v>750</v>
      </c>
      <c r="AO5" s="94" t="s">
        <v>752</v>
      </c>
      <c r="AP5" s="22">
        <v>36</v>
      </c>
      <c r="AQ5" s="120">
        <v>43995</v>
      </c>
      <c r="AR5" s="22" t="s">
        <v>770</v>
      </c>
      <c r="AS5" s="30" t="s">
        <v>769</v>
      </c>
      <c r="AT5" s="30" t="s">
        <v>769</v>
      </c>
      <c r="AU5" s="30" t="s">
        <v>768</v>
      </c>
      <c r="AV5" s="30" t="s">
        <v>768</v>
      </c>
      <c r="AW5" s="31" t="s">
        <v>795</v>
      </c>
      <c r="AX5" s="88"/>
      <c r="AY5" s="85" t="s">
        <v>769</v>
      </c>
      <c r="AZ5" s="32"/>
      <c r="BC5" s="33"/>
      <c r="BF5" s="40"/>
      <c r="BG5" s="46" t="s">
        <v>35</v>
      </c>
      <c r="BH5" s="47">
        <f>COUNTIF(AZ:AZ,BG5)</f>
        <v>0</v>
      </c>
      <c r="BI5" s="48">
        <f>BH5/$BJ$1</f>
        <v>0</v>
      </c>
      <c r="BJ5" s="49">
        <f>COUNTIFS(BC:BC, "Error accepted", AZ:AZ,BG5)/$BH$16</f>
        <v>0</v>
      </c>
      <c r="BK5" s="40"/>
      <c r="BL5" s="40"/>
      <c r="BN5" s="8" t="s">
        <v>34</v>
      </c>
      <c r="BO5" s="9" t="s">
        <v>37</v>
      </c>
      <c r="BP5" s="10" t="s">
        <v>38</v>
      </c>
    </row>
    <row r="6" spans="1:68" s="22" customFormat="1" ht="15.95" customHeight="1">
      <c r="A6" s="21" t="s">
        <v>577</v>
      </c>
      <c r="B6" s="22" t="s">
        <v>567</v>
      </c>
      <c r="C6" s="23" t="s">
        <v>595</v>
      </c>
      <c r="D6" s="20" t="s">
        <v>596</v>
      </c>
      <c r="E6" s="20" t="s">
        <v>597</v>
      </c>
      <c r="F6" s="22" t="s">
        <v>5</v>
      </c>
      <c r="G6" s="17" t="s">
        <v>578</v>
      </c>
      <c r="H6" s="22" t="s">
        <v>12</v>
      </c>
      <c r="I6" s="120">
        <v>43921</v>
      </c>
      <c r="J6" s="22">
        <v>0</v>
      </c>
      <c r="K6" s="22">
        <v>20682000</v>
      </c>
      <c r="L6" s="22">
        <v>14178000</v>
      </c>
      <c r="M6" s="22">
        <v>4026000</v>
      </c>
      <c r="N6" s="22">
        <v>0</v>
      </c>
      <c r="O6" s="22">
        <v>0</v>
      </c>
      <c r="P6" s="22">
        <v>0</v>
      </c>
      <c r="Q6" s="22">
        <v>0</v>
      </c>
      <c r="R6" s="22">
        <v>0</v>
      </c>
      <c r="S6" s="22">
        <v>0</v>
      </c>
      <c r="T6" s="22">
        <v>0</v>
      </c>
      <c r="U6" s="22">
        <v>0</v>
      </c>
      <c r="AN6" s="22" t="s">
        <v>750</v>
      </c>
      <c r="AO6" s="94" t="s">
        <v>752</v>
      </c>
      <c r="AP6" s="22">
        <v>36</v>
      </c>
      <c r="AQ6" s="120">
        <v>43995</v>
      </c>
      <c r="AR6" s="22" t="s">
        <v>770</v>
      </c>
      <c r="AS6" s="30" t="s">
        <v>769</v>
      </c>
      <c r="AT6" s="30" t="s">
        <v>769</v>
      </c>
      <c r="AU6" s="30" t="s">
        <v>768</v>
      </c>
      <c r="AV6" s="30" t="s">
        <v>768</v>
      </c>
      <c r="AW6" s="31" t="s">
        <v>795</v>
      </c>
      <c r="AX6" s="88"/>
      <c r="AY6" s="85" t="s">
        <v>769</v>
      </c>
      <c r="AZ6" s="32"/>
      <c r="BC6" s="33"/>
      <c r="BF6" s="40"/>
      <c r="BG6" s="46" t="s">
        <v>37</v>
      </c>
      <c r="BH6" s="47">
        <f>COUNTIF(AZ2:AZ62,BG6)</f>
        <v>0</v>
      </c>
      <c r="BI6" s="48">
        <f t="shared" ref="BI6:BI15" si="0">BH6/$BJ$1</f>
        <v>0</v>
      </c>
      <c r="BJ6" s="49">
        <f t="shared" ref="BJ6:BJ15" si="1">COUNTIFS(BC:BC, "Error accepted", AZ:AZ,BG6)/$BH$16</f>
        <v>0</v>
      </c>
      <c r="BK6" s="40"/>
      <c r="BL6" s="40"/>
      <c r="BN6" s="8" t="s">
        <v>34</v>
      </c>
      <c r="BO6" s="10" t="s">
        <v>39</v>
      </c>
      <c r="BP6" s="10" t="s">
        <v>40</v>
      </c>
    </row>
    <row r="7" spans="1:68" s="22" customFormat="1" ht="15.95" customHeight="1">
      <c r="A7" s="21" t="s">
        <v>577</v>
      </c>
      <c r="B7" s="22" t="s">
        <v>567</v>
      </c>
      <c r="C7" s="23" t="s">
        <v>598</v>
      </c>
      <c r="D7" s="20" t="s">
        <v>599</v>
      </c>
      <c r="E7" s="20" t="s">
        <v>600</v>
      </c>
      <c r="F7" s="22" t="s">
        <v>5</v>
      </c>
      <c r="G7" s="17" t="s">
        <v>578</v>
      </c>
      <c r="H7" s="22" t="s">
        <v>12</v>
      </c>
      <c r="I7" s="120">
        <v>43921</v>
      </c>
      <c r="K7" s="22">
        <v>0</v>
      </c>
      <c r="L7" s="22">
        <v>0</v>
      </c>
      <c r="M7" s="22">
        <v>0</v>
      </c>
      <c r="AN7" s="22" t="s">
        <v>750</v>
      </c>
      <c r="AO7" s="94" t="s">
        <v>752</v>
      </c>
      <c r="AP7" s="22">
        <v>36</v>
      </c>
      <c r="AQ7" s="120">
        <v>43995</v>
      </c>
      <c r="AR7" s="22" t="s">
        <v>770</v>
      </c>
      <c r="AS7" s="30" t="s">
        <v>769</v>
      </c>
      <c r="AT7" s="30" t="s">
        <v>769</v>
      </c>
      <c r="AU7" s="30" t="s">
        <v>768</v>
      </c>
      <c r="AV7" s="30" t="s">
        <v>768</v>
      </c>
      <c r="AW7" s="31" t="s">
        <v>795</v>
      </c>
      <c r="AX7" s="88"/>
      <c r="AY7" s="85" t="s">
        <v>769</v>
      </c>
      <c r="AZ7" s="32"/>
      <c r="BC7" s="33"/>
      <c r="BF7" s="40"/>
      <c r="BG7" s="46" t="s">
        <v>39</v>
      </c>
      <c r="BH7" s="47">
        <f>COUNTIF(AZ:AZ,BG7)</f>
        <v>0</v>
      </c>
      <c r="BI7" s="48">
        <f>BH7/$BJ$1</f>
        <v>0</v>
      </c>
      <c r="BJ7" s="49">
        <f t="shared" si="1"/>
        <v>0</v>
      </c>
      <c r="BK7" s="40"/>
      <c r="BL7" s="40"/>
      <c r="BN7" s="8" t="s">
        <v>34</v>
      </c>
      <c r="BO7" s="10" t="s">
        <v>41</v>
      </c>
      <c r="BP7" s="10" t="s">
        <v>42</v>
      </c>
    </row>
    <row r="8" spans="1:68" s="22" customFormat="1" ht="15.95" customHeight="1">
      <c r="A8" s="21" t="s">
        <v>577</v>
      </c>
      <c r="B8" s="22" t="s">
        <v>567</v>
      </c>
      <c r="C8" s="23" t="s">
        <v>601</v>
      </c>
      <c r="D8" s="20" t="s">
        <v>602</v>
      </c>
      <c r="E8" s="20" t="s">
        <v>717</v>
      </c>
      <c r="F8" s="22" t="s">
        <v>5</v>
      </c>
      <c r="G8" s="17" t="s">
        <v>578</v>
      </c>
      <c r="H8" s="22" t="s">
        <v>12</v>
      </c>
      <c r="I8" s="120">
        <v>43921</v>
      </c>
      <c r="AQ8" s="128"/>
      <c r="AS8" s="30" t="s">
        <v>768</v>
      </c>
      <c r="AT8" s="30" t="s">
        <v>768</v>
      </c>
      <c r="AU8" s="30" t="s">
        <v>768</v>
      </c>
      <c r="AV8" s="30" t="s">
        <v>768</v>
      </c>
      <c r="AW8" s="31"/>
      <c r="AX8" s="88"/>
      <c r="AY8" s="85" t="s">
        <v>769</v>
      </c>
      <c r="AZ8" s="32"/>
      <c r="BC8" s="33"/>
      <c r="BF8" s="40"/>
      <c r="BG8" s="46" t="s">
        <v>41</v>
      </c>
      <c r="BH8" s="47">
        <f>COUNTIF(AZ:AZ,BG8)</f>
        <v>0</v>
      </c>
      <c r="BI8" s="48">
        <f t="shared" si="0"/>
        <v>0</v>
      </c>
      <c r="BJ8" s="49">
        <f t="shared" si="1"/>
        <v>0</v>
      </c>
      <c r="BK8" s="40"/>
      <c r="BL8" s="40"/>
      <c r="BN8" s="8" t="s">
        <v>34</v>
      </c>
      <c r="BO8" s="10" t="s">
        <v>43</v>
      </c>
      <c r="BP8" s="10" t="s">
        <v>44</v>
      </c>
    </row>
    <row r="9" spans="1:68" s="22" customFormat="1" ht="15.95" customHeight="1">
      <c r="A9" s="21" t="s">
        <v>577</v>
      </c>
      <c r="B9" s="22" t="s">
        <v>567</v>
      </c>
      <c r="C9" s="23" t="s">
        <v>603</v>
      </c>
      <c r="D9" s="20" t="s">
        <v>604</v>
      </c>
      <c r="E9" s="20" t="s">
        <v>718</v>
      </c>
      <c r="F9" s="22" t="s">
        <v>5</v>
      </c>
      <c r="G9" s="17" t="s">
        <v>578</v>
      </c>
      <c r="H9" s="22" t="s">
        <v>12</v>
      </c>
      <c r="I9" s="120">
        <v>43921</v>
      </c>
      <c r="J9" s="22">
        <v>2800000</v>
      </c>
      <c r="K9" s="22">
        <v>417597999.99900001</v>
      </c>
      <c r="L9" s="22">
        <v>207684000</v>
      </c>
      <c r="M9" s="22">
        <v>43715000</v>
      </c>
      <c r="N9" s="22">
        <v>3400000</v>
      </c>
      <c r="O9" s="22">
        <v>3175000</v>
      </c>
      <c r="P9" s="22">
        <v>3175000</v>
      </c>
      <c r="Q9" s="22">
        <v>3175000</v>
      </c>
      <c r="R9" s="22">
        <v>3325000</v>
      </c>
      <c r="S9" s="22">
        <v>3250000</v>
      </c>
      <c r="T9" s="22">
        <v>2650000</v>
      </c>
      <c r="U9" s="22">
        <v>225000</v>
      </c>
      <c r="AN9" s="22" t="s">
        <v>750</v>
      </c>
      <c r="AO9" s="94" t="s">
        <v>752</v>
      </c>
      <c r="AP9" s="22">
        <v>36</v>
      </c>
      <c r="AQ9" s="120">
        <v>43995</v>
      </c>
      <c r="AR9" s="22" t="s">
        <v>770</v>
      </c>
      <c r="AS9" s="30" t="s">
        <v>769</v>
      </c>
      <c r="AT9" s="30" t="s">
        <v>769</v>
      </c>
      <c r="AU9" s="30" t="s">
        <v>768</v>
      </c>
      <c r="AV9" s="30" t="s">
        <v>768</v>
      </c>
      <c r="AW9" s="31" t="s">
        <v>795</v>
      </c>
      <c r="AX9" s="88"/>
      <c r="AY9" s="85" t="s">
        <v>769</v>
      </c>
      <c r="AZ9" s="32"/>
      <c r="BC9" s="33"/>
      <c r="BF9" s="40"/>
      <c r="BG9" s="46" t="s">
        <v>43</v>
      </c>
      <c r="BH9" s="47">
        <f t="shared" ref="BH9:BH15" si="2">COUNTIF(AZ:AZ,BG9)</f>
        <v>1</v>
      </c>
      <c r="BI9" s="48">
        <f t="shared" si="0"/>
        <v>1.6666666666666666E-2</v>
      </c>
      <c r="BJ9" s="49">
        <f>COUNTIFS(BC:BC, "Error accepted", AZ:AZ,BG9)/$BH$16</f>
        <v>0</v>
      </c>
      <c r="BK9" s="40"/>
      <c r="BL9" s="40"/>
      <c r="BN9" s="8" t="s">
        <v>34</v>
      </c>
      <c r="BO9" s="10" t="s">
        <v>45</v>
      </c>
      <c r="BP9" s="10" t="s">
        <v>46</v>
      </c>
    </row>
    <row r="10" spans="1:68" s="22" customFormat="1" ht="15.95" customHeight="1">
      <c r="A10" s="21" t="s">
        <v>577</v>
      </c>
      <c r="B10" s="22" t="s">
        <v>568</v>
      </c>
      <c r="C10" s="23" t="s">
        <v>605</v>
      </c>
      <c r="D10" s="20" t="s">
        <v>606</v>
      </c>
      <c r="E10" s="20" t="s">
        <v>607</v>
      </c>
      <c r="F10" s="22" t="s">
        <v>7</v>
      </c>
      <c r="G10" s="22" t="s">
        <v>746</v>
      </c>
      <c r="H10" s="22" t="s">
        <v>12</v>
      </c>
      <c r="I10" s="120">
        <v>43921</v>
      </c>
      <c r="J10" s="22" t="s">
        <v>770</v>
      </c>
      <c r="K10" s="22" t="s">
        <v>770</v>
      </c>
      <c r="L10" s="22" t="s">
        <v>770</v>
      </c>
      <c r="M10" s="22" t="s">
        <v>770</v>
      </c>
      <c r="N10" s="22" t="s">
        <v>770</v>
      </c>
      <c r="O10" s="22" t="s">
        <v>770</v>
      </c>
      <c r="P10" s="22" t="s">
        <v>770</v>
      </c>
      <c r="Q10" s="22" t="s">
        <v>770</v>
      </c>
      <c r="R10" s="22" t="s">
        <v>770</v>
      </c>
      <c r="S10" s="22" t="s">
        <v>770</v>
      </c>
      <c r="T10" s="22" t="s">
        <v>770</v>
      </c>
      <c r="U10" s="22" t="s">
        <v>770</v>
      </c>
      <c r="AQ10" s="128"/>
      <c r="AR10" s="74"/>
      <c r="AS10" s="30" t="s">
        <v>768</v>
      </c>
      <c r="AT10" s="30" t="s">
        <v>768</v>
      </c>
      <c r="AU10" s="30" t="s">
        <v>768</v>
      </c>
      <c r="AV10" s="30" t="s">
        <v>768</v>
      </c>
      <c r="AW10" s="31"/>
      <c r="AX10" s="88"/>
      <c r="AY10" s="85" t="s">
        <v>769</v>
      </c>
      <c r="AZ10" s="32"/>
      <c r="BC10" s="33"/>
      <c r="BF10" s="40"/>
      <c r="BG10" s="46" t="s">
        <v>45</v>
      </c>
      <c r="BH10" s="47">
        <f t="shared" si="2"/>
        <v>0</v>
      </c>
      <c r="BI10" s="48">
        <f t="shared" si="0"/>
        <v>0</v>
      </c>
      <c r="BJ10" s="49">
        <f t="shared" si="1"/>
        <v>0</v>
      </c>
      <c r="BK10" s="40"/>
      <c r="BL10" s="40"/>
      <c r="BN10" s="8" t="s">
        <v>34</v>
      </c>
      <c r="BO10" s="10" t="s">
        <v>47</v>
      </c>
      <c r="BP10" s="10" t="s">
        <v>48</v>
      </c>
    </row>
    <row r="11" spans="1:68" s="74" customFormat="1" ht="15.95" customHeight="1">
      <c r="A11" s="106" t="s">
        <v>577</v>
      </c>
      <c r="B11" s="74" t="s">
        <v>568</v>
      </c>
      <c r="C11" s="23" t="s">
        <v>608</v>
      </c>
      <c r="D11" s="107" t="s">
        <v>609</v>
      </c>
      <c r="E11" s="107" t="s">
        <v>610</v>
      </c>
      <c r="F11" s="74" t="s">
        <v>7</v>
      </c>
      <c r="G11" s="74" t="s">
        <v>681</v>
      </c>
      <c r="H11" s="74" t="s">
        <v>12</v>
      </c>
      <c r="I11" s="120">
        <v>43921</v>
      </c>
      <c r="J11" s="74" t="s">
        <v>677</v>
      </c>
      <c r="K11" s="74" t="s">
        <v>677</v>
      </c>
      <c r="L11" s="74" t="s">
        <v>677</v>
      </c>
      <c r="M11" s="74" t="s">
        <v>677</v>
      </c>
      <c r="N11" s="74" t="s">
        <v>677</v>
      </c>
      <c r="O11" s="74" t="s">
        <v>677</v>
      </c>
      <c r="P11" s="74" t="s">
        <v>677</v>
      </c>
      <c r="Q11" s="74" t="s">
        <v>677</v>
      </c>
      <c r="R11" s="74" t="s">
        <v>677</v>
      </c>
      <c r="S11" s="74" t="s">
        <v>677</v>
      </c>
      <c r="T11" s="74" t="s">
        <v>670</v>
      </c>
      <c r="U11" s="74" t="s">
        <v>670</v>
      </c>
      <c r="W11" s="22"/>
      <c r="X11" s="22"/>
      <c r="Y11" s="22"/>
      <c r="Z11" s="22"/>
      <c r="AA11" s="22"/>
      <c r="AB11" s="22"/>
      <c r="AC11" s="22"/>
      <c r="AD11" s="22"/>
      <c r="AE11" s="22"/>
      <c r="AF11" s="22"/>
      <c r="AG11" s="22"/>
      <c r="AH11" s="22"/>
      <c r="AI11" s="22"/>
      <c r="AJ11" s="22"/>
      <c r="AK11" s="22"/>
      <c r="AL11" s="22"/>
      <c r="AM11" s="22"/>
      <c r="AN11" s="74" t="s">
        <v>750</v>
      </c>
      <c r="AO11" s="99" t="s">
        <v>752</v>
      </c>
      <c r="AP11" s="74">
        <v>11</v>
      </c>
      <c r="AQ11" s="120">
        <v>43995</v>
      </c>
      <c r="AR11" s="74" t="s">
        <v>797</v>
      </c>
      <c r="AS11" s="30" t="s">
        <v>768</v>
      </c>
      <c r="AT11" s="30" t="s">
        <v>769</v>
      </c>
      <c r="AU11" s="30" t="s">
        <v>768</v>
      </c>
      <c r="AV11" s="30" t="s">
        <v>769</v>
      </c>
      <c r="AW11" s="78" t="s">
        <v>815</v>
      </c>
      <c r="AX11" s="108"/>
      <c r="AY11" s="85" t="s">
        <v>769</v>
      </c>
      <c r="AZ11" s="32"/>
      <c r="BC11" s="70"/>
      <c r="BF11" s="109"/>
      <c r="BG11" s="73" t="s">
        <v>47</v>
      </c>
      <c r="BH11" s="47">
        <f t="shared" si="2"/>
        <v>1</v>
      </c>
      <c r="BI11" s="48">
        <f t="shared" si="0"/>
        <v>1.6666666666666666E-2</v>
      </c>
      <c r="BJ11" s="49">
        <f t="shared" si="1"/>
        <v>0</v>
      </c>
      <c r="BK11" s="109"/>
      <c r="BL11" s="109"/>
      <c r="BN11" s="10" t="s">
        <v>49</v>
      </c>
      <c r="BO11" s="10" t="s">
        <v>50</v>
      </c>
      <c r="BP11" s="10" t="s">
        <v>51</v>
      </c>
    </row>
    <row r="12" spans="1:68" s="22" customFormat="1" ht="15.95" customHeight="1">
      <c r="A12" s="21" t="s">
        <v>577</v>
      </c>
      <c r="B12" s="22" t="s">
        <v>569</v>
      </c>
      <c r="C12" s="23" t="s">
        <v>611</v>
      </c>
      <c r="D12" s="20" t="s">
        <v>612</v>
      </c>
      <c r="E12" s="20" t="s">
        <v>613</v>
      </c>
      <c r="F12" s="22" t="s">
        <v>7</v>
      </c>
      <c r="G12" s="22" t="s">
        <v>746</v>
      </c>
      <c r="H12" s="22" t="s">
        <v>12</v>
      </c>
      <c r="I12" s="120">
        <v>43921</v>
      </c>
      <c r="J12" s="22" t="s">
        <v>768</v>
      </c>
      <c r="K12" s="22" t="s">
        <v>768</v>
      </c>
      <c r="L12" s="22" t="s">
        <v>768</v>
      </c>
      <c r="M12" s="22" t="s">
        <v>768</v>
      </c>
      <c r="N12" s="22" t="s">
        <v>769</v>
      </c>
      <c r="O12" s="22" t="s">
        <v>769</v>
      </c>
      <c r="P12" s="22" t="s">
        <v>769</v>
      </c>
      <c r="Q12" s="22" t="s">
        <v>769</v>
      </c>
      <c r="R12" s="22" t="s">
        <v>769</v>
      </c>
      <c r="S12" s="22" t="s">
        <v>769</v>
      </c>
      <c r="T12" s="22" t="s">
        <v>769</v>
      </c>
      <c r="U12" s="22" t="s">
        <v>769</v>
      </c>
      <c r="AN12" s="22" t="s">
        <v>750</v>
      </c>
      <c r="AO12" s="94" t="s">
        <v>752</v>
      </c>
      <c r="AP12" s="22">
        <v>45</v>
      </c>
      <c r="AQ12" s="120">
        <v>43995</v>
      </c>
      <c r="AR12" s="22" t="s">
        <v>770</v>
      </c>
      <c r="AS12" s="30" t="s">
        <v>769</v>
      </c>
      <c r="AT12" s="30" t="s">
        <v>769</v>
      </c>
      <c r="AU12" s="30" t="s">
        <v>768</v>
      </c>
      <c r="AV12" s="30" t="s">
        <v>768</v>
      </c>
      <c r="AW12" s="31" t="s">
        <v>798</v>
      </c>
      <c r="AX12" s="88"/>
      <c r="AY12" s="85" t="s">
        <v>769</v>
      </c>
      <c r="AZ12" s="32"/>
      <c r="BC12" s="33"/>
      <c r="BF12" s="40"/>
      <c r="BG12" s="46" t="s">
        <v>50</v>
      </c>
      <c r="BH12" s="47">
        <f t="shared" si="2"/>
        <v>0</v>
      </c>
      <c r="BI12" s="48">
        <f t="shared" si="0"/>
        <v>0</v>
      </c>
      <c r="BJ12" s="49">
        <f t="shared" si="1"/>
        <v>0</v>
      </c>
      <c r="BK12" s="40"/>
      <c r="BL12" s="40"/>
      <c r="BN12" s="10" t="s">
        <v>49</v>
      </c>
      <c r="BO12" s="10" t="s">
        <v>52</v>
      </c>
      <c r="BP12" s="10" t="s">
        <v>53</v>
      </c>
    </row>
    <row r="13" spans="1:68" s="22" customFormat="1" ht="15.95" customHeight="1">
      <c r="A13" s="21" t="s">
        <v>577</v>
      </c>
      <c r="B13" s="22" t="s">
        <v>569</v>
      </c>
      <c r="C13" s="23" t="s">
        <v>614</v>
      </c>
      <c r="D13" s="20" t="s">
        <v>615</v>
      </c>
      <c r="E13" s="20" t="s">
        <v>616</v>
      </c>
      <c r="F13" s="22" t="s">
        <v>7</v>
      </c>
      <c r="G13" s="22" t="s">
        <v>746</v>
      </c>
      <c r="H13" s="22" t="s">
        <v>12</v>
      </c>
      <c r="I13" s="120">
        <v>43921</v>
      </c>
      <c r="J13" s="22" t="s">
        <v>769</v>
      </c>
      <c r="K13" s="22" t="s">
        <v>768</v>
      </c>
      <c r="L13" s="22" t="s">
        <v>768</v>
      </c>
      <c r="M13" s="22" t="s">
        <v>768</v>
      </c>
      <c r="N13" s="22" t="s">
        <v>769</v>
      </c>
      <c r="O13" s="22" t="s">
        <v>769</v>
      </c>
      <c r="P13" s="22" t="s">
        <v>769</v>
      </c>
      <c r="Q13" s="22" t="s">
        <v>769</v>
      </c>
      <c r="R13" s="22" t="s">
        <v>769</v>
      </c>
      <c r="S13" s="22" t="s">
        <v>769</v>
      </c>
      <c r="T13" s="22" t="s">
        <v>769</v>
      </c>
      <c r="U13" s="22" t="s">
        <v>769</v>
      </c>
      <c r="AN13" s="22" t="s">
        <v>750</v>
      </c>
      <c r="AO13" s="94" t="s">
        <v>752</v>
      </c>
      <c r="AP13" s="22">
        <v>45</v>
      </c>
      <c r="AQ13" s="120">
        <v>43995</v>
      </c>
      <c r="AR13" s="22" t="s">
        <v>770</v>
      </c>
      <c r="AS13" s="30" t="s">
        <v>769</v>
      </c>
      <c r="AT13" s="30" t="s">
        <v>769</v>
      </c>
      <c r="AU13" s="30" t="s">
        <v>768</v>
      </c>
      <c r="AV13" s="30" t="s">
        <v>768</v>
      </c>
      <c r="AW13" s="31" t="s">
        <v>798</v>
      </c>
      <c r="AX13" s="88"/>
      <c r="AY13" s="85" t="s">
        <v>769</v>
      </c>
      <c r="AZ13" s="32"/>
      <c r="BC13" s="33"/>
      <c r="BF13" s="40"/>
      <c r="BG13" s="46" t="s">
        <v>52</v>
      </c>
      <c r="BH13" s="47">
        <f t="shared" si="2"/>
        <v>0</v>
      </c>
      <c r="BI13" s="48">
        <f t="shared" si="0"/>
        <v>0</v>
      </c>
      <c r="BJ13" s="49">
        <f t="shared" si="1"/>
        <v>0</v>
      </c>
      <c r="BK13" s="40"/>
      <c r="BL13" s="40"/>
      <c r="BN13" s="10" t="s">
        <v>49</v>
      </c>
      <c r="BO13" s="10" t="s">
        <v>54</v>
      </c>
      <c r="BP13" s="10" t="s">
        <v>55</v>
      </c>
    </row>
    <row r="14" spans="1:68" s="22" customFormat="1" ht="15.95" customHeight="1">
      <c r="A14" s="21" t="s">
        <v>577</v>
      </c>
      <c r="B14" s="22" t="s">
        <v>569</v>
      </c>
      <c r="C14" s="23" t="s">
        <v>617</v>
      </c>
      <c r="D14" s="20" t="s">
        <v>618</v>
      </c>
      <c r="E14" s="20" t="s">
        <v>619</v>
      </c>
      <c r="F14" s="22" t="s">
        <v>7</v>
      </c>
      <c r="G14" s="22" t="s">
        <v>746</v>
      </c>
      <c r="H14" s="22" t="s">
        <v>12</v>
      </c>
      <c r="I14" s="120">
        <v>43921</v>
      </c>
      <c r="J14" s="22" t="s">
        <v>769</v>
      </c>
      <c r="K14" s="22" t="s">
        <v>769</v>
      </c>
      <c r="L14" s="22" t="s">
        <v>769</v>
      </c>
      <c r="M14" s="22" t="s">
        <v>768</v>
      </c>
      <c r="N14" s="22" t="s">
        <v>768</v>
      </c>
      <c r="O14" s="22" t="s">
        <v>768</v>
      </c>
      <c r="P14" s="22" t="s">
        <v>768</v>
      </c>
      <c r="Q14" s="22" t="s">
        <v>768</v>
      </c>
      <c r="R14" s="22" t="s">
        <v>768</v>
      </c>
      <c r="S14" s="22" t="s">
        <v>768</v>
      </c>
      <c r="T14" s="22" t="s">
        <v>768</v>
      </c>
      <c r="U14" s="22" t="s">
        <v>768</v>
      </c>
      <c r="AN14" s="22" t="s">
        <v>750</v>
      </c>
      <c r="AO14" s="94" t="s">
        <v>752</v>
      </c>
      <c r="AP14" s="22">
        <v>45</v>
      </c>
      <c r="AQ14" s="120">
        <v>43995</v>
      </c>
      <c r="AR14" s="22" t="s">
        <v>770</v>
      </c>
      <c r="AS14" s="30" t="s">
        <v>769</v>
      </c>
      <c r="AT14" s="30" t="s">
        <v>769</v>
      </c>
      <c r="AU14" s="30" t="s">
        <v>768</v>
      </c>
      <c r="AV14" s="30" t="s">
        <v>768</v>
      </c>
      <c r="AW14" s="31" t="s">
        <v>798</v>
      </c>
      <c r="AX14" s="88"/>
      <c r="AY14" s="85" t="s">
        <v>769</v>
      </c>
      <c r="AZ14" s="32"/>
      <c r="BC14" s="33"/>
      <c r="BF14" s="40"/>
      <c r="BG14" s="46" t="s">
        <v>54</v>
      </c>
      <c r="BH14" s="47">
        <f t="shared" si="2"/>
        <v>0</v>
      </c>
      <c r="BI14" s="48">
        <f t="shared" si="0"/>
        <v>0</v>
      </c>
      <c r="BJ14" s="49">
        <f t="shared" si="1"/>
        <v>0</v>
      </c>
      <c r="BK14" s="40"/>
      <c r="BL14" s="40"/>
      <c r="BN14" s="10" t="s">
        <v>49</v>
      </c>
      <c r="BO14" s="10" t="s">
        <v>56</v>
      </c>
      <c r="BP14" s="10" t="s">
        <v>57</v>
      </c>
    </row>
    <row r="15" spans="1:68" s="22" customFormat="1" ht="15.95" customHeight="1" thickBot="1">
      <c r="A15" s="21" t="s">
        <v>577</v>
      </c>
      <c r="B15" s="22" t="s">
        <v>569</v>
      </c>
      <c r="C15" s="23" t="s">
        <v>620</v>
      </c>
      <c r="D15" s="20" t="s">
        <v>621</v>
      </c>
      <c r="E15" s="20" t="s">
        <v>622</v>
      </c>
      <c r="F15" s="22" t="s">
        <v>7</v>
      </c>
      <c r="G15" s="22" t="s">
        <v>746</v>
      </c>
      <c r="H15" s="22" t="s">
        <v>12</v>
      </c>
      <c r="I15" s="120">
        <v>43921</v>
      </c>
      <c r="J15" s="22" t="s">
        <v>768</v>
      </c>
      <c r="K15" s="22" t="s">
        <v>769</v>
      </c>
      <c r="L15" s="22" t="s">
        <v>769</v>
      </c>
      <c r="M15" s="22" t="s">
        <v>769</v>
      </c>
      <c r="N15" s="22" t="s">
        <v>768</v>
      </c>
      <c r="O15" s="22" t="s">
        <v>768</v>
      </c>
      <c r="P15" s="22" t="s">
        <v>768</v>
      </c>
      <c r="Q15" s="22" t="s">
        <v>768</v>
      </c>
      <c r="R15" s="22" t="s">
        <v>768</v>
      </c>
      <c r="S15" s="22" t="s">
        <v>768</v>
      </c>
      <c r="T15" s="22" t="s">
        <v>768</v>
      </c>
      <c r="U15" s="22" t="s">
        <v>768</v>
      </c>
      <c r="AN15" s="22" t="s">
        <v>750</v>
      </c>
      <c r="AO15" s="94" t="s">
        <v>752</v>
      </c>
      <c r="AP15" s="22">
        <v>45</v>
      </c>
      <c r="AQ15" s="120">
        <v>43995</v>
      </c>
      <c r="AR15" s="22" t="s">
        <v>770</v>
      </c>
      <c r="AS15" s="30" t="s">
        <v>769</v>
      </c>
      <c r="AT15" s="30" t="s">
        <v>769</v>
      </c>
      <c r="AU15" s="30" t="s">
        <v>768</v>
      </c>
      <c r="AV15" s="30" t="s">
        <v>768</v>
      </c>
      <c r="AW15" s="31" t="s">
        <v>798</v>
      </c>
      <c r="AX15" s="88"/>
      <c r="AY15" s="85" t="s">
        <v>769</v>
      </c>
      <c r="AZ15" s="32"/>
      <c r="BC15" s="33"/>
      <c r="BF15" s="40"/>
      <c r="BG15" s="46" t="s">
        <v>56</v>
      </c>
      <c r="BH15" s="47">
        <f t="shared" si="2"/>
        <v>0</v>
      </c>
      <c r="BI15" s="48">
        <f t="shared" si="0"/>
        <v>0</v>
      </c>
      <c r="BJ15" s="49">
        <f t="shared" si="1"/>
        <v>0</v>
      </c>
      <c r="BK15" s="40"/>
      <c r="BL15" s="40"/>
    </row>
    <row r="16" spans="1:68" s="22" customFormat="1" ht="15.95" customHeight="1" thickBot="1">
      <c r="A16" s="21" t="s">
        <v>577</v>
      </c>
      <c r="B16" s="22" t="s">
        <v>569</v>
      </c>
      <c r="C16" s="23" t="s">
        <v>623</v>
      </c>
      <c r="D16" s="20" t="s">
        <v>624</v>
      </c>
      <c r="E16" s="20" t="s">
        <v>719</v>
      </c>
      <c r="F16" s="22" t="s">
        <v>7</v>
      </c>
      <c r="G16" s="22" t="s">
        <v>746</v>
      </c>
      <c r="H16" s="22" t="s">
        <v>12</v>
      </c>
      <c r="I16" s="120">
        <v>43921</v>
      </c>
      <c r="J16" s="22" t="s">
        <v>770</v>
      </c>
      <c r="K16" s="22" t="s">
        <v>770</v>
      </c>
      <c r="L16" s="22" t="s">
        <v>770</v>
      </c>
      <c r="M16" s="22" t="s">
        <v>770</v>
      </c>
      <c r="N16" s="22" t="s">
        <v>770</v>
      </c>
      <c r="O16" s="22" t="s">
        <v>770</v>
      </c>
      <c r="P16" s="22" t="s">
        <v>770</v>
      </c>
      <c r="Q16" s="22" t="s">
        <v>770</v>
      </c>
      <c r="R16" s="22" t="s">
        <v>770</v>
      </c>
      <c r="S16" s="22" t="s">
        <v>770</v>
      </c>
      <c r="T16" s="22" t="s">
        <v>770</v>
      </c>
      <c r="U16" s="22" t="s">
        <v>770</v>
      </c>
      <c r="AQ16" s="128"/>
      <c r="AS16" s="30" t="s">
        <v>768</v>
      </c>
      <c r="AT16" s="30" t="s">
        <v>768</v>
      </c>
      <c r="AU16" s="30" t="s">
        <v>768</v>
      </c>
      <c r="AV16" s="30" t="s">
        <v>768</v>
      </c>
      <c r="AW16" s="31"/>
      <c r="AX16" s="88"/>
      <c r="AY16" s="85" t="s">
        <v>769</v>
      </c>
      <c r="AZ16" s="32"/>
      <c r="BC16" s="33"/>
      <c r="BF16" s="40"/>
      <c r="BG16" s="50" t="s">
        <v>739</v>
      </c>
      <c r="BH16" s="50">
        <f>SUM(BH5:BH15)</f>
        <v>2</v>
      </c>
      <c r="BI16" s="51">
        <f>SUM(BI5:BI15)</f>
        <v>3.3333333333333333E-2</v>
      </c>
      <c r="BJ16" s="51">
        <f>SUM(BJ5:BJ15)</f>
        <v>0</v>
      </c>
      <c r="BK16" s="40"/>
      <c r="BL16" s="40"/>
    </row>
    <row r="17" spans="1:64" s="22" customFormat="1" ht="15.95" customHeight="1" thickBot="1">
      <c r="A17" s="21" t="s">
        <v>577</v>
      </c>
      <c r="B17" s="22" t="s">
        <v>569</v>
      </c>
      <c r="C17" s="23" t="s">
        <v>625</v>
      </c>
      <c r="D17" s="20" t="s">
        <v>626</v>
      </c>
      <c r="E17" s="20" t="s">
        <v>627</v>
      </c>
      <c r="F17" s="22" t="s">
        <v>682</v>
      </c>
      <c r="G17" s="22" t="s">
        <v>732</v>
      </c>
      <c r="H17" s="22" t="s">
        <v>12</v>
      </c>
      <c r="I17" s="120">
        <v>43921</v>
      </c>
      <c r="J17" s="120">
        <v>29153</v>
      </c>
      <c r="K17" s="120">
        <v>33816</v>
      </c>
      <c r="L17" s="120">
        <v>41144</v>
      </c>
      <c r="M17" s="120">
        <v>43311</v>
      </c>
      <c r="N17" s="120">
        <v>36372</v>
      </c>
      <c r="O17" s="120">
        <v>34724</v>
      </c>
      <c r="P17" s="120">
        <v>36819</v>
      </c>
      <c r="Q17" s="120">
        <v>38289</v>
      </c>
      <c r="R17" s="120">
        <v>40690</v>
      </c>
      <c r="S17" s="120">
        <v>42221</v>
      </c>
      <c r="T17" s="120">
        <v>43780</v>
      </c>
      <c r="U17" s="24"/>
      <c r="V17" s="24"/>
      <c r="W17" s="24"/>
      <c r="X17" s="24"/>
      <c r="Y17" s="24"/>
      <c r="Z17" s="24"/>
      <c r="AA17" s="24"/>
      <c r="AB17" s="24"/>
      <c r="AC17" s="24"/>
      <c r="AD17" s="24"/>
      <c r="AE17" s="24"/>
      <c r="AF17" s="24"/>
      <c r="AG17" s="24"/>
      <c r="AH17" s="24"/>
      <c r="AI17" s="24"/>
      <c r="AJ17" s="24"/>
      <c r="AK17" s="24"/>
      <c r="AL17" s="24"/>
      <c r="AM17" s="24"/>
      <c r="AN17" s="22" t="s">
        <v>750</v>
      </c>
      <c r="AO17" s="94" t="s">
        <v>752</v>
      </c>
      <c r="AP17" s="22">
        <v>56</v>
      </c>
      <c r="AQ17" s="120">
        <v>43995</v>
      </c>
      <c r="AR17" s="22" t="s">
        <v>770</v>
      </c>
      <c r="AS17" s="30" t="s">
        <v>769</v>
      </c>
      <c r="AT17" s="30" t="s">
        <v>769</v>
      </c>
      <c r="AU17" s="30" t="s">
        <v>768</v>
      </c>
      <c r="AV17" s="30" t="s">
        <v>768</v>
      </c>
      <c r="AW17" s="31" t="s">
        <v>799</v>
      </c>
      <c r="AX17" s="88"/>
      <c r="AY17" s="85" t="s">
        <v>769</v>
      </c>
      <c r="AZ17" s="32"/>
      <c r="BC17" s="33"/>
      <c r="BF17" s="40"/>
      <c r="BG17" s="45" t="s">
        <v>740</v>
      </c>
      <c r="BH17" s="52">
        <f>1-BI16</f>
        <v>0.96666666666666667</v>
      </c>
      <c r="BI17" s="45" t="s">
        <v>741</v>
      </c>
      <c r="BJ17" s="52">
        <f>1-BJ16</f>
        <v>1</v>
      </c>
      <c r="BK17" s="40"/>
      <c r="BL17" s="40"/>
    </row>
    <row r="18" spans="1:64" s="22" customFormat="1" ht="15.95" customHeight="1">
      <c r="A18" s="21" t="s">
        <v>577</v>
      </c>
      <c r="B18" s="22" t="s">
        <v>569</v>
      </c>
      <c r="C18" s="23" t="s">
        <v>628</v>
      </c>
      <c r="D18" s="20" t="s">
        <v>629</v>
      </c>
      <c r="E18" s="20" t="s">
        <v>630</v>
      </c>
      <c r="F18" s="22" t="s">
        <v>682</v>
      </c>
      <c r="G18" s="22" t="s">
        <v>733</v>
      </c>
      <c r="H18" s="22" t="s">
        <v>12</v>
      </c>
      <c r="I18" s="120">
        <v>43921</v>
      </c>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Q18" s="128"/>
      <c r="AS18" s="30" t="s">
        <v>768</v>
      </c>
      <c r="AT18" s="30" t="s">
        <v>768</v>
      </c>
      <c r="AU18" s="30" t="s">
        <v>768</v>
      </c>
      <c r="AV18" s="30" t="s">
        <v>768</v>
      </c>
      <c r="AW18" s="31"/>
      <c r="AX18" s="88"/>
      <c r="AY18" s="85" t="s">
        <v>769</v>
      </c>
      <c r="AZ18" s="32"/>
      <c r="BC18" s="33"/>
      <c r="BF18" s="40"/>
      <c r="BG18" s="40"/>
      <c r="BH18" s="40"/>
      <c r="BI18" s="40"/>
      <c r="BJ18" s="40"/>
      <c r="BK18" s="40"/>
      <c r="BL18" s="40"/>
    </row>
    <row r="19" spans="1:64" s="22" customFormat="1" ht="15.95" customHeight="1">
      <c r="A19" s="21" t="s">
        <v>577</v>
      </c>
      <c r="B19" s="22" t="s">
        <v>569</v>
      </c>
      <c r="C19" s="23" t="s">
        <v>631</v>
      </c>
      <c r="D19" s="20" t="s">
        <v>632</v>
      </c>
      <c r="E19" s="20" t="s">
        <v>720</v>
      </c>
      <c r="F19" s="22" t="s">
        <v>5</v>
      </c>
      <c r="G19" s="22" t="s">
        <v>683</v>
      </c>
      <c r="H19" s="22" t="s">
        <v>12</v>
      </c>
      <c r="I19" s="120">
        <v>43921</v>
      </c>
      <c r="J19" s="22">
        <v>1</v>
      </c>
      <c r="K19" s="22">
        <v>0</v>
      </c>
      <c r="L19" s="22">
        <v>3</v>
      </c>
      <c r="M19" s="22">
        <v>0</v>
      </c>
      <c r="N19" s="22">
        <v>0</v>
      </c>
      <c r="O19" s="22">
        <v>8</v>
      </c>
      <c r="P19" s="22">
        <v>5</v>
      </c>
      <c r="Q19" s="22">
        <v>1</v>
      </c>
      <c r="R19" s="22">
        <v>1</v>
      </c>
      <c r="S19" s="22">
        <v>11</v>
      </c>
      <c r="T19" s="22">
        <v>5</v>
      </c>
      <c r="U19" s="22">
        <v>0</v>
      </c>
      <c r="AN19" s="22" t="s">
        <v>750</v>
      </c>
      <c r="AO19" s="94" t="s">
        <v>752</v>
      </c>
      <c r="AP19" s="22">
        <v>45</v>
      </c>
      <c r="AQ19" s="120">
        <v>43995</v>
      </c>
      <c r="AR19" s="22" t="s">
        <v>770</v>
      </c>
      <c r="AS19" s="30" t="s">
        <v>769</v>
      </c>
      <c r="AT19" s="30" t="s">
        <v>769</v>
      </c>
      <c r="AU19" s="30" t="s">
        <v>768</v>
      </c>
      <c r="AV19" s="30" t="s">
        <v>768</v>
      </c>
      <c r="AW19" s="31" t="s">
        <v>798</v>
      </c>
      <c r="AX19" s="88"/>
      <c r="AY19" s="85" t="s">
        <v>769</v>
      </c>
      <c r="AZ19" s="32"/>
      <c r="BC19" s="33"/>
      <c r="BF19" s="40"/>
      <c r="BG19" s="40"/>
      <c r="BH19" s="40"/>
      <c r="BI19" s="40"/>
      <c r="BJ19" s="40"/>
      <c r="BK19" s="40"/>
      <c r="BL19" s="40"/>
    </row>
    <row r="20" spans="1:64" s="22" customFormat="1" ht="15.95" customHeight="1">
      <c r="A20" s="21" t="s">
        <v>577</v>
      </c>
      <c r="B20" s="22" t="s">
        <v>569</v>
      </c>
      <c r="C20" s="23" t="s">
        <v>633</v>
      </c>
      <c r="D20" s="20" t="s">
        <v>634</v>
      </c>
      <c r="E20" s="20" t="s">
        <v>635</v>
      </c>
      <c r="F20" s="22" t="s">
        <v>5</v>
      </c>
      <c r="G20" s="22" t="s">
        <v>579</v>
      </c>
      <c r="H20" s="22" t="s">
        <v>12</v>
      </c>
      <c r="I20" s="120">
        <v>43921</v>
      </c>
      <c r="J20" s="96">
        <v>10221</v>
      </c>
      <c r="K20" s="96">
        <v>482063</v>
      </c>
      <c r="L20" s="96">
        <v>389750</v>
      </c>
      <c r="M20" s="22">
        <v>0</v>
      </c>
      <c r="N20" s="22">
        <v>0</v>
      </c>
      <c r="O20" s="22">
        <v>0</v>
      </c>
      <c r="P20" s="22">
        <v>0</v>
      </c>
      <c r="Q20" s="22">
        <v>0</v>
      </c>
      <c r="R20" s="22">
        <v>0</v>
      </c>
      <c r="S20" s="22">
        <v>0</v>
      </c>
      <c r="T20" s="22">
        <v>0</v>
      </c>
      <c r="U20" s="22">
        <v>0</v>
      </c>
      <c r="AN20" s="22" t="s">
        <v>750</v>
      </c>
      <c r="AO20" s="94" t="s">
        <v>752</v>
      </c>
      <c r="AP20" s="22">
        <v>35</v>
      </c>
      <c r="AQ20" s="120">
        <v>43995</v>
      </c>
      <c r="AR20" s="74" t="s">
        <v>772</v>
      </c>
      <c r="AS20" s="30" t="s">
        <v>769</v>
      </c>
      <c r="AT20" s="30" t="s">
        <v>769</v>
      </c>
      <c r="AU20" s="30" t="s">
        <v>768</v>
      </c>
      <c r="AV20" s="30" t="s">
        <v>768</v>
      </c>
      <c r="AW20" s="31" t="s">
        <v>800</v>
      </c>
      <c r="AX20" s="88"/>
      <c r="AY20" s="85" t="s">
        <v>769</v>
      </c>
      <c r="AZ20" s="32"/>
      <c r="BC20" s="33"/>
      <c r="BF20" s="40"/>
      <c r="BG20" s="40"/>
      <c r="BH20" s="40"/>
      <c r="BI20" s="40"/>
      <c r="BJ20" s="40"/>
      <c r="BK20" s="40"/>
      <c r="BL20" s="40"/>
    </row>
    <row r="21" spans="1:64" s="22" customFormat="1" ht="15.95" customHeight="1">
      <c r="A21" s="21" t="s">
        <v>577</v>
      </c>
      <c r="B21" s="22" t="s">
        <v>570</v>
      </c>
      <c r="C21" s="23" t="s">
        <v>636</v>
      </c>
      <c r="D21" s="20" t="s">
        <v>637</v>
      </c>
      <c r="E21" s="20" t="s">
        <v>637</v>
      </c>
      <c r="F21" s="22" t="s">
        <v>7</v>
      </c>
      <c r="G21" s="22" t="s">
        <v>746</v>
      </c>
      <c r="H21" s="22" t="s">
        <v>12</v>
      </c>
      <c r="I21" s="120">
        <v>43921</v>
      </c>
      <c r="J21" s="22" t="s">
        <v>769</v>
      </c>
      <c r="K21" s="22" t="s">
        <v>769</v>
      </c>
      <c r="L21" s="22" t="s">
        <v>769</v>
      </c>
      <c r="M21" s="22" t="s">
        <v>769</v>
      </c>
      <c r="N21" s="22" t="s">
        <v>769</v>
      </c>
      <c r="O21" s="22" t="s">
        <v>769</v>
      </c>
      <c r="P21" s="22" t="s">
        <v>769</v>
      </c>
      <c r="Q21" s="22" t="s">
        <v>769</v>
      </c>
      <c r="R21" s="22" t="s">
        <v>769</v>
      </c>
      <c r="S21" s="22" t="s">
        <v>769</v>
      </c>
      <c r="T21" s="22" t="s">
        <v>769</v>
      </c>
      <c r="U21" s="22" t="s">
        <v>768</v>
      </c>
      <c r="AN21" s="22" t="s">
        <v>750</v>
      </c>
      <c r="AO21" s="94" t="s">
        <v>752</v>
      </c>
      <c r="AP21" s="22">
        <v>11</v>
      </c>
      <c r="AQ21" s="120">
        <v>43995</v>
      </c>
      <c r="AR21" s="74" t="s">
        <v>797</v>
      </c>
      <c r="AS21" s="30" t="s">
        <v>768</v>
      </c>
      <c r="AT21" s="30" t="s">
        <v>769</v>
      </c>
      <c r="AU21" s="30" t="s">
        <v>768</v>
      </c>
      <c r="AV21" s="30" t="s">
        <v>769</v>
      </c>
      <c r="AW21" s="31" t="s">
        <v>815</v>
      </c>
      <c r="AX21" s="88"/>
      <c r="AY21" s="85" t="s">
        <v>769</v>
      </c>
      <c r="AZ21" s="32"/>
      <c r="BC21" s="33"/>
      <c r="BF21" s="40"/>
      <c r="BG21" s="40"/>
      <c r="BH21" s="40"/>
      <c r="BI21" s="40"/>
      <c r="BJ21" s="40"/>
      <c r="BK21" s="40"/>
      <c r="BL21" s="40"/>
    </row>
    <row r="22" spans="1:64" s="22" customFormat="1" ht="15.95" customHeight="1">
      <c r="A22" s="21" t="s">
        <v>577</v>
      </c>
      <c r="B22" s="22" t="s">
        <v>570</v>
      </c>
      <c r="C22" s="23" t="s">
        <v>638</v>
      </c>
      <c r="D22" s="20" t="s">
        <v>639</v>
      </c>
      <c r="E22" s="20" t="s">
        <v>639</v>
      </c>
      <c r="F22" s="22" t="s">
        <v>7</v>
      </c>
      <c r="G22" s="22" t="s">
        <v>746</v>
      </c>
      <c r="H22" s="22" t="s">
        <v>12</v>
      </c>
      <c r="I22" s="120">
        <v>43921</v>
      </c>
      <c r="J22" s="22" t="s">
        <v>769</v>
      </c>
      <c r="K22" s="22" t="s">
        <v>769</v>
      </c>
      <c r="L22" s="22" t="s">
        <v>769</v>
      </c>
      <c r="M22" s="22" t="s">
        <v>769</v>
      </c>
      <c r="N22" s="22" t="s">
        <v>769</v>
      </c>
      <c r="O22" s="22" t="s">
        <v>769</v>
      </c>
      <c r="P22" s="22" t="s">
        <v>769</v>
      </c>
      <c r="Q22" s="22" t="s">
        <v>769</v>
      </c>
      <c r="R22" s="22" t="s">
        <v>769</v>
      </c>
      <c r="S22" s="22" t="s">
        <v>769</v>
      </c>
      <c r="T22" s="22" t="s">
        <v>769</v>
      </c>
      <c r="U22" s="22" t="s">
        <v>769</v>
      </c>
      <c r="AN22" s="22" t="s">
        <v>750</v>
      </c>
      <c r="AO22" s="94" t="s">
        <v>752</v>
      </c>
      <c r="AP22" s="22">
        <v>45</v>
      </c>
      <c r="AQ22" s="120">
        <v>43995</v>
      </c>
      <c r="AR22" s="22" t="s">
        <v>770</v>
      </c>
      <c r="AS22" s="30" t="s">
        <v>769</v>
      </c>
      <c r="AT22" s="30" t="s">
        <v>769</v>
      </c>
      <c r="AU22" s="30" t="s">
        <v>768</v>
      </c>
      <c r="AV22" s="30" t="s">
        <v>768</v>
      </c>
      <c r="AW22" s="31" t="s">
        <v>798</v>
      </c>
      <c r="AX22" s="88"/>
      <c r="AY22" s="85" t="s">
        <v>769</v>
      </c>
      <c r="AZ22" s="32"/>
      <c r="BC22" s="33"/>
      <c r="BF22" s="40"/>
      <c r="BG22" s="40"/>
      <c r="BH22" s="40"/>
      <c r="BI22" s="40"/>
      <c r="BJ22" s="40"/>
      <c r="BK22" s="40"/>
      <c r="BL22" s="40"/>
    </row>
    <row r="23" spans="1:64" s="22" customFormat="1" ht="15.95" customHeight="1">
      <c r="A23" s="21" t="s">
        <v>577</v>
      </c>
      <c r="B23" s="22" t="s">
        <v>570</v>
      </c>
      <c r="C23" s="23" t="s">
        <v>640</v>
      </c>
      <c r="D23" s="20" t="s">
        <v>641</v>
      </c>
      <c r="E23" s="20" t="s">
        <v>642</v>
      </c>
      <c r="F23" s="22" t="s">
        <v>7</v>
      </c>
      <c r="G23" s="22" t="s">
        <v>746</v>
      </c>
      <c r="H23" s="22" t="s">
        <v>12</v>
      </c>
      <c r="I23" s="120">
        <v>43921</v>
      </c>
      <c r="J23" s="22" t="s">
        <v>769</v>
      </c>
      <c r="K23" s="22" t="s">
        <v>769</v>
      </c>
      <c r="L23" s="22" t="s">
        <v>769</v>
      </c>
      <c r="M23" s="22" t="s">
        <v>769</v>
      </c>
      <c r="N23" s="22" t="s">
        <v>768</v>
      </c>
      <c r="O23" s="22" t="s">
        <v>768</v>
      </c>
      <c r="P23" s="22" t="s">
        <v>768</v>
      </c>
      <c r="Q23" s="22" t="s">
        <v>768</v>
      </c>
      <c r="R23" s="22" t="s">
        <v>768</v>
      </c>
      <c r="S23" s="22" t="s">
        <v>768</v>
      </c>
      <c r="T23" s="22" t="s">
        <v>768</v>
      </c>
      <c r="U23" s="22" t="s">
        <v>768</v>
      </c>
      <c r="AN23" s="22" t="s">
        <v>750</v>
      </c>
      <c r="AO23" s="94" t="s">
        <v>752</v>
      </c>
      <c r="AP23" s="22">
        <v>11</v>
      </c>
      <c r="AQ23" s="120">
        <v>43995</v>
      </c>
      <c r="AR23" s="74" t="s">
        <v>797</v>
      </c>
      <c r="AS23" s="30" t="s">
        <v>768</v>
      </c>
      <c r="AT23" s="30" t="s">
        <v>769</v>
      </c>
      <c r="AU23" s="30" t="s">
        <v>768</v>
      </c>
      <c r="AV23" s="30" t="s">
        <v>769</v>
      </c>
      <c r="AW23" s="31" t="s">
        <v>815</v>
      </c>
      <c r="AX23" s="88"/>
      <c r="AY23" s="85" t="s">
        <v>769</v>
      </c>
      <c r="AZ23" s="32"/>
      <c r="BC23" s="33"/>
      <c r="BF23" s="40"/>
      <c r="BG23" s="40"/>
      <c r="BH23" s="40"/>
      <c r="BI23" s="40"/>
      <c r="BJ23" s="40"/>
      <c r="BK23" s="40"/>
      <c r="BL23" s="40"/>
    </row>
    <row r="24" spans="1:64" s="22" customFormat="1" ht="15.95" customHeight="1">
      <c r="A24" s="21" t="s">
        <v>577</v>
      </c>
      <c r="B24" s="22" t="s">
        <v>570</v>
      </c>
      <c r="C24" s="23" t="s">
        <v>643</v>
      </c>
      <c r="D24" s="20" t="s">
        <v>644</v>
      </c>
      <c r="E24" s="20" t="s">
        <v>645</v>
      </c>
      <c r="F24" s="22" t="s">
        <v>7</v>
      </c>
      <c r="G24" s="22" t="s">
        <v>746</v>
      </c>
      <c r="H24" s="22" t="s">
        <v>12</v>
      </c>
      <c r="I24" s="120">
        <v>43921</v>
      </c>
      <c r="J24" s="22" t="s">
        <v>768</v>
      </c>
      <c r="K24" s="22" t="s">
        <v>768</v>
      </c>
      <c r="L24" s="22" t="s">
        <v>768</v>
      </c>
      <c r="M24" s="22" t="s">
        <v>768</v>
      </c>
      <c r="N24" s="22" t="s">
        <v>769</v>
      </c>
      <c r="O24" s="22" t="s">
        <v>768</v>
      </c>
      <c r="P24" s="22" t="s">
        <v>768</v>
      </c>
      <c r="Q24" s="22" t="s">
        <v>768</v>
      </c>
      <c r="R24" s="22" t="s">
        <v>768</v>
      </c>
      <c r="S24" s="22" t="s">
        <v>769</v>
      </c>
      <c r="T24" s="22" t="s">
        <v>768</v>
      </c>
      <c r="U24" s="22" t="s">
        <v>768</v>
      </c>
      <c r="AN24" s="22" t="s">
        <v>750</v>
      </c>
      <c r="AO24" s="94" t="s">
        <v>752</v>
      </c>
      <c r="AP24" s="22">
        <v>11</v>
      </c>
      <c r="AQ24" s="120">
        <v>43995</v>
      </c>
      <c r="AR24" s="74" t="s">
        <v>797</v>
      </c>
      <c r="AS24" s="30" t="s">
        <v>768</v>
      </c>
      <c r="AT24" s="30" t="s">
        <v>769</v>
      </c>
      <c r="AU24" s="30" t="s">
        <v>768</v>
      </c>
      <c r="AV24" s="30" t="s">
        <v>769</v>
      </c>
      <c r="AW24" s="31" t="s">
        <v>815</v>
      </c>
      <c r="AX24" s="88"/>
      <c r="AY24" s="85" t="s">
        <v>769</v>
      </c>
      <c r="AZ24" s="32"/>
      <c r="BC24" s="33"/>
      <c r="BF24" s="40"/>
      <c r="BG24" s="40"/>
      <c r="BH24" s="40"/>
      <c r="BI24" s="40"/>
      <c r="BJ24" s="40"/>
      <c r="BK24" s="40"/>
      <c r="BL24" s="40"/>
    </row>
    <row r="25" spans="1:64" s="22" customFormat="1" ht="15.95" customHeight="1">
      <c r="A25" s="21" t="s">
        <v>577</v>
      </c>
      <c r="B25" s="22" t="s">
        <v>570</v>
      </c>
      <c r="C25" s="23" t="s">
        <v>646</v>
      </c>
      <c r="D25" s="20" t="s">
        <v>647</v>
      </c>
      <c r="E25" s="20" t="s">
        <v>647</v>
      </c>
      <c r="F25" s="22" t="s">
        <v>5</v>
      </c>
      <c r="G25" s="22" t="s">
        <v>684</v>
      </c>
      <c r="H25" s="22" t="s">
        <v>12</v>
      </c>
      <c r="I25" s="120">
        <v>43921</v>
      </c>
      <c r="J25" s="22">
        <v>85</v>
      </c>
      <c r="K25" s="22">
        <v>65</v>
      </c>
      <c r="L25" s="22">
        <v>39</v>
      </c>
      <c r="M25" s="22">
        <v>59</v>
      </c>
      <c r="N25" s="22">
        <v>81</v>
      </c>
      <c r="O25" s="22">
        <v>87</v>
      </c>
      <c r="P25" s="22">
        <v>71</v>
      </c>
      <c r="Q25" s="22">
        <v>81</v>
      </c>
      <c r="R25" s="22">
        <v>70</v>
      </c>
      <c r="S25" s="22">
        <v>65</v>
      </c>
      <c r="T25" s="22">
        <v>66</v>
      </c>
      <c r="AN25" s="22" t="s">
        <v>813</v>
      </c>
      <c r="AO25" s="94" t="s">
        <v>905</v>
      </c>
      <c r="AP25" s="22">
        <v>1</v>
      </c>
      <c r="AQ25" s="120">
        <v>43935</v>
      </c>
      <c r="AR25" s="22" t="s">
        <v>770</v>
      </c>
      <c r="AS25" s="30" t="s">
        <v>769</v>
      </c>
      <c r="AT25" s="30" t="s">
        <v>769</v>
      </c>
      <c r="AU25" s="30" t="s">
        <v>768</v>
      </c>
      <c r="AV25" s="30" t="s">
        <v>768</v>
      </c>
      <c r="AW25" s="31" t="s">
        <v>814</v>
      </c>
      <c r="AX25" s="88"/>
      <c r="AY25" s="85" t="s">
        <v>769</v>
      </c>
      <c r="AZ25" s="32"/>
      <c r="BC25" s="33"/>
      <c r="BF25" s="40"/>
      <c r="BG25" s="40"/>
      <c r="BH25" s="40"/>
      <c r="BI25" s="40"/>
      <c r="BJ25" s="40"/>
      <c r="BK25" s="40"/>
      <c r="BL25" s="40"/>
    </row>
    <row r="26" spans="1:64" s="22" customFormat="1" ht="15.95" customHeight="1">
      <c r="A26" s="21" t="s">
        <v>577</v>
      </c>
      <c r="B26" s="22" t="s">
        <v>570</v>
      </c>
      <c r="C26" s="23" t="s">
        <v>648</v>
      </c>
      <c r="D26" s="20" t="s">
        <v>649</v>
      </c>
      <c r="E26" s="20" t="s">
        <v>650</v>
      </c>
      <c r="F26" s="22" t="s">
        <v>5</v>
      </c>
      <c r="G26" s="22" t="s">
        <v>580</v>
      </c>
      <c r="H26" s="22" t="s">
        <v>12</v>
      </c>
      <c r="I26" s="120">
        <v>43921</v>
      </c>
      <c r="J26" s="22">
        <v>4</v>
      </c>
      <c r="K26" s="22">
        <v>4</v>
      </c>
      <c r="L26" s="22">
        <v>4</v>
      </c>
      <c r="M26" s="22">
        <v>3</v>
      </c>
      <c r="N26" s="22">
        <v>4</v>
      </c>
      <c r="O26" s="22">
        <v>3</v>
      </c>
      <c r="P26" s="22">
        <v>3</v>
      </c>
      <c r="Q26" s="22">
        <v>3</v>
      </c>
      <c r="R26" s="22">
        <v>4</v>
      </c>
      <c r="S26" s="22">
        <v>4</v>
      </c>
      <c r="T26" s="22">
        <v>1</v>
      </c>
      <c r="U26" s="22">
        <v>2</v>
      </c>
      <c r="AN26" s="22" t="s">
        <v>750</v>
      </c>
      <c r="AO26" s="94" t="s">
        <v>752</v>
      </c>
      <c r="AP26" s="22">
        <v>45</v>
      </c>
      <c r="AQ26" s="120">
        <v>43995</v>
      </c>
      <c r="AR26" s="74" t="s">
        <v>801</v>
      </c>
      <c r="AS26" s="30" t="s">
        <v>769</v>
      </c>
      <c r="AT26" s="30" t="s">
        <v>769</v>
      </c>
      <c r="AU26" s="30" t="s">
        <v>768</v>
      </c>
      <c r="AV26" s="30" t="s">
        <v>768</v>
      </c>
      <c r="AW26" s="31" t="s">
        <v>798</v>
      </c>
      <c r="AX26" s="88"/>
      <c r="AY26" s="85" t="s">
        <v>769</v>
      </c>
      <c r="AZ26" s="32"/>
      <c r="BC26" s="33"/>
      <c r="BF26" s="40"/>
      <c r="BG26" s="40"/>
      <c r="BH26" s="40"/>
      <c r="BI26" s="40"/>
      <c r="BJ26" s="40"/>
      <c r="BK26" s="40"/>
      <c r="BL26" s="40"/>
    </row>
    <row r="27" spans="1:64" s="22" customFormat="1" ht="15.95" customHeight="1">
      <c r="A27" s="21" t="s">
        <v>577</v>
      </c>
      <c r="B27" s="22" t="s">
        <v>570</v>
      </c>
      <c r="C27" s="23" t="s">
        <v>651</v>
      </c>
      <c r="D27" s="20" t="s">
        <v>652</v>
      </c>
      <c r="E27" s="20" t="s">
        <v>721</v>
      </c>
      <c r="F27" s="22" t="s">
        <v>5</v>
      </c>
      <c r="G27" s="22" t="s">
        <v>580</v>
      </c>
      <c r="H27" s="22" t="s">
        <v>12</v>
      </c>
      <c r="I27" s="120">
        <v>43921</v>
      </c>
      <c r="J27" s="22">
        <v>4</v>
      </c>
      <c r="K27" s="22">
        <v>4</v>
      </c>
      <c r="L27" s="22">
        <v>4</v>
      </c>
      <c r="M27" s="22">
        <v>4</v>
      </c>
      <c r="N27" s="22">
        <v>4</v>
      </c>
      <c r="O27" s="22">
        <v>4</v>
      </c>
      <c r="P27" s="22">
        <v>4</v>
      </c>
      <c r="Q27" s="22">
        <v>4</v>
      </c>
      <c r="R27" s="22">
        <v>4</v>
      </c>
      <c r="S27" s="22">
        <v>4</v>
      </c>
      <c r="T27" s="22">
        <v>4</v>
      </c>
      <c r="U27" s="22">
        <v>4</v>
      </c>
      <c r="AN27" s="22" t="s">
        <v>750</v>
      </c>
      <c r="AO27" s="94" t="s">
        <v>752</v>
      </c>
      <c r="AP27" s="22">
        <v>45</v>
      </c>
      <c r="AQ27" s="120">
        <v>43995</v>
      </c>
      <c r="AR27" s="74" t="s">
        <v>801</v>
      </c>
      <c r="AS27" s="30" t="s">
        <v>769</v>
      </c>
      <c r="AT27" s="30" t="s">
        <v>769</v>
      </c>
      <c r="AU27" s="30" t="s">
        <v>768</v>
      </c>
      <c r="AV27" s="30" t="s">
        <v>768</v>
      </c>
      <c r="AW27" s="31" t="s">
        <v>798</v>
      </c>
      <c r="AX27" s="88"/>
      <c r="AY27" s="85" t="s">
        <v>769</v>
      </c>
      <c r="AZ27" s="32"/>
      <c r="BC27" s="33"/>
      <c r="BF27" s="40"/>
      <c r="BG27" s="40"/>
      <c r="BH27" s="40"/>
      <c r="BI27" s="40"/>
      <c r="BJ27" s="40"/>
      <c r="BK27" s="40"/>
      <c r="BL27" s="40"/>
    </row>
    <row r="28" spans="1:64" s="22" customFormat="1" ht="15.95" customHeight="1">
      <c r="A28" s="21" t="s">
        <v>577</v>
      </c>
      <c r="B28" s="22" t="s">
        <v>571</v>
      </c>
      <c r="C28" s="23" t="s">
        <v>653</v>
      </c>
      <c r="D28" s="20" t="s">
        <v>654</v>
      </c>
      <c r="E28" s="20" t="s">
        <v>655</v>
      </c>
      <c r="F28" s="22" t="s">
        <v>7</v>
      </c>
      <c r="G28" s="22" t="s">
        <v>746</v>
      </c>
      <c r="H28" s="22" t="s">
        <v>12</v>
      </c>
      <c r="I28" s="120">
        <v>43921</v>
      </c>
      <c r="J28" s="22" t="s">
        <v>768</v>
      </c>
      <c r="K28" s="22" t="s">
        <v>768</v>
      </c>
      <c r="L28" s="22" t="s">
        <v>768</v>
      </c>
      <c r="M28" s="22" t="s">
        <v>768</v>
      </c>
      <c r="N28" s="22" t="s">
        <v>769</v>
      </c>
      <c r="O28" s="22" t="s">
        <v>769</v>
      </c>
      <c r="P28" s="22" t="s">
        <v>769</v>
      </c>
      <c r="Q28" s="22" t="s">
        <v>769</v>
      </c>
      <c r="R28" s="22" t="s">
        <v>768</v>
      </c>
      <c r="S28" s="22" t="s">
        <v>768</v>
      </c>
      <c r="T28" s="22" t="s">
        <v>768</v>
      </c>
      <c r="U28" s="22" t="s">
        <v>768</v>
      </c>
      <c r="AN28" s="22" t="s">
        <v>750</v>
      </c>
      <c r="AO28" s="94" t="s">
        <v>752</v>
      </c>
      <c r="AP28" s="22">
        <v>47</v>
      </c>
      <c r="AQ28" s="120">
        <v>43995</v>
      </c>
      <c r="AR28" s="22" t="s">
        <v>770</v>
      </c>
      <c r="AS28" s="30" t="s">
        <v>769</v>
      </c>
      <c r="AT28" s="30" t="s">
        <v>769</v>
      </c>
      <c r="AU28" s="30" t="s">
        <v>768</v>
      </c>
      <c r="AV28" s="30" t="s">
        <v>768</v>
      </c>
      <c r="AW28" s="31" t="s">
        <v>791</v>
      </c>
      <c r="AX28" s="88"/>
      <c r="AY28" s="85" t="s">
        <v>769</v>
      </c>
      <c r="AZ28" s="32"/>
      <c r="BC28" s="33"/>
      <c r="BF28" s="40"/>
      <c r="BG28" s="40"/>
      <c r="BH28" s="40"/>
      <c r="BI28" s="40"/>
      <c r="BJ28" s="40"/>
      <c r="BK28" s="40"/>
      <c r="BL28" s="40"/>
    </row>
    <row r="29" spans="1:64" s="22" customFormat="1" ht="15.95" customHeight="1">
      <c r="A29" s="21" t="s">
        <v>577</v>
      </c>
      <c r="B29" s="22" t="s">
        <v>571</v>
      </c>
      <c r="C29" s="23" t="s">
        <v>656</v>
      </c>
      <c r="D29" s="20" t="s">
        <v>657</v>
      </c>
      <c r="E29" s="20" t="s">
        <v>658</v>
      </c>
      <c r="F29" s="22" t="s">
        <v>7</v>
      </c>
      <c r="G29" s="22" t="s">
        <v>746</v>
      </c>
      <c r="H29" s="22" t="s">
        <v>12</v>
      </c>
      <c r="I29" s="120">
        <v>43921</v>
      </c>
      <c r="J29" s="22" t="s">
        <v>768</v>
      </c>
      <c r="K29" s="22" t="s">
        <v>768</v>
      </c>
      <c r="L29" s="22" t="s">
        <v>768</v>
      </c>
      <c r="M29" s="22" t="s">
        <v>768</v>
      </c>
      <c r="N29" s="22" t="s">
        <v>769</v>
      </c>
      <c r="O29" s="22" t="s">
        <v>769</v>
      </c>
      <c r="P29" s="22" t="s">
        <v>769</v>
      </c>
      <c r="Q29" s="22" t="s">
        <v>769</v>
      </c>
      <c r="R29" s="22" t="s">
        <v>768</v>
      </c>
      <c r="S29" s="22" t="s">
        <v>768</v>
      </c>
      <c r="T29" s="22" t="s">
        <v>768</v>
      </c>
      <c r="U29" s="22" t="s">
        <v>768</v>
      </c>
      <c r="AN29" s="22" t="s">
        <v>750</v>
      </c>
      <c r="AO29" s="94" t="s">
        <v>752</v>
      </c>
      <c r="AP29" s="22">
        <v>47</v>
      </c>
      <c r="AQ29" s="120">
        <v>43995</v>
      </c>
      <c r="AR29" s="22" t="s">
        <v>770</v>
      </c>
      <c r="AS29" s="30" t="s">
        <v>769</v>
      </c>
      <c r="AT29" s="30" t="s">
        <v>769</v>
      </c>
      <c r="AU29" s="30" t="s">
        <v>768</v>
      </c>
      <c r="AV29" s="30" t="s">
        <v>768</v>
      </c>
      <c r="AW29" s="31" t="s">
        <v>791</v>
      </c>
      <c r="AX29" s="88"/>
      <c r="AY29" s="85" t="s">
        <v>769</v>
      </c>
      <c r="AZ29" s="32"/>
      <c r="BC29" s="33"/>
      <c r="BF29" s="40"/>
      <c r="BG29" s="40"/>
      <c r="BH29" s="40"/>
      <c r="BI29" s="40"/>
      <c r="BJ29" s="40"/>
      <c r="BK29" s="40"/>
      <c r="BL29" s="40"/>
    </row>
    <row r="30" spans="1:64" s="22" customFormat="1" ht="15.95" customHeight="1">
      <c r="A30" s="21" t="s">
        <v>577</v>
      </c>
      <c r="B30" s="22" t="s">
        <v>571</v>
      </c>
      <c r="C30" s="23" t="s">
        <v>659</v>
      </c>
      <c r="D30" s="20" t="s">
        <v>660</v>
      </c>
      <c r="E30" s="20" t="s">
        <v>661</v>
      </c>
      <c r="F30" s="22" t="s">
        <v>7</v>
      </c>
      <c r="G30" s="22" t="s">
        <v>746</v>
      </c>
      <c r="H30" s="22" t="s">
        <v>12</v>
      </c>
      <c r="I30" s="120">
        <v>43921</v>
      </c>
      <c r="J30" s="22" t="s">
        <v>770</v>
      </c>
      <c r="K30" s="22" t="s">
        <v>770</v>
      </c>
      <c r="L30" s="22" t="s">
        <v>770</v>
      </c>
      <c r="M30" s="22" t="s">
        <v>770</v>
      </c>
      <c r="N30" s="22" t="s">
        <v>770</v>
      </c>
      <c r="O30" s="22" t="s">
        <v>770</v>
      </c>
      <c r="P30" s="22" t="s">
        <v>770</v>
      </c>
      <c r="Q30" s="22" t="s">
        <v>770</v>
      </c>
      <c r="R30" s="22" t="s">
        <v>770</v>
      </c>
      <c r="S30" s="22" t="s">
        <v>770</v>
      </c>
      <c r="T30" s="22" t="s">
        <v>770</v>
      </c>
      <c r="U30" s="22" t="s">
        <v>770</v>
      </c>
      <c r="AQ30" s="128"/>
      <c r="AS30" s="30" t="s">
        <v>768</v>
      </c>
      <c r="AT30" s="30" t="s">
        <v>768</v>
      </c>
      <c r="AU30" s="30" t="s">
        <v>768</v>
      </c>
      <c r="AV30" s="30" t="s">
        <v>768</v>
      </c>
      <c r="AW30" s="31"/>
      <c r="AX30" s="88"/>
      <c r="AY30" s="85" t="s">
        <v>769</v>
      </c>
      <c r="AZ30" s="32"/>
      <c r="BC30" s="33"/>
      <c r="BF30" s="40"/>
      <c r="BG30" s="40"/>
      <c r="BH30" s="40"/>
      <c r="BI30" s="40"/>
      <c r="BJ30" s="40"/>
      <c r="BK30" s="40"/>
      <c r="BL30" s="40"/>
    </row>
    <row r="31" spans="1:64" s="22" customFormat="1" ht="15.95" customHeight="1">
      <c r="A31" s="21" t="s">
        <v>577</v>
      </c>
      <c r="B31" s="22" t="s">
        <v>571</v>
      </c>
      <c r="C31" s="23" t="s">
        <v>662</v>
      </c>
      <c r="D31" s="20" t="s">
        <v>663</v>
      </c>
      <c r="E31" s="20" t="s">
        <v>664</v>
      </c>
      <c r="F31" s="22" t="s">
        <v>7</v>
      </c>
      <c r="G31" s="22" t="s">
        <v>746</v>
      </c>
      <c r="H31" s="22" t="s">
        <v>12</v>
      </c>
      <c r="I31" s="120">
        <v>43921</v>
      </c>
      <c r="J31" s="22" t="s">
        <v>768</v>
      </c>
      <c r="K31" s="22" t="s">
        <v>768</v>
      </c>
      <c r="L31" s="22" t="s">
        <v>769</v>
      </c>
      <c r="M31" s="22" t="s">
        <v>769</v>
      </c>
      <c r="N31" s="22" t="s">
        <v>769</v>
      </c>
      <c r="O31" s="22" t="s">
        <v>768</v>
      </c>
      <c r="P31" s="22" t="s">
        <v>768</v>
      </c>
      <c r="Q31" s="22" t="s">
        <v>768</v>
      </c>
      <c r="R31" s="22" t="s">
        <v>769</v>
      </c>
      <c r="S31" s="22" t="s">
        <v>769</v>
      </c>
      <c r="T31" s="22" t="s">
        <v>769</v>
      </c>
      <c r="U31" s="110" t="s">
        <v>768</v>
      </c>
      <c r="AN31" s="22" t="s">
        <v>750</v>
      </c>
      <c r="AO31" s="94" t="s">
        <v>752</v>
      </c>
      <c r="AP31" s="22">
        <v>49</v>
      </c>
      <c r="AQ31" s="120">
        <v>43995</v>
      </c>
      <c r="AR31" s="22" t="s">
        <v>770</v>
      </c>
      <c r="AS31" s="30" t="s">
        <v>769</v>
      </c>
      <c r="AT31" s="30" t="s">
        <v>769</v>
      </c>
      <c r="AU31" s="30" t="s">
        <v>768</v>
      </c>
      <c r="AV31" s="30" t="s">
        <v>768</v>
      </c>
      <c r="AW31" s="31" t="s">
        <v>792</v>
      </c>
      <c r="AX31" s="88"/>
      <c r="AY31" s="85" t="s">
        <v>769</v>
      </c>
      <c r="AZ31" s="32" t="s">
        <v>47</v>
      </c>
      <c r="BA31" s="22" t="s">
        <v>934</v>
      </c>
      <c r="BC31" s="33"/>
      <c r="BF31" s="40"/>
      <c r="BG31" s="40"/>
      <c r="BH31" s="40"/>
      <c r="BI31" s="40"/>
      <c r="BJ31" s="40"/>
      <c r="BK31" s="40"/>
      <c r="BL31" s="40"/>
    </row>
    <row r="32" spans="1:64" s="22" customFormat="1" ht="15.95" customHeight="1">
      <c r="A32" s="25" t="s">
        <v>8</v>
      </c>
      <c r="B32" s="25" t="s">
        <v>0</v>
      </c>
      <c r="C32" s="25" t="s">
        <v>1</v>
      </c>
      <c r="D32" s="25" t="s">
        <v>3</v>
      </c>
      <c r="E32" s="25" t="s">
        <v>2</v>
      </c>
      <c r="F32" s="25" t="s">
        <v>6</v>
      </c>
      <c r="G32" s="25" t="s">
        <v>4</v>
      </c>
      <c r="H32" s="25" t="s">
        <v>9</v>
      </c>
      <c r="I32" s="119" t="s">
        <v>11</v>
      </c>
      <c r="J32" s="35" t="s">
        <v>775</v>
      </c>
      <c r="K32" s="35" t="s">
        <v>776</v>
      </c>
      <c r="L32" s="35" t="s">
        <v>777</v>
      </c>
      <c r="M32" s="35" t="s">
        <v>778</v>
      </c>
      <c r="N32" s="35" t="s">
        <v>779</v>
      </c>
      <c r="O32" s="35" t="s">
        <v>780</v>
      </c>
      <c r="P32" s="35" t="s">
        <v>781</v>
      </c>
      <c r="Q32" s="35" t="s">
        <v>782</v>
      </c>
      <c r="R32" s="35" t="s">
        <v>783</v>
      </c>
      <c r="S32" s="35" t="s">
        <v>786</v>
      </c>
      <c r="T32" s="35" t="s">
        <v>784</v>
      </c>
      <c r="U32" s="35" t="s">
        <v>787</v>
      </c>
      <c r="V32" s="35"/>
      <c r="W32" s="35"/>
      <c r="X32" s="35"/>
      <c r="Y32" s="35"/>
      <c r="Z32" s="35"/>
      <c r="AA32" s="35" t="s">
        <v>672</v>
      </c>
      <c r="AB32" s="35" t="s">
        <v>673</v>
      </c>
      <c r="AC32" s="35" t="s">
        <v>674</v>
      </c>
      <c r="AD32" s="35" t="s">
        <v>675</v>
      </c>
      <c r="AE32" s="35" t="s">
        <v>676</v>
      </c>
      <c r="AF32" s="35" t="s">
        <v>677</v>
      </c>
      <c r="AG32" s="35" t="s">
        <v>678</v>
      </c>
      <c r="AH32" s="35" t="s">
        <v>679</v>
      </c>
      <c r="AI32" s="35" t="s">
        <v>680</v>
      </c>
      <c r="AJ32" s="35" t="s">
        <v>706</v>
      </c>
      <c r="AK32" s="35" t="s">
        <v>707</v>
      </c>
      <c r="AL32" s="35" t="s">
        <v>708</v>
      </c>
      <c r="AM32" s="35" t="s">
        <v>709</v>
      </c>
      <c r="AN32" s="26" t="s">
        <v>13</v>
      </c>
      <c r="AO32" s="26" t="s">
        <v>14</v>
      </c>
      <c r="AP32" s="26" t="s">
        <v>15</v>
      </c>
      <c r="AQ32" s="123" t="s">
        <v>16</v>
      </c>
      <c r="AR32" s="26" t="s">
        <v>665</v>
      </c>
      <c r="AS32" s="25" t="s">
        <v>18</v>
      </c>
      <c r="AT32" s="25" t="s">
        <v>19</v>
      </c>
      <c r="AU32" s="25" t="s">
        <v>20</v>
      </c>
      <c r="AV32" s="25" t="s">
        <v>21</v>
      </c>
      <c r="AW32" s="83" t="s">
        <v>666</v>
      </c>
      <c r="AX32" s="89" t="s">
        <v>22</v>
      </c>
      <c r="AY32" s="86" t="s">
        <v>23</v>
      </c>
      <c r="AZ32" s="27" t="s">
        <v>24</v>
      </c>
      <c r="BA32" s="27" t="s">
        <v>25</v>
      </c>
      <c r="BB32" s="27" t="s">
        <v>26</v>
      </c>
      <c r="BC32" s="27" t="s">
        <v>27</v>
      </c>
      <c r="BD32" s="27" t="s">
        <v>28</v>
      </c>
      <c r="BE32" s="27" t="s">
        <v>29</v>
      </c>
      <c r="BF32" s="54"/>
      <c r="BG32" s="54"/>
      <c r="BH32" s="54"/>
      <c r="BI32" s="54"/>
      <c r="BJ32" s="54"/>
      <c r="BK32" s="54"/>
      <c r="BL32" s="54"/>
    </row>
    <row r="33" spans="1:55" s="22" customFormat="1" ht="15.95" customHeight="1">
      <c r="A33" s="21" t="s">
        <v>577</v>
      </c>
      <c r="B33" s="22" t="s">
        <v>566</v>
      </c>
      <c r="C33" s="23" t="s">
        <v>583</v>
      </c>
      <c r="D33" s="20" t="s">
        <v>584</v>
      </c>
      <c r="E33" s="20" t="s">
        <v>585</v>
      </c>
      <c r="F33" s="22" t="s">
        <v>7</v>
      </c>
      <c r="G33" s="22" t="s">
        <v>746</v>
      </c>
      <c r="H33" s="22" t="s">
        <v>66</v>
      </c>
      <c r="I33" s="120">
        <v>43555</v>
      </c>
      <c r="J33" s="22" t="s">
        <v>768</v>
      </c>
      <c r="K33" s="22" t="s">
        <v>768</v>
      </c>
      <c r="L33" s="22" t="s">
        <v>769</v>
      </c>
      <c r="M33" s="22" t="s">
        <v>768</v>
      </c>
      <c r="N33" s="22" t="s">
        <v>769</v>
      </c>
      <c r="O33" s="22" t="s">
        <v>769</v>
      </c>
      <c r="P33" s="22" t="s">
        <v>769</v>
      </c>
      <c r="Q33" s="22" t="s">
        <v>769</v>
      </c>
      <c r="R33" s="22" t="s">
        <v>769</v>
      </c>
      <c r="S33" s="22" t="s">
        <v>768</v>
      </c>
      <c r="T33" s="22" t="s">
        <v>769</v>
      </c>
      <c r="U33" s="22" t="s">
        <v>768</v>
      </c>
      <c r="AN33" s="22" t="s">
        <v>751</v>
      </c>
      <c r="AO33" s="94" t="s">
        <v>753</v>
      </c>
      <c r="AP33" s="22">
        <v>123</v>
      </c>
      <c r="AQ33" s="120">
        <v>43659</v>
      </c>
      <c r="AR33" s="22" t="s">
        <v>770</v>
      </c>
      <c r="AS33" s="30" t="s">
        <v>769</v>
      </c>
      <c r="AT33" s="30" t="s">
        <v>769</v>
      </c>
      <c r="AU33" s="30" t="s">
        <v>768</v>
      </c>
      <c r="AV33" s="30" t="s">
        <v>768</v>
      </c>
      <c r="AW33" s="31" t="s">
        <v>790</v>
      </c>
      <c r="AX33" s="88"/>
      <c r="AY33" s="85"/>
      <c r="AZ33" s="32"/>
      <c r="BC33" s="33"/>
    </row>
    <row r="34" spans="1:55" s="22" customFormat="1" ht="15.95" customHeight="1">
      <c r="A34" s="21" t="s">
        <v>577</v>
      </c>
      <c r="B34" s="22" t="s">
        <v>566</v>
      </c>
      <c r="C34" s="23" t="s">
        <v>586</v>
      </c>
      <c r="D34" s="20" t="s">
        <v>587</v>
      </c>
      <c r="E34" s="20" t="s">
        <v>588</v>
      </c>
      <c r="F34" s="22" t="s">
        <v>7</v>
      </c>
      <c r="G34" s="22" t="s">
        <v>746</v>
      </c>
      <c r="H34" s="22" t="s">
        <v>66</v>
      </c>
      <c r="I34" s="120">
        <v>43555</v>
      </c>
      <c r="J34" s="22" t="s">
        <v>768</v>
      </c>
      <c r="K34" s="22" t="s">
        <v>768</v>
      </c>
      <c r="L34" s="22" t="s">
        <v>769</v>
      </c>
      <c r="M34" s="22" t="s">
        <v>768</v>
      </c>
      <c r="N34" s="22" t="s">
        <v>769</v>
      </c>
      <c r="O34" s="22" t="s">
        <v>769</v>
      </c>
      <c r="P34" s="22" t="s">
        <v>769</v>
      </c>
      <c r="Q34" s="22" t="s">
        <v>769</v>
      </c>
      <c r="R34" s="22" t="s">
        <v>769</v>
      </c>
      <c r="S34" s="22" t="s">
        <v>768</v>
      </c>
      <c r="T34" s="22" t="s">
        <v>769</v>
      </c>
      <c r="U34" s="22" t="s">
        <v>768</v>
      </c>
      <c r="AN34" s="22" t="s">
        <v>751</v>
      </c>
      <c r="AO34" s="94" t="s">
        <v>753</v>
      </c>
      <c r="AP34" s="22">
        <v>123</v>
      </c>
      <c r="AQ34" s="120">
        <v>43659</v>
      </c>
      <c r="AR34" s="22" t="s">
        <v>770</v>
      </c>
      <c r="AS34" s="30" t="s">
        <v>769</v>
      </c>
      <c r="AT34" s="30" t="s">
        <v>769</v>
      </c>
      <c r="AU34" s="30" t="s">
        <v>768</v>
      </c>
      <c r="AV34" s="30" t="s">
        <v>768</v>
      </c>
      <c r="AW34" s="31" t="s">
        <v>790</v>
      </c>
      <c r="AX34" s="88"/>
      <c r="AY34" s="85"/>
      <c r="AZ34" s="32"/>
      <c r="BC34" s="33"/>
    </row>
    <row r="35" spans="1:55" s="22" customFormat="1" ht="15.95" customHeight="1">
      <c r="A35" s="21" t="s">
        <v>577</v>
      </c>
      <c r="B35" s="22" t="s">
        <v>567</v>
      </c>
      <c r="C35" s="23" t="s">
        <v>589</v>
      </c>
      <c r="D35" s="20" t="s">
        <v>590</v>
      </c>
      <c r="E35" s="20" t="s">
        <v>591</v>
      </c>
      <c r="F35" s="22" t="s">
        <v>5</v>
      </c>
      <c r="G35" s="17" t="s">
        <v>578</v>
      </c>
      <c r="H35" s="22" t="s">
        <v>66</v>
      </c>
      <c r="I35" s="120">
        <v>43555</v>
      </c>
      <c r="J35" s="22">
        <v>0</v>
      </c>
      <c r="K35" s="22">
        <v>234825000</v>
      </c>
      <c r="L35" s="22">
        <v>43200000</v>
      </c>
      <c r="M35" s="22">
        <v>8262000</v>
      </c>
      <c r="N35" s="22">
        <v>0</v>
      </c>
      <c r="O35" s="22">
        <v>0</v>
      </c>
      <c r="P35" s="22">
        <v>0</v>
      </c>
      <c r="Q35" s="22">
        <v>0</v>
      </c>
      <c r="R35" s="22">
        <v>0</v>
      </c>
      <c r="S35" s="22">
        <v>0</v>
      </c>
      <c r="U35" s="22">
        <v>0</v>
      </c>
      <c r="AN35" s="22" t="s">
        <v>751</v>
      </c>
      <c r="AO35" s="94" t="s">
        <v>753</v>
      </c>
      <c r="AP35" s="22" t="s">
        <v>965</v>
      </c>
      <c r="AQ35" s="120">
        <v>43659</v>
      </c>
      <c r="AR35" s="22" t="s">
        <v>770</v>
      </c>
      <c r="AS35" s="30" t="s">
        <v>769</v>
      </c>
      <c r="AT35" s="30" t="s">
        <v>769</v>
      </c>
      <c r="AU35" s="30" t="s">
        <v>768</v>
      </c>
      <c r="AV35" s="30" t="s">
        <v>768</v>
      </c>
      <c r="AW35" s="31" t="s">
        <v>796</v>
      </c>
      <c r="AX35" s="88"/>
      <c r="AY35" s="85"/>
      <c r="AZ35" s="32"/>
      <c r="BC35" s="33"/>
    </row>
    <row r="36" spans="1:55" s="22" customFormat="1" ht="15.95" customHeight="1">
      <c r="A36" s="21" t="s">
        <v>577</v>
      </c>
      <c r="B36" s="22" t="s">
        <v>567</v>
      </c>
      <c r="C36" s="23" t="s">
        <v>592</v>
      </c>
      <c r="D36" s="20" t="s">
        <v>593</v>
      </c>
      <c r="E36" s="20" t="s">
        <v>594</v>
      </c>
      <c r="F36" s="22" t="s">
        <v>5</v>
      </c>
      <c r="G36" s="17" t="s">
        <v>578</v>
      </c>
      <c r="H36" s="22" t="s">
        <v>66</v>
      </c>
      <c r="I36" s="120">
        <v>43555</v>
      </c>
      <c r="J36" s="22">
        <v>3600000</v>
      </c>
      <c r="K36" s="22">
        <v>210000000</v>
      </c>
      <c r="L36" s="22">
        <v>105000000</v>
      </c>
      <c r="M36" s="22">
        <v>0</v>
      </c>
      <c r="N36" s="22">
        <v>4125000</v>
      </c>
      <c r="O36" s="22">
        <v>4125000</v>
      </c>
      <c r="P36" s="22">
        <v>3825000</v>
      </c>
      <c r="Q36" s="22">
        <v>4125000</v>
      </c>
      <c r="R36" s="22">
        <v>4125000</v>
      </c>
      <c r="S36" s="95">
        <v>3750000</v>
      </c>
      <c r="T36" s="22">
        <v>4050000</v>
      </c>
      <c r="U36" s="22">
        <v>225000</v>
      </c>
      <c r="AN36" s="22" t="s">
        <v>751</v>
      </c>
      <c r="AO36" s="94" t="s">
        <v>753</v>
      </c>
      <c r="AP36" s="22" t="s">
        <v>965</v>
      </c>
      <c r="AQ36" s="120">
        <v>43659</v>
      </c>
      <c r="AR36" s="22" t="s">
        <v>770</v>
      </c>
      <c r="AS36" s="30" t="s">
        <v>769</v>
      </c>
      <c r="AT36" s="30" t="s">
        <v>769</v>
      </c>
      <c r="AU36" s="30" t="s">
        <v>768</v>
      </c>
      <c r="AV36" s="30" t="s">
        <v>768</v>
      </c>
      <c r="AW36" s="31" t="s">
        <v>796</v>
      </c>
      <c r="AX36" s="88"/>
      <c r="AY36" s="85"/>
      <c r="AZ36" s="32"/>
      <c r="BC36" s="33"/>
    </row>
    <row r="37" spans="1:55" s="22" customFormat="1" ht="15.95" customHeight="1">
      <c r="A37" s="21" t="s">
        <v>577</v>
      </c>
      <c r="B37" s="22" t="s">
        <v>567</v>
      </c>
      <c r="C37" s="23" t="s">
        <v>595</v>
      </c>
      <c r="D37" s="20" t="s">
        <v>596</v>
      </c>
      <c r="E37" s="20" t="s">
        <v>597</v>
      </c>
      <c r="F37" s="22" t="s">
        <v>5</v>
      </c>
      <c r="G37" s="17" t="s">
        <v>578</v>
      </c>
      <c r="H37" s="22" t="s">
        <v>66</v>
      </c>
      <c r="I37" s="120">
        <v>43555</v>
      </c>
      <c r="J37" s="22">
        <v>0</v>
      </c>
      <c r="K37" s="22">
        <v>17601000</v>
      </c>
      <c r="L37" s="22">
        <v>12847000</v>
      </c>
      <c r="M37" s="22">
        <v>4756000</v>
      </c>
      <c r="N37" s="22">
        <v>0</v>
      </c>
      <c r="O37" s="22">
        <v>0</v>
      </c>
      <c r="P37" s="22">
        <v>0</v>
      </c>
      <c r="Q37" s="22">
        <v>0</v>
      </c>
      <c r="R37" s="22">
        <v>0</v>
      </c>
      <c r="S37" s="22">
        <v>0</v>
      </c>
      <c r="U37" s="22">
        <v>0</v>
      </c>
      <c r="AN37" s="22" t="s">
        <v>751</v>
      </c>
      <c r="AO37" s="94" t="s">
        <v>753</v>
      </c>
      <c r="AP37" s="22" t="s">
        <v>965</v>
      </c>
      <c r="AQ37" s="120">
        <v>43659</v>
      </c>
      <c r="AR37" s="22" t="s">
        <v>770</v>
      </c>
      <c r="AS37" s="30" t="s">
        <v>769</v>
      </c>
      <c r="AT37" s="30" t="s">
        <v>769</v>
      </c>
      <c r="AU37" s="30" t="s">
        <v>768</v>
      </c>
      <c r="AV37" s="30" t="s">
        <v>768</v>
      </c>
      <c r="AW37" s="31" t="s">
        <v>796</v>
      </c>
      <c r="AX37" s="88"/>
      <c r="AY37" s="85"/>
      <c r="AZ37" s="32"/>
      <c r="BC37" s="33"/>
    </row>
    <row r="38" spans="1:55" s="22" customFormat="1" ht="15.95" customHeight="1">
      <c r="A38" s="21" t="s">
        <v>577</v>
      </c>
      <c r="B38" s="22" t="s">
        <v>567</v>
      </c>
      <c r="C38" s="23" t="s">
        <v>598</v>
      </c>
      <c r="D38" s="20" t="s">
        <v>599</v>
      </c>
      <c r="E38" s="20" t="s">
        <v>600</v>
      </c>
      <c r="F38" s="22" t="s">
        <v>5</v>
      </c>
      <c r="G38" s="17" t="s">
        <v>578</v>
      </c>
      <c r="H38" s="22" t="s">
        <v>66</v>
      </c>
      <c r="I38" s="120">
        <v>43555</v>
      </c>
      <c r="K38" s="22">
        <v>0</v>
      </c>
      <c r="L38" s="22">
        <v>0</v>
      </c>
      <c r="M38" s="22">
        <v>0</v>
      </c>
      <c r="S38" s="95"/>
      <c r="AN38" s="22" t="s">
        <v>751</v>
      </c>
      <c r="AO38" s="94" t="s">
        <v>753</v>
      </c>
      <c r="AP38" s="22" t="s">
        <v>965</v>
      </c>
      <c r="AQ38" s="120">
        <v>43659</v>
      </c>
      <c r="AR38" s="22" t="s">
        <v>770</v>
      </c>
      <c r="AS38" s="30" t="s">
        <v>769</v>
      </c>
      <c r="AT38" s="30" t="s">
        <v>769</v>
      </c>
      <c r="AU38" s="30" t="s">
        <v>768</v>
      </c>
      <c r="AV38" s="30" t="s">
        <v>768</v>
      </c>
      <c r="AW38" s="31" t="s">
        <v>796</v>
      </c>
      <c r="AX38" s="88"/>
      <c r="AY38" s="85"/>
      <c r="AZ38" s="32"/>
      <c r="BC38" s="33"/>
    </row>
    <row r="39" spans="1:55" s="22" customFormat="1" ht="15.95" customHeight="1">
      <c r="A39" s="21" t="s">
        <v>577</v>
      </c>
      <c r="B39" s="22" t="s">
        <v>567</v>
      </c>
      <c r="C39" s="23" t="s">
        <v>601</v>
      </c>
      <c r="D39" s="20" t="s">
        <v>602</v>
      </c>
      <c r="E39" s="20" t="s">
        <v>717</v>
      </c>
      <c r="F39" s="22" t="s">
        <v>5</v>
      </c>
      <c r="G39" s="17" t="s">
        <v>578</v>
      </c>
      <c r="H39" s="22" t="s">
        <v>66</v>
      </c>
      <c r="I39" s="120">
        <v>43555</v>
      </c>
      <c r="AQ39" s="128"/>
      <c r="AS39" s="30" t="s">
        <v>768</v>
      </c>
      <c r="AT39" s="30" t="s">
        <v>768</v>
      </c>
      <c r="AU39" s="30" t="s">
        <v>768</v>
      </c>
      <c r="AV39" s="30" t="s">
        <v>768</v>
      </c>
      <c r="AW39" s="31"/>
      <c r="AX39" s="88"/>
      <c r="AY39" s="85"/>
      <c r="AZ39" s="32"/>
      <c r="BC39" s="33"/>
    </row>
    <row r="40" spans="1:55" s="22" customFormat="1" ht="15.95" customHeight="1">
      <c r="A40" s="21" t="s">
        <v>577</v>
      </c>
      <c r="B40" s="22" t="s">
        <v>567</v>
      </c>
      <c r="C40" s="23" t="s">
        <v>603</v>
      </c>
      <c r="D40" s="20" t="s">
        <v>604</v>
      </c>
      <c r="E40" s="20" t="s">
        <v>718</v>
      </c>
      <c r="F40" s="22" t="s">
        <v>5</v>
      </c>
      <c r="G40" s="17" t="s">
        <v>578</v>
      </c>
      <c r="H40" s="22" t="s">
        <v>66</v>
      </c>
      <c r="I40" s="120">
        <v>43555</v>
      </c>
      <c r="J40" s="22">
        <v>3600000</v>
      </c>
      <c r="K40" s="22">
        <v>462426000</v>
      </c>
      <c r="L40" s="22">
        <v>230107000</v>
      </c>
      <c r="M40" s="22">
        <v>26080000</v>
      </c>
      <c r="N40" s="22">
        <v>4125000</v>
      </c>
      <c r="O40" s="22">
        <v>4125000</v>
      </c>
      <c r="P40" s="22">
        <v>3825000</v>
      </c>
      <c r="Q40" s="22">
        <v>4125000</v>
      </c>
      <c r="R40" s="22">
        <v>4125000</v>
      </c>
      <c r="S40" s="95">
        <v>3750000</v>
      </c>
      <c r="T40" s="22">
        <v>4050000</v>
      </c>
      <c r="U40" s="22">
        <v>225000</v>
      </c>
      <c r="AN40" s="22" t="s">
        <v>751</v>
      </c>
      <c r="AO40" s="94" t="s">
        <v>753</v>
      </c>
      <c r="AP40" s="22" t="s">
        <v>965</v>
      </c>
      <c r="AQ40" s="120">
        <v>43659</v>
      </c>
      <c r="AR40" s="22" t="s">
        <v>770</v>
      </c>
      <c r="AS40" s="30" t="s">
        <v>769</v>
      </c>
      <c r="AT40" s="30" t="s">
        <v>769</v>
      </c>
      <c r="AU40" s="30" t="s">
        <v>768</v>
      </c>
      <c r="AV40" s="30" t="s">
        <v>768</v>
      </c>
      <c r="AW40" s="31" t="s">
        <v>796</v>
      </c>
      <c r="AX40" s="88"/>
      <c r="AY40" s="85"/>
      <c r="AZ40" s="32"/>
      <c r="BC40" s="33"/>
    </row>
    <row r="41" spans="1:55" s="22" customFormat="1" ht="15.95" customHeight="1">
      <c r="A41" s="21" t="s">
        <v>577</v>
      </c>
      <c r="B41" s="22" t="s">
        <v>568</v>
      </c>
      <c r="C41" s="23" t="s">
        <v>605</v>
      </c>
      <c r="D41" s="20" t="s">
        <v>606</v>
      </c>
      <c r="E41" s="20" t="s">
        <v>607</v>
      </c>
      <c r="F41" s="22" t="s">
        <v>7</v>
      </c>
      <c r="G41" s="22" t="s">
        <v>746</v>
      </c>
      <c r="H41" s="22" t="s">
        <v>66</v>
      </c>
      <c r="I41" s="120">
        <v>43555</v>
      </c>
      <c r="J41" s="22" t="s">
        <v>770</v>
      </c>
      <c r="K41" s="22" t="s">
        <v>770</v>
      </c>
      <c r="L41" s="22" t="s">
        <v>770</v>
      </c>
      <c r="M41" s="22" t="s">
        <v>770</v>
      </c>
      <c r="N41" s="22" t="s">
        <v>770</v>
      </c>
      <c r="O41" s="22" t="s">
        <v>770</v>
      </c>
      <c r="P41" s="22" t="s">
        <v>770</v>
      </c>
      <c r="Q41" s="22" t="s">
        <v>770</v>
      </c>
      <c r="R41" s="22" t="s">
        <v>770</v>
      </c>
      <c r="S41" s="22" t="s">
        <v>770</v>
      </c>
      <c r="T41" s="22" t="s">
        <v>770</v>
      </c>
      <c r="U41" s="22" t="s">
        <v>770</v>
      </c>
      <c r="AQ41" s="128"/>
      <c r="AS41" s="30" t="s">
        <v>768</v>
      </c>
      <c r="AT41" s="30" t="s">
        <v>768</v>
      </c>
      <c r="AU41" s="30" t="s">
        <v>768</v>
      </c>
      <c r="AV41" s="30" t="s">
        <v>768</v>
      </c>
      <c r="AW41" s="31"/>
      <c r="AX41" s="88"/>
      <c r="AY41" s="85"/>
      <c r="AZ41" s="32"/>
      <c r="BC41" s="33"/>
    </row>
    <row r="42" spans="1:55" s="22" customFormat="1" ht="15.95" customHeight="1">
      <c r="A42" s="21" t="s">
        <v>577</v>
      </c>
      <c r="B42" s="22" t="s">
        <v>568</v>
      </c>
      <c r="C42" s="23" t="s">
        <v>608</v>
      </c>
      <c r="D42" s="20" t="s">
        <v>609</v>
      </c>
      <c r="E42" s="20" t="s">
        <v>610</v>
      </c>
      <c r="F42" s="22" t="s">
        <v>7</v>
      </c>
      <c r="G42" s="22" t="s">
        <v>681</v>
      </c>
      <c r="H42" s="22" t="s">
        <v>66</v>
      </c>
      <c r="I42" s="120">
        <v>43555</v>
      </c>
      <c r="J42" s="22" t="s">
        <v>677</v>
      </c>
      <c r="K42" s="22" t="s">
        <v>677</v>
      </c>
      <c r="L42" s="22" t="s">
        <v>677</v>
      </c>
      <c r="M42" s="22" t="s">
        <v>677</v>
      </c>
      <c r="N42" s="22" t="s">
        <v>677</v>
      </c>
      <c r="O42" s="22" t="s">
        <v>677</v>
      </c>
      <c r="P42" s="22" t="s">
        <v>677</v>
      </c>
      <c r="Q42" s="22" t="s">
        <v>677</v>
      </c>
      <c r="R42" s="22" t="s">
        <v>677</v>
      </c>
      <c r="S42" s="22" t="s">
        <v>670</v>
      </c>
      <c r="T42" s="22" t="s">
        <v>677</v>
      </c>
      <c r="U42" s="22" t="s">
        <v>677</v>
      </c>
      <c r="AN42" s="22" t="s">
        <v>751</v>
      </c>
      <c r="AO42" s="94" t="s">
        <v>753</v>
      </c>
      <c r="AP42" s="74" t="s">
        <v>812</v>
      </c>
      <c r="AQ42" s="120">
        <v>43659</v>
      </c>
      <c r="AR42" s="74" t="s">
        <v>802</v>
      </c>
      <c r="AS42" s="30" t="s">
        <v>768</v>
      </c>
      <c r="AT42" s="30" t="s">
        <v>769</v>
      </c>
      <c r="AU42" s="30" t="s">
        <v>768</v>
      </c>
      <c r="AV42" s="30" t="s">
        <v>768</v>
      </c>
      <c r="AW42" s="31" t="s">
        <v>774</v>
      </c>
      <c r="AX42" s="88"/>
      <c r="AY42" s="85"/>
      <c r="AZ42" s="32"/>
      <c r="BC42" s="33"/>
    </row>
    <row r="43" spans="1:55" s="22" customFormat="1" ht="15.95" customHeight="1">
      <c r="A43" s="21" t="s">
        <v>577</v>
      </c>
      <c r="B43" s="22" t="s">
        <v>569</v>
      </c>
      <c r="C43" s="23" t="s">
        <v>611</v>
      </c>
      <c r="D43" s="20" t="s">
        <v>612</v>
      </c>
      <c r="E43" s="20" t="s">
        <v>613</v>
      </c>
      <c r="F43" s="22" t="s">
        <v>7</v>
      </c>
      <c r="G43" s="22" t="s">
        <v>746</v>
      </c>
      <c r="H43" s="22" t="s">
        <v>66</v>
      </c>
      <c r="I43" s="120">
        <v>43555</v>
      </c>
      <c r="J43" s="22" t="s">
        <v>768</v>
      </c>
      <c r="K43" s="22" t="s">
        <v>768</v>
      </c>
      <c r="L43" s="22" t="s">
        <v>768</v>
      </c>
      <c r="M43" s="22" t="s">
        <v>768</v>
      </c>
      <c r="N43" s="22" t="s">
        <v>769</v>
      </c>
      <c r="O43" s="22" t="s">
        <v>769</v>
      </c>
      <c r="P43" s="22" t="s">
        <v>769</v>
      </c>
      <c r="Q43" s="22" t="s">
        <v>769</v>
      </c>
      <c r="R43" s="22" t="s">
        <v>769</v>
      </c>
      <c r="S43" s="22" t="s">
        <v>769</v>
      </c>
      <c r="T43" s="22" t="s">
        <v>769</v>
      </c>
      <c r="U43" s="22" t="s">
        <v>769</v>
      </c>
      <c r="AN43" s="22" t="s">
        <v>751</v>
      </c>
      <c r="AO43" s="94" t="s">
        <v>753</v>
      </c>
      <c r="AP43" s="22" t="s">
        <v>804</v>
      </c>
      <c r="AQ43" s="120">
        <v>43659</v>
      </c>
      <c r="AR43" s="22" t="s">
        <v>770</v>
      </c>
      <c r="AS43" s="30" t="s">
        <v>769</v>
      </c>
      <c r="AT43" s="30" t="s">
        <v>769</v>
      </c>
      <c r="AU43" s="30" t="s">
        <v>768</v>
      </c>
      <c r="AV43" s="30" t="s">
        <v>768</v>
      </c>
      <c r="AW43" s="31" t="s">
        <v>803</v>
      </c>
      <c r="AX43" s="88"/>
      <c r="AY43" s="85"/>
      <c r="AZ43" s="32"/>
      <c r="BC43" s="33"/>
    </row>
    <row r="44" spans="1:55" s="22" customFormat="1" ht="15.95" customHeight="1">
      <c r="A44" s="21" t="s">
        <v>577</v>
      </c>
      <c r="B44" s="22" t="s">
        <v>569</v>
      </c>
      <c r="C44" s="23" t="s">
        <v>614</v>
      </c>
      <c r="D44" s="20" t="s">
        <v>615</v>
      </c>
      <c r="E44" s="20" t="s">
        <v>616</v>
      </c>
      <c r="F44" s="22" t="s">
        <v>7</v>
      </c>
      <c r="G44" s="22" t="s">
        <v>746</v>
      </c>
      <c r="H44" s="22" t="s">
        <v>66</v>
      </c>
      <c r="I44" s="120">
        <v>43555</v>
      </c>
      <c r="J44" s="22" t="s">
        <v>769</v>
      </c>
      <c r="K44" s="22" t="s">
        <v>768</v>
      </c>
      <c r="L44" s="22" t="s">
        <v>768</v>
      </c>
      <c r="M44" s="22" t="s">
        <v>768</v>
      </c>
      <c r="N44" s="22" t="s">
        <v>769</v>
      </c>
      <c r="O44" s="22" t="s">
        <v>769</v>
      </c>
      <c r="P44" s="22" t="s">
        <v>769</v>
      </c>
      <c r="Q44" s="22" t="s">
        <v>769</v>
      </c>
      <c r="R44" s="22" t="s">
        <v>769</v>
      </c>
      <c r="S44" s="22" t="s">
        <v>769</v>
      </c>
      <c r="T44" s="22" t="s">
        <v>769</v>
      </c>
      <c r="U44" s="22" t="s">
        <v>769</v>
      </c>
      <c r="AN44" s="22" t="s">
        <v>751</v>
      </c>
      <c r="AO44" s="94" t="s">
        <v>753</v>
      </c>
      <c r="AP44" s="22" t="s">
        <v>804</v>
      </c>
      <c r="AQ44" s="120">
        <v>43659</v>
      </c>
      <c r="AR44" s="22" t="s">
        <v>770</v>
      </c>
      <c r="AS44" s="30" t="s">
        <v>769</v>
      </c>
      <c r="AT44" s="30" t="s">
        <v>769</v>
      </c>
      <c r="AU44" s="30" t="s">
        <v>768</v>
      </c>
      <c r="AV44" s="30" t="s">
        <v>768</v>
      </c>
      <c r="AW44" s="31" t="s">
        <v>803</v>
      </c>
      <c r="AX44" s="88"/>
      <c r="AY44" s="85"/>
      <c r="AZ44" s="32"/>
      <c r="BC44" s="33"/>
    </row>
    <row r="45" spans="1:55" s="22" customFormat="1" ht="15.95" customHeight="1">
      <c r="A45" s="21" t="s">
        <v>577</v>
      </c>
      <c r="B45" s="22" t="s">
        <v>569</v>
      </c>
      <c r="C45" s="23" t="s">
        <v>617</v>
      </c>
      <c r="D45" s="20" t="s">
        <v>618</v>
      </c>
      <c r="E45" s="20" t="s">
        <v>619</v>
      </c>
      <c r="F45" s="22" t="s">
        <v>7</v>
      </c>
      <c r="G45" s="22" t="s">
        <v>746</v>
      </c>
      <c r="H45" s="22" t="s">
        <v>66</v>
      </c>
      <c r="I45" s="120">
        <v>43555</v>
      </c>
      <c r="J45" s="22" t="s">
        <v>769</v>
      </c>
      <c r="K45" s="22" t="s">
        <v>769</v>
      </c>
      <c r="L45" s="22" t="s">
        <v>769</v>
      </c>
      <c r="M45" s="22" t="s">
        <v>768</v>
      </c>
      <c r="N45" s="22" t="s">
        <v>768</v>
      </c>
      <c r="O45" s="22" t="s">
        <v>768</v>
      </c>
      <c r="P45" s="22" t="s">
        <v>768</v>
      </c>
      <c r="Q45" s="22" t="s">
        <v>768</v>
      </c>
      <c r="R45" s="22" t="s">
        <v>768</v>
      </c>
      <c r="S45" s="22" t="s">
        <v>768</v>
      </c>
      <c r="T45" s="22" t="s">
        <v>768</v>
      </c>
      <c r="U45" s="22" t="s">
        <v>768</v>
      </c>
      <c r="AN45" s="22" t="s">
        <v>751</v>
      </c>
      <c r="AO45" s="94" t="s">
        <v>753</v>
      </c>
      <c r="AP45" s="22" t="s">
        <v>804</v>
      </c>
      <c r="AQ45" s="120">
        <v>43659</v>
      </c>
      <c r="AR45" s="22" t="s">
        <v>770</v>
      </c>
      <c r="AS45" s="30" t="s">
        <v>769</v>
      </c>
      <c r="AT45" s="30" t="s">
        <v>769</v>
      </c>
      <c r="AU45" s="30" t="s">
        <v>768</v>
      </c>
      <c r="AV45" s="30" t="s">
        <v>768</v>
      </c>
      <c r="AW45" s="31" t="s">
        <v>803</v>
      </c>
      <c r="AX45" s="88"/>
      <c r="AY45" s="85"/>
      <c r="AZ45" s="32"/>
      <c r="BC45" s="33"/>
    </row>
    <row r="46" spans="1:55" s="22" customFormat="1" ht="15.95" customHeight="1">
      <c r="A46" s="21" t="s">
        <v>577</v>
      </c>
      <c r="B46" s="22" t="s">
        <v>569</v>
      </c>
      <c r="C46" s="23" t="s">
        <v>620</v>
      </c>
      <c r="D46" s="20" t="s">
        <v>621</v>
      </c>
      <c r="E46" s="20" t="s">
        <v>622</v>
      </c>
      <c r="F46" s="22" t="s">
        <v>7</v>
      </c>
      <c r="G46" s="22" t="s">
        <v>746</v>
      </c>
      <c r="H46" s="22" t="s">
        <v>66</v>
      </c>
      <c r="I46" s="120">
        <v>43555</v>
      </c>
      <c r="J46" s="22" t="s">
        <v>768</v>
      </c>
      <c r="K46" s="22" t="s">
        <v>769</v>
      </c>
      <c r="L46" s="22" t="s">
        <v>769</v>
      </c>
      <c r="M46" s="22" t="s">
        <v>769</v>
      </c>
      <c r="N46" s="22" t="s">
        <v>768</v>
      </c>
      <c r="O46" s="22" t="s">
        <v>768</v>
      </c>
      <c r="P46" s="22" t="s">
        <v>768</v>
      </c>
      <c r="Q46" s="22" t="s">
        <v>768</v>
      </c>
      <c r="R46" s="22" t="s">
        <v>768</v>
      </c>
      <c r="S46" s="22" t="s">
        <v>768</v>
      </c>
      <c r="T46" s="22" t="s">
        <v>768</v>
      </c>
      <c r="U46" s="22" t="s">
        <v>768</v>
      </c>
      <c r="AN46" s="22" t="s">
        <v>751</v>
      </c>
      <c r="AO46" s="94" t="s">
        <v>753</v>
      </c>
      <c r="AP46" s="22" t="s">
        <v>804</v>
      </c>
      <c r="AQ46" s="120">
        <v>43659</v>
      </c>
      <c r="AR46" s="22" t="s">
        <v>770</v>
      </c>
      <c r="AS46" s="30" t="s">
        <v>769</v>
      </c>
      <c r="AT46" s="30" t="s">
        <v>769</v>
      </c>
      <c r="AU46" s="30" t="s">
        <v>768</v>
      </c>
      <c r="AV46" s="30" t="s">
        <v>768</v>
      </c>
      <c r="AW46" s="31" t="s">
        <v>803</v>
      </c>
      <c r="AX46" s="88"/>
      <c r="AY46" s="85"/>
      <c r="AZ46" s="32"/>
      <c r="BC46" s="33"/>
    </row>
    <row r="47" spans="1:55" s="22" customFormat="1" ht="15.95" customHeight="1">
      <c r="A47" s="21" t="s">
        <v>577</v>
      </c>
      <c r="B47" s="22" t="s">
        <v>569</v>
      </c>
      <c r="C47" s="23" t="s">
        <v>623</v>
      </c>
      <c r="D47" s="20" t="s">
        <v>624</v>
      </c>
      <c r="E47" s="20" t="s">
        <v>719</v>
      </c>
      <c r="F47" s="22" t="s">
        <v>7</v>
      </c>
      <c r="G47" s="22" t="s">
        <v>746</v>
      </c>
      <c r="H47" s="22" t="s">
        <v>66</v>
      </c>
      <c r="I47" s="120">
        <v>43555</v>
      </c>
      <c r="J47" s="22" t="s">
        <v>770</v>
      </c>
      <c r="K47" s="22" t="s">
        <v>770</v>
      </c>
      <c r="L47" s="22" t="s">
        <v>770</v>
      </c>
      <c r="M47" s="22" t="s">
        <v>770</v>
      </c>
      <c r="N47" s="22" t="s">
        <v>770</v>
      </c>
      <c r="O47" s="22" t="s">
        <v>770</v>
      </c>
      <c r="P47" s="22" t="s">
        <v>770</v>
      </c>
      <c r="Q47" s="22" t="s">
        <v>770</v>
      </c>
      <c r="R47" s="22" t="s">
        <v>770</v>
      </c>
      <c r="S47" s="22" t="s">
        <v>770</v>
      </c>
      <c r="T47" s="22" t="s">
        <v>770</v>
      </c>
      <c r="U47" s="22" t="s">
        <v>770</v>
      </c>
      <c r="AQ47" s="128"/>
      <c r="AS47" s="30" t="s">
        <v>768</v>
      </c>
      <c r="AT47" s="30" t="s">
        <v>768</v>
      </c>
      <c r="AU47" s="30" t="s">
        <v>768</v>
      </c>
      <c r="AV47" s="30" t="s">
        <v>768</v>
      </c>
      <c r="AW47" s="31"/>
      <c r="AX47" s="88"/>
      <c r="AY47" s="85"/>
      <c r="AZ47" s="32"/>
      <c r="BC47" s="33"/>
    </row>
    <row r="48" spans="1:55" s="22" customFormat="1" ht="15.95" customHeight="1">
      <c r="A48" s="21" t="s">
        <v>577</v>
      </c>
      <c r="B48" s="22" t="s">
        <v>569</v>
      </c>
      <c r="C48" s="23" t="s">
        <v>625</v>
      </c>
      <c r="D48" s="20" t="s">
        <v>626</v>
      </c>
      <c r="E48" s="20" t="s">
        <v>627</v>
      </c>
      <c r="F48" s="22" t="s">
        <v>682</v>
      </c>
      <c r="G48" s="22" t="s">
        <v>732</v>
      </c>
      <c r="H48" s="22" t="s">
        <v>66</v>
      </c>
      <c r="I48" s="120">
        <v>43555</v>
      </c>
      <c r="J48" s="120">
        <v>29153</v>
      </c>
      <c r="K48" s="120">
        <v>33816</v>
      </c>
      <c r="L48" s="120">
        <v>41144</v>
      </c>
      <c r="M48" s="120">
        <v>43311</v>
      </c>
      <c r="N48" s="120">
        <v>41883</v>
      </c>
      <c r="O48" s="120">
        <v>41883</v>
      </c>
      <c r="P48" s="120">
        <v>41883</v>
      </c>
      <c r="Q48" s="120">
        <v>41883</v>
      </c>
      <c r="R48" s="120">
        <v>41883</v>
      </c>
      <c r="S48" s="120">
        <v>41883</v>
      </c>
      <c r="T48" s="120">
        <v>42221</v>
      </c>
      <c r="U48" s="128"/>
      <c r="V48" s="24"/>
      <c r="W48" s="24"/>
      <c r="X48" s="24"/>
      <c r="Y48" s="24"/>
      <c r="Z48" s="24"/>
      <c r="AA48" s="24"/>
      <c r="AB48" s="24"/>
      <c r="AC48" s="24"/>
      <c r="AD48" s="24"/>
      <c r="AE48" s="24"/>
      <c r="AF48" s="24"/>
      <c r="AG48" s="24"/>
      <c r="AH48" s="24"/>
      <c r="AI48" s="24"/>
      <c r="AJ48" s="24"/>
      <c r="AK48" s="24"/>
      <c r="AL48" s="24"/>
      <c r="AM48" s="24"/>
      <c r="AN48" s="22" t="s">
        <v>806</v>
      </c>
      <c r="AO48" s="94" t="s">
        <v>906</v>
      </c>
      <c r="AP48" s="22">
        <v>1</v>
      </c>
      <c r="AQ48" s="120">
        <v>43567</v>
      </c>
      <c r="AR48" s="22" t="s">
        <v>770</v>
      </c>
      <c r="AS48" s="30" t="s">
        <v>769</v>
      </c>
      <c r="AT48" s="30" t="s">
        <v>769</v>
      </c>
      <c r="AU48" s="30" t="s">
        <v>768</v>
      </c>
      <c r="AV48" s="30" t="s">
        <v>768</v>
      </c>
      <c r="AW48" s="31" t="s">
        <v>805</v>
      </c>
      <c r="AX48" s="88"/>
      <c r="AY48" s="85"/>
      <c r="AZ48" s="32"/>
      <c r="BC48" s="33"/>
    </row>
    <row r="49" spans="1:68" s="22" customFormat="1" ht="15.95" customHeight="1">
      <c r="A49" s="21" t="s">
        <v>577</v>
      </c>
      <c r="B49" s="22" t="s">
        <v>569</v>
      </c>
      <c r="C49" s="23" t="s">
        <v>628</v>
      </c>
      <c r="D49" s="20" t="s">
        <v>629</v>
      </c>
      <c r="E49" s="20" t="s">
        <v>630</v>
      </c>
      <c r="F49" s="22" t="s">
        <v>682</v>
      </c>
      <c r="G49" s="22" t="s">
        <v>733</v>
      </c>
      <c r="H49" s="22" t="s">
        <v>66</v>
      </c>
      <c r="I49" s="120">
        <v>43555</v>
      </c>
      <c r="J49" s="120"/>
      <c r="K49" s="120"/>
      <c r="L49" s="120"/>
      <c r="M49" s="120"/>
      <c r="N49" s="128"/>
      <c r="O49" s="128"/>
      <c r="P49" s="128"/>
      <c r="Q49" s="128"/>
      <c r="R49" s="128"/>
      <c r="S49" s="128"/>
      <c r="T49" s="128"/>
      <c r="U49" s="120">
        <v>43316</v>
      </c>
      <c r="V49" s="24"/>
      <c r="W49" s="24"/>
      <c r="X49" s="24"/>
      <c r="Y49" s="24"/>
      <c r="Z49" s="24"/>
      <c r="AA49" s="24"/>
      <c r="AB49" s="24"/>
      <c r="AC49" s="24"/>
      <c r="AD49" s="24"/>
      <c r="AE49" s="24"/>
      <c r="AF49" s="24"/>
      <c r="AG49" s="24"/>
      <c r="AH49" s="24"/>
      <c r="AI49" s="24"/>
      <c r="AJ49" s="24"/>
      <c r="AK49" s="24"/>
      <c r="AL49" s="24"/>
      <c r="AM49" s="24"/>
      <c r="AN49" s="22" t="s">
        <v>751</v>
      </c>
      <c r="AO49" s="94" t="s">
        <v>753</v>
      </c>
      <c r="AP49" s="22">
        <v>69</v>
      </c>
      <c r="AQ49" s="120">
        <v>43659</v>
      </c>
      <c r="AR49" s="74" t="s">
        <v>808</v>
      </c>
      <c r="AS49" s="30" t="s">
        <v>768</v>
      </c>
      <c r="AT49" s="30" t="s">
        <v>769</v>
      </c>
      <c r="AU49" s="30" t="s">
        <v>768</v>
      </c>
      <c r="AV49" s="30" t="s">
        <v>768</v>
      </c>
      <c r="AW49" s="31" t="s">
        <v>774</v>
      </c>
      <c r="AX49" s="88"/>
      <c r="AY49" s="85"/>
      <c r="AZ49" s="32"/>
      <c r="BC49" s="33"/>
    </row>
    <row r="50" spans="1:68" s="22" customFormat="1" ht="15.95" customHeight="1">
      <c r="A50" s="21" t="s">
        <v>577</v>
      </c>
      <c r="B50" s="22" t="s">
        <v>569</v>
      </c>
      <c r="C50" s="23" t="s">
        <v>631</v>
      </c>
      <c r="D50" s="20" t="s">
        <v>632</v>
      </c>
      <c r="E50" s="20" t="s">
        <v>720</v>
      </c>
      <c r="F50" s="22" t="s">
        <v>5</v>
      </c>
      <c r="G50" s="22" t="s">
        <v>683</v>
      </c>
      <c r="H50" s="22" t="s">
        <v>66</v>
      </c>
      <c r="I50" s="120">
        <v>43555</v>
      </c>
      <c r="J50" s="22">
        <v>1</v>
      </c>
      <c r="K50" s="22">
        <v>0</v>
      </c>
      <c r="L50" s="22">
        <v>3</v>
      </c>
      <c r="M50" s="22">
        <v>0</v>
      </c>
      <c r="N50" s="22">
        <v>0</v>
      </c>
      <c r="O50" s="22">
        <v>8</v>
      </c>
      <c r="P50" s="22">
        <v>7</v>
      </c>
      <c r="Q50" s="22">
        <v>1</v>
      </c>
      <c r="R50" s="22">
        <v>1</v>
      </c>
      <c r="S50" s="22">
        <v>1</v>
      </c>
      <c r="T50" s="22">
        <v>11</v>
      </c>
      <c r="U50" s="22">
        <v>0</v>
      </c>
      <c r="AN50" s="22" t="s">
        <v>751</v>
      </c>
      <c r="AO50" s="94" t="s">
        <v>753</v>
      </c>
      <c r="AP50" s="22" t="s">
        <v>804</v>
      </c>
      <c r="AQ50" s="120">
        <v>43659</v>
      </c>
      <c r="AR50" s="22" t="s">
        <v>770</v>
      </c>
      <c r="AS50" s="30" t="s">
        <v>769</v>
      </c>
      <c r="AT50" s="30" t="s">
        <v>769</v>
      </c>
      <c r="AU50" s="30" t="s">
        <v>768</v>
      </c>
      <c r="AV50" s="30" t="s">
        <v>768</v>
      </c>
      <c r="AW50" s="31" t="s">
        <v>803</v>
      </c>
      <c r="AX50" s="88"/>
      <c r="AY50" s="85"/>
      <c r="AZ50" s="32"/>
      <c r="BC50" s="33"/>
    </row>
    <row r="51" spans="1:68" s="22" customFormat="1" ht="15.95" customHeight="1">
      <c r="A51" s="21" t="s">
        <v>577</v>
      </c>
      <c r="B51" s="22" t="s">
        <v>569</v>
      </c>
      <c r="C51" s="23" t="s">
        <v>633</v>
      </c>
      <c r="D51" s="20" t="s">
        <v>634</v>
      </c>
      <c r="E51" s="20" t="s">
        <v>635</v>
      </c>
      <c r="F51" s="22" t="s">
        <v>5</v>
      </c>
      <c r="G51" s="22" t="s">
        <v>579</v>
      </c>
      <c r="H51" s="22" t="s">
        <v>66</v>
      </c>
      <c r="I51" s="120">
        <v>43555</v>
      </c>
      <c r="J51" s="96">
        <v>10221</v>
      </c>
      <c r="K51" s="96">
        <v>482063</v>
      </c>
      <c r="L51" s="96">
        <v>389750</v>
      </c>
      <c r="M51" s="22">
        <v>0</v>
      </c>
      <c r="N51" s="22">
        <v>0</v>
      </c>
      <c r="O51" s="22">
        <v>0</v>
      </c>
      <c r="P51" s="22">
        <v>0</v>
      </c>
      <c r="Q51" s="22">
        <v>0</v>
      </c>
      <c r="R51" s="22">
        <v>0</v>
      </c>
      <c r="S51" s="22">
        <v>0</v>
      </c>
      <c r="T51" s="22">
        <v>0</v>
      </c>
      <c r="U51" s="22">
        <v>0</v>
      </c>
      <c r="AN51" s="22" t="s">
        <v>751</v>
      </c>
      <c r="AO51" s="94" t="s">
        <v>753</v>
      </c>
      <c r="AP51" s="22">
        <v>101</v>
      </c>
      <c r="AQ51" s="120">
        <v>43659</v>
      </c>
      <c r="AR51" s="74" t="s">
        <v>773</v>
      </c>
      <c r="AS51" s="30" t="s">
        <v>769</v>
      </c>
      <c r="AT51" s="30" t="s">
        <v>769</v>
      </c>
      <c r="AU51" s="30" t="s">
        <v>768</v>
      </c>
      <c r="AV51" s="30" t="s">
        <v>768</v>
      </c>
      <c r="AW51" s="31" t="s">
        <v>809</v>
      </c>
      <c r="AX51" s="88"/>
      <c r="AY51" s="85"/>
      <c r="AZ51" s="32"/>
      <c r="BC51" s="33"/>
    </row>
    <row r="52" spans="1:68" s="22" customFormat="1" ht="15.95" customHeight="1">
      <c r="A52" s="21" t="s">
        <v>577</v>
      </c>
      <c r="B52" s="22" t="s">
        <v>570</v>
      </c>
      <c r="C52" s="23" t="s">
        <v>636</v>
      </c>
      <c r="D52" s="20" t="s">
        <v>637</v>
      </c>
      <c r="E52" s="20" t="s">
        <v>637</v>
      </c>
      <c r="F52" s="22" t="s">
        <v>7</v>
      </c>
      <c r="G52" s="22" t="s">
        <v>746</v>
      </c>
      <c r="H52" s="22" t="s">
        <v>66</v>
      </c>
      <c r="I52" s="120">
        <v>43555</v>
      </c>
      <c r="J52" s="22" t="s">
        <v>769</v>
      </c>
      <c r="K52" s="22" t="s">
        <v>769</v>
      </c>
      <c r="L52" s="22" t="s">
        <v>769</v>
      </c>
      <c r="M52" s="22" t="s">
        <v>769</v>
      </c>
      <c r="N52" s="22" t="s">
        <v>769</v>
      </c>
      <c r="O52" s="22" t="s">
        <v>769</v>
      </c>
      <c r="P52" s="22" t="s">
        <v>769</v>
      </c>
      <c r="Q52" s="22" t="s">
        <v>769</v>
      </c>
      <c r="R52" s="22" t="s">
        <v>769</v>
      </c>
      <c r="S52" s="22" t="s">
        <v>769</v>
      </c>
      <c r="T52" s="22" t="s">
        <v>769</v>
      </c>
      <c r="U52" s="22" t="s">
        <v>768</v>
      </c>
      <c r="AN52" s="22" t="s">
        <v>751</v>
      </c>
      <c r="AO52" s="94" t="s">
        <v>753</v>
      </c>
      <c r="AP52" s="22" t="s">
        <v>811</v>
      </c>
      <c r="AQ52" s="120">
        <v>43659</v>
      </c>
      <c r="AR52" s="22" t="s">
        <v>770</v>
      </c>
      <c r="AS52" s="30" t="s">
        <v>769</v>
      </c>
      <c r="AT52" s="30" t="s">
        <v>769</v>
      </c>
      <c r="AU52" s="30" t="s">
        <v>768</v>
      </c>
      <c r="AV52" s="30" t="s">
        <v>768</v>
      </c>
      <c r="AW52" s="31" t="s">
        <v>810</v>
      </c>
      <c r="AX52" s="88"/>
      <c r="AY52" s="85"/>
      <c r="AZ52" s="32"/>
      <c r="BC52" s="33"/>
    </row>
    <row r="53" spans="1:68" s="22" customFormat="1" ht="15.95" customHeight="1">
      <c r="A53" s="21" t="s">
        <v>577</v>
      </c>
      <c r="B53" s="22" t="s">
        <v>570</v>
      </c>
      <c r="C53" s="23" t="s">
        <v>638</v>
      </c>
      <c r="D53" s="20" t="s">
        <v>639</v>
      </c>
      <c r="E53" s="20" t="s">
        <v>639</v>
      </c>
      <c r="F53" s="22" t="s">
        <v>7</v>
      </c>
      <c r="G53" s="22" t="s">
        <v>746</v>
      </c>
      <c r="H53" s="22" t="s">
        <v>66</v>
      </c>
      <c r="I53" s="120">
        <v>43555</v>
      </c>
      <c r="J53" s="22" t="s">
        <v>769</v>
      </c>
      <c r="K53" s="22" t="s">
        <v>769</v>
      </c>
      <c r="L53" s="22" t="s">
        <v>769</v>
      </c>
      <c r="M53" s="22" t="s">
        <v>769</v>
      </c>
      <c r="N53" s="22" t="s">
        <v>769</v>
      </c>
      <c r="O53" s="22" t="s">
        <v>769</v>
      </c>
      <c r="P53" s="22" t="s">
        <v>769</v>
      </c>
      <c r="Q53" s="22" t="s">
        <v>769</v>
      </c>
      <c r="R53" s="22" t="s">
        <v>769</v>
      </c>
      <c r="S53" s="22" t="s">
        <v>769</v>
      </c>
      <c r="T53" s="22" t="s">
        <v>769</v>
      </c>
      <c r="U53" s="22" t="s">
        <v>769</v>
      </c>
      <c r="AN53" s="22" t="s">
        <v>751</v>
      </c>
      <c r="AO53" s="94" t="s">
        <v>753</v>
      </c>
      <c r="AP53" s="74" t="s">
        <v>812</v>
      </c>
      <c r="AQ53" s="120">
        <v>43659</v>
      </c>
      <c r="AR53" s="74" t="s">
        <v>802</v>
      </c>
      <c r="AS53" s="30" t="s">
        <v>768</v>
      </c>
      <c r="AT53" s="30" t="s">
        <v>769</v>
      </c>
      <c r="AU53" s="30" t="s">
        <v>768</v>
      </c>
      <c r="AV53" s="30" t="s">
        <v>768</v>
      </c>
      <c r="AW53" s="31" t="s">
        <v>774</v>
      </c>
      <c r="AX53" s="88"/>
      <c r="AY53" s="85"/>
      <c r="AZ53" s="32"/>
      <c r="BC53" s="33"/>
    </row>
    <row r="54" spans="1:68" s="22" customFormat="1" ht="15.95" customHeight="1">
      <c r="A54" s="21" t="s">
        <v>577</v>
      </c>
      <c r="B54" s="22" t="s">
        <v>570</v>
      </c>
      <c r="C54" s="23" t="s">
        <v>640</v>
      </c>
      <c r="D54" s="20" t="s">
        <v>641</v>
      </c>
      <c r="E54" s="20" t="s">
        <v>642</v>
      </c>
      <c r="F54" s="22" t="s">
        <v>7</v>
      </c>
      <c r="G54" s="22" t="s">
        <v>746</v>
      </c>
      <c r="H54" s="22" t="s">
        <v>66</v>
      </c>
      <c r="I54" s="120">
        <v>43555</v>
      </c>
      <c r="J54" s="22" t="s">
        <v>769</v>
      </c>
      <c r="K54" s="22" t="s">
        <v>769</v>
      </c>
      <c r="L54" s="22" t="s">
        <v>769</v>
      </c>
      <c r="M54" s="22" t="s">
        <v>769</v>
      </c>
      <c r="N54" s="22" t="s">
        <v>768</v>
      </c>
      <c r="O54" s="22" t="s">
        <v>768</v>
      </c>
      <c r="P54" s="22" t="s">
        <v>768</v>
      </c>
      <c r="Q54" s="22" t="s">
        <v>768</v>
      </c>
      <c r="R54" s="22" t="s">
        <v>768</v>
      </c>
      <c r="S54" s="22" t="s">
        <v>768</v>
      </c>
      <c r="T54" s="22" t="s">
        <v>768</v>
      </c>
      <c r="U54" s="22" t="s">
        <v>768</v>
      </c>
      <c r="AN54" s="22" t="s">
        <v>751</v>
      </c>
      <c r="AO54" s="94" t="s">
        <v>753</v>
      </c>
      <c r="AP54" s="22" t="s">
        <v>811</v>
      </c>
      <c r="AQ54" s="120">
        <v>43659</v>
      </c>
      <c r="AR54" s="22" t="s">
        <v>770</v>
      </c>
      <c r="AS54" s="30" t="s">
        <v>769</v>
      </c>
      <c r="AT54" s="30" t="s">
        <v>769</v>
      </c>
      <c r="AU54" s="30" t="s">
        <v>768</v>
      </c>
      <c r="AV54" s="30" t="s">
        <v>768</v>
      </c>
      <c r="AW54" s="31" t="s">
        <v>810</v>
      </c>
      <c r="AX54" s="88"/>
      <c r="AY54" s="85"/>
      <c r="AZ54" s="32"/>
      <c r="BC54" s="33"/>
    </row>
    <row r="55" spans="1:68" s="22" customFormat="1" ht="15.95" customHeight="1">
      <c r="A55" s="21" t="s">
        <v>577</v>
      </c>
      <c r="B55" s="22" t="s">
        <v>570</v>
      </c>
      <c r="C55" s="23" t="s">
        <v>643</v>
      </c>
      <c r="D55" s="20" t="s">
        <v>644</v>
      </c>
      <c r="E55" s="20" t="s">
        <v>645</v>
      </c>
      <c r="F55" s="22" t="s">
        <v>7</v>
      </c>
      <c r="G55" s="22" t="s">
        <v>746</v>
      </c>
      <c r="H55" s="22" t="s">
        <v>66</v>
      </c>
      <c r="I55" s="120">
        <v>43555</v>
      </c>
      <c r="J55" s="22" t="s">
        <v>768</v>
      </c>
      <c r="K55" s="22" t="s">
        <v>768</v>
      </c>
      <c r="L55" s="22" t="s">
        <v>768</v>
      </c>
      <c r="M55" s="22" t="s">
        <v>768</v>
      </c>
      <c r="N55" s="22" t="s">
        <v>769</v>
      </c>
      <c r="O55" s="22" t="s">
        <v>768</v>
      </c>
      <c r="P55" s="22" t="s">
        <v>768</v>
      </c>
      <c r="Q55" s="22" t="s">
        <v>768</v>
      </c>
      <c r="R55" s="22" t="s">
        <v>768</v>
      </c>
      <c r="S55" s="22" t="s">
        <v>768</v>
      </c>
      <c r="T55" s="22" t="s">
        <v>769</v>
      </c>
      <c r="U55" s="22" t="s">
        <v>768</v>
      </c>
      <c r="AN55" s="22" t="s">
        <v>751</v>
      </c>
      <c r="AO55" s="94" t="s">
        <v>753</v>
      </c>
      <c r="AP55" s="22" t="s">
        <v>811</v>
      </c>
      <c r="AQ55" s="120">
        <v>43659</v>
      </c>
      <c r="AR55" s="22" t="s">
        <v>770</v>
      </c>
      <c r="AS55" s="30" t="s">
        <v>769</v>
      </c>
      <c r="AT55" s="30" t="s">
        <v>769</v>
      </c>
      <c r="AU55" s="30" t="s">
        <v>768</v>
      </c>
      <c r="AV55" s="30" t="s">
        <v>768</v>
      </c>
      <c r="AW55" s="31" t="s">
        <v>810</v>
      </c>
      <c r="AX55" s="88"/>
      <c r="AY55" s="85"/>
      <c r="AZ55" s="32"/>
      <c r="BC55" s="33"/>
    </row>
    <row r="56" spans="1:68" s="22" customFormat="1" ht="15.95" customHeight="1">
      <c r="A56" s="21" t="s">
        <v>577</v>
      </c>
      <c r="B56" s="22" t="s">
        <v>570</v>
      </c>
      <c r="C56" s="23" t="s">
        <v>646</v>
      </c>
      <c r="D56" s="20" t="s">
        <v>647</v>
      </c>
      <c r="E56" s="20" t="s">
        <v>647</v>
      </c>
      <c r="F56" s="22" t="s">
        <v>5</v>
      </c>
      <c r="G56" s="22" t="s">
        <v>684</v>
      </c>
      <c r="H56" s="22" t="s">
        <v>66</v>
      </c>
      <c r="I56" s="120">
        <v>43555</v>
      </c>
      <c r="AQ56" s="128"/>
      <c r="AS56" s="30" t="s">
        <v>768</v>
      </c>
      <c r="AT56" s="30" t="s">
        <v>768</v>
      </c>
      <c r="AU56" s="30" t="s">
        <v>768</v>
      </c>
      <c r="AV56" s="30" t="s">
        <v>768</v>
      </c>
      <c r="AW56" s="31"/>
      <c r="AX56" s="88"/>
      <c r="AY56" s="85"/>
      <c r="AZ56" s="32"/>
      <c r="BC56" s="33"/>
    </row>
    <row r="57" spans="1:68" s="22" customFormat="1" ht="15.95" customHeight="1">
      <c r="A57" s="21" t="s">
        <v>577</v>
      </c>
      <c r="B57" s="22" t="s">
        <v>570</v>
      </c>
      <c r="C57" s="23" t="s">
        <v>648</v>
      </c>
      <c r="D57" s="20" t="s">
        <v>649</v>
      </c>
      <c r="E57" s="20" t="s">
        <v>650</v>
      </c>
      <c r="F57" s="22" t="s">
        <v>5</v>
      </c>
      <c r="G57" s="22" t="s">
        <v>580</v>
      </c>
      <c r="H57" s="22" t="s">
        <v>66</v>
      </c>
      <c r="I57" s="120">
        <v>43555</v>
      </c>
      <c r="J57" s="22">
        <v>4</v>
      </c>
      <c r="K57" s="22">
        <v>4</v>
      </c>
      <c r="L57" s="22">
        <v>4</v>
      </c>
      <c r="M57" s="22">
        <v>2</v>
      </c>
      <c r="N57" s="22">
        <v>4</v>
      </c>
      <c r="O57" s="22">
        <v>4</v>
      </c>
      <c r="P57" s="22">
        <v>3</v>
      </c>
      <c r="Q57" s="22">
        <v>4</v>
      </c>
      <c r="R57" s="22">
        <v>4</v>
      </c>
      <c r="S57" s="22">
        <v>4</v>
      </c>
      <c r="T57" s="22">
        <v>4</v>
      </c>
      <c r="U57" s="22">
        <v>2</v>
      </c>
      <c r="AN57" s="22" t="s">
        <v>751</v>
      </c>
      <c r="AO57" s="94" t="s">
        <v>753</v>
      </c>
      <c r="AP57" s="22" t="s">
        <v>804</v>
      </c>
      <c r="AQ57" s="120">
        <v>43659</v>
      </c>
      <c r="AR57" s="22" t="s">
        <v>770</v>
      </c>
      <c r="AS57" s="30" t="s">
        <v>769</v>
      </c>
      <c r="AT57" s="30" t="s">
        <v>769</v>
      </c>
      <c r="AU57" s="30" t="s">
        <v>768</v>
      </c>
      <c r="AV57" s="30" t="s">
        <v>768</v>
      </c>
      <c r="AW57" s="31" t="s">
        <v>803</v>
      </c>
      <c r="AX57" s="88"/>
      <c r="AY57" s="85"/>
      <c r="AZ57" s="32"/>
      <c r="BC57" s="33"/>
    </row>
    <row r="58" spans="1:68" s="22" customFormat="1" ht="15.95" customHeight="1">
      <c r="A58" s="21" t="s">
        <v>577</v>
      </c>
      <c r="B58" s="22" t="s">
        <v>570</v>
      </c>
      <c r="C58" s="23" t="s">
        <v>651</v>
      </c>
      <c r="D58" s="20" t="s">
        <v>652</v>
      </c>
      <c r="E58" s="20" t="s">
        <v>721</v>
      </c>
      <c r="F58" s="22" t="s">
        <v>5</v>
      </c>
      <c r="G58" s="22" t="s">
        <v>580</v>
      </c>
      <c r="H58" s="22" t="s">
        <v>66</v>
      </c>
      <c r="I58" s="120">
        <v>43555</v>
      </c>
      <c r="J58" s="22">
        <v>4</v>
      </c>
      <c r="K58" s="22">
        <v>4</v>
      </c>
      <c r="L58" s="22">
        <v>4</v>
      </c>
      <c r="M58" s="22">
        <v>4</v>
      </c>
      <c r="N58" s="22">
        <v>4</v>
      </c>
      <c r="O58" s="22">
        <v>4</v>
      </c>
      <c r="P58" s="22">
        <v>4</v>
      </c>
      <c r="Q58" s="22">
        <v>4</v>
      </c>
      <c r="R58" s="22">
        <v>4</v>
      </c>
      <c r="S58" s="22">
        <v>4</v>
      </c>
      <c r="T58" s="22">
        <v>4</v>
      </c>
      <c r="U58" s="22">
        <v>4</v>
      </c>
      <c r="AN58" s="22" t="s">
        <v>751</v>
      </c>
      <c r="AO58" s="94" t="s">
        <v>753</v>
      </c>
      <c r="AP58" s="22" t="s">
        <v>804</v>
      </c>
      <c r="AQ58" s="120">
        <v>43659</v>
      </c>
      <c r="AR58" s="22" t="s">
        <v>770</v>
      </c>
      <c r="AS58" s="30" t="s">
        <v>769</v>
      </c>
      <c r="AT58" s="30" t="s">
        <v>769</v>
      </c>
      <c r="AU58" s="30" t="s">
        <v>768</v>
      </c>
      <c r="AV58" s="30" t="s">
        <v>768</v>
      </c>
      <c r="AW58" s="31" t="s">
        <v>803</v>
      </c>
      <c r="AX58" s="88"/>
      <c r="AY58" s="85"/>
      <c r="AZ58" s="32"/>
      <c r="BC58" s="33"/>
    </row>
    <row r="59" spans="1:68" s="22" customFormat="1" ht="15.95" customHeight="1">
      <c r="A59" s="21" t="s">
        <v>577</v>
      </c>
      <c r="B59" s="22" t="s">
        <v>571</v>
      </c>
      <c r="C59" s="23" t="s">
        <v>653</v>
      </c>
      <c r="D59" s="20" t="s">
        <v>654</v>
      </c>
      <c r="E59" s="20" t="s">
        <v>655</v>
      </c>
      <c r="F59" s="22" t="s">
        <v>7</v>
      </c>
      <c r="G59" s="22" t="s">
        <v>746</v>
      </c>
      <c r="H59" s="22" t="s">
        <v>66</v>
      </c>
      <c r="I59" s="120">
        <v>43555</v>
      </c>
      <c r="J59" s="22" t="s">
        <v>768</v>
      </c>
      <c r="K59" s="22" t="s">
        <v>768</v>
      </c>
      <c r="L59" s="22" t="s">
        <v>768</v>
      </c>
      <c r="M59" s="22" t="s">
        <v>768</v>
      </c>
      <c r="N59" s="22" t="s">
        <v>769</v>
      </c>
      <c r="O59" s="22" t="s">
        <v>769</v>
      </c>
      <c r="P59" s="22" t="s">
        <v>769</v>
      </c>
      <c r="Q59" s="22" t="s">
        <v>769</v>
      </c>
      <c r="R59" s="22" t="s">
        <v>768</v>
      </c>
      <c r="S59" s="22" t="s">
        <v>768</v>
      </c>
      <c r="T59" s="22" t="s">
        <v>768</v>
      </c>
      <c r="U59" s="22" t="s">
        <v>768</v>
      </c>
      <c r="AN59" s="22" t="s">
        <v>751</v>
      </c>
      <c r="AO59" s="94" t="s">
        <v>753</v>
      </c>
      <c r="AP59" s="22">
        <v>123</v>
      </c>
      <c r="AQ59" s="120">
        <v>43659</v>
      </c>
      <c r="AR59" s="22" t="s">
        <v>770</v>
      </c>
      <c r="AS59" s="30" t="s">
        <v>769</v>
      </c>
      <c r="AT59" s="30" t="s">
        <v>769</v>
      </c>
      <c r="AU59" s="30" t="s">
        <v>768</v>
      </c>
      <c r="AV59" s="30" t="s">
        <v>768</v>
      </c>
      <c r="AW59" s="31" t="s">
        <v>793</v>
      </c>
      <c r="AX59" s="88"/>
      <c r="AY59" s="85"/>
      <c r="AZ59" s="32"/>
      <c r="BC59" s="33"/>
    </row>
    <row r="60" spans="1:68" s="22" customFormat="1" ht="15.95" customHeight="1">
      <c r="A60" s="21" t="s">
        <v>577</v>
      </c>
      <c r="B60" s="22" t="s">
        <v>571</v>
      </c>
      <c r="C60" s="23" t="s">
        <v>656</v>
      </c>
      <c r="D60" s="20" t="s">
        <v>657</v>
      </c>
      <c r="E60" s="20" t="s">
        <v>658</v>
      </c>
      <c r="F60" s="22" t="s">
        <v>7</v>
      </c>
      <c r="G60" s="22" t="s">
        <v>746</v>
      </c>
      <c r="H60" s="22" t="s">
        <v>66</v>
      </c>
      <c r="I60" s="120">
        <v>43555</v>
      </c>
      <c r="J60" s="22" t="s">
        <v>768</v>
      </c>
      <c r="K60" s="22" t="s">
        <v>768</v>
      </c>
      <c r="L60" s="22" t="s">
        <v>768</v>
      </c>
      <c r="M60" s="22" t="s">
        <v>768</v>
      </c>
      <c r="N60" s="22" t="s">
        <v>769</v>
      </c>
      <c r="O60" s="22" t="s">
        <v>769</v>
      </c>
      <c r="P60" s="22" t="s">
        <v>769</v>
      </c>
      <c r="Q60" s="22" t="s">
        <v>769</v>
      </c>
      <c r="R60" s="22" t="s">
        <v>768</v>
      </c>
      <c r="S60" s="22" t="s">
        <v>768</v>
      </c>
      <c r="T60" s="22" t="s">
        <v>768</v>
      </c>
      <c r="U60" s="22" t="s">
        <v>768</v>
      </c>
      <c r="AN60" s="22" t="s">
        <v>751</v>
      </c>
      <c r="AO60" s="94" t="s">
        <v>753</v>
      </c>
      <c r="AP60" s="22">
        <v>123</v>
      </c>
      <c r="AQ60" s="120">
        <v>43659</v>
      </c>
      <c r="AR60" s="22" t="s">
        <v>770</v>
      </c>
      <c r="AS60" s="30" t="s">
        <v>769</v>
      </c>
      <c r="AT60" s="30" t="s">
        <v>769</v>
      </c>
      <c r="AU60" s="30" t="s">
        <v>768</v>
      </c>
      <c r="AV60" s="30" t="s">
        <v>768</v>
      </c>
      <c r="AW60" s="31" t="s">
        <v>793</v>
      </c>
      <c r="AX60" s="88"/>
      <c r="AY60" s="85"/>
      <c r="AZ60" s="32"/>
      <c r="BC60" s="33"/>
    </row>
    <row r="61" spans="1:68" s="22" customFormat="1" ht="15.95" customHeight="1">
      <c r="A61" s="21" t="s">
        <v>577</v>
      </c>
      <c r="B61" s="22" t="s">
        <v>571</v>
      </c>
      <c r="C61" s="23" t="s">
        <v>659</v>
      </c>
      <c r="D61" s="20" t="s">
        <v>660</v>
      </c>
      <c r="E61" s="20" t="s">
        <v>661</v>
      </c>
      <c r="F61" s="22" t="s">
        <v>7</v>
      </c>
      <c r="G61" s="22" t="s">
        <v>746</v>
      </c>
      <c r="H61" s="22" t="s">
        <v>66</v>
      </c>
      <c r="I61" s="120">
        <v>43555</v>
      </c>
      <c r="J61" s="22" t="s">
        <v>770</v>
      </c>
      <c r="K61" s="22" t="s">
        <v>770</v>
      </c>
      <c r="L61" s="22" t="s">
        <v>770</v>
      </c>
      <c r="M61" s="22" t="s">
        <v>770</v>
      </c>
      <c r="N61" s="22" t="s">
        <v>770</v>
      </c>
      <c r="O61" s="22" t="s">
        <v>770</v>
      </c>
      <c r="P61" s="22" t="s">
        <v>770</v>
      </c>
      <c r="Q61" s="22" t="s">
        <v>770</v>
      </c>
      <c r="R61" s="22" t="s">
        <v>770</v>
      </c>
      <c r="S61" s="22" t="s">
        <v>770</v>
      </c>
      <c r="T61" s="22" t="s">
        <v>770</v>
      </c>
      <c r="U61" s="22" t="s">
        <v>770</v>
      </c>
      <c r="AQ61" s="128"/>
      <c r="AS61" s="30" t="s">
        <v>768</v>
      </c>
      <c r="AT61" s="30" t="s">
        <v>768</v>
      </c>
      <c r="AU61" s="30" t="s">
        <v>768</v>
      </c>
      <c r="AV61" s="30" t="s">
        <v>768</v>
      </c>
      <c r="AW61" s="31"/>
      <c r="AX61" s="88"/>
      <c r="AY61" s="85"/>
      <c r="AZ61" s="32"/>
      <c r="BC61" s="33"/>
      <c r="BN61"/>
      <c r="BO61"/>
      <c r="BP61"/>
    </row>
    <row r="62" spans="1:68" s="22" customFormat="1" ht="15.95" customHeight="1">
      <c r="A62" s="21" t="s">
        <v>577</v>
      </c>
      <c r="B62" s="22" t="s">
        <v>571</v>
      </c>
      <c r="C62" s="23" t="s">
        <v>662</v>
      </c>
      <c r="D62" s="20" t="s">
        <v>663</v>
      </c>
      <c r="E62" s="20" t="s">
        <v>664</v>
      </c>
      <c r="F62" s="22" t="s">
        <v>7</v>
      </c>
      <c r="G62" s="22" t="s">
        <v>746</v>
      </c>
      <c r="H62" s="22" t="s">
        <v>66</v>
      </c>
      <c r="I62" s="120">
        <v>43555</v>
      </c>
      <c r="J62" s="22" t="s">
        <v>768</v>
      </c>
      <c r="K62" s="22" t="s">
        <v>768</v>
      </c>
      <c r="L62" s="22" t="s">
        <v>769</v>
      </c>
      <c r="M62" s="22" t="s">
        <v>768</v>
      </c>
      <c r="N62" s="22" t="s">
        <v>769</v>
      </c>
      <c r="O62" s="22" t="s">
        <v>768</v>
      </c>
      <c r="P62" s="22" t="s">
        <v>768</v>
      </c>
      <c r="Q62" s="22" t="s">
        <v>768</v>
      </c>
      <c r="R62" s="22" t="s">
        <v>769</v>
      </c>
      <c r="S62" s="22" t="s">
        <v>769</v>
      </c>
      <c r="T62" s="22" t="s">
        <v>769</v>
      </c>
      <c r="U62" s="22" t="s">
        <v>768</v>
      </c>
      <c r="AN62" s="22" t="s">
        <v>751</v>
      </c>
      <c r="AO62" s="94" t="s">
        <v>753</v>
      </c>
      <c r="AP62" s="22">
        <v>126</v>
      </c>
      <c r="AQ62" s="120">
        <v>43659</v>
      </c>
      <c r="AR62" s="22" t="s">
        <v>770</v>
      </c>
      <c r="AS62" s="30" t="s">
        <v>769</v>
      </c>
      <c r="AT62" s="30" t="s">
        <v>769</v>
      </c>
      <c r="AU62" s="30" t="s">
        <v>768</v>
      </c>
      <c r="AV62" s="30" t="s">
        <v>768</v>
      </c>
      <c r="AW62" s="31" t="s">
        <v>794</v>
      </c>
      <c r="AX62" s="88" t="s">
        <v>807</v>
      </c>
      <c r="AY62" s="85"/>
      <c r="AZ62" s="32"/>
      <c r="BC62" s="33"/>
      <c r="BN62"/>
      <c r="BO62"/>
      <c r="BP62"/>
    </row>
  </sheetData>
  <mergeCells count="1">
    <mergeCell ref="BN1:BP1"/>
  </mergeCells>
  <phoneticPr fontId="6" type="noConversion"/>
  <conditionalFormatting sqref="D3">
    <cfRule type="duplicateValues" dxfId="69" priority="56"/>
  </conditionalFormatting>
  <conditionalFormatting sqref="D3">
    <cfRule type="duplicateValues" dxfId="68" priority="57"/>
  </conditionalFormatting>
  <conditionalFormatting sqref="D3">
    <cfRule type="duplicateValues" dxfId="67" priority="53"/>
    <cfRule type="duplicateValues" dxfId="66" priority="55"/>
  </conditionalFormatting>
  <conditionalFormatting sqref="C3">
    <cfRule type="duplicateValues" dxfId="65" priority="50"/>
  </conditionalFormatting>
  <conditionalFormatting sqref="C3">
    <cfRule type="duplicateValues" dxfId="64" priority="51"/>
    <cfRule type="duplicateValues" dxfId="63" priority="52"/>
  </conditionalFormatting>
  <conditionalFormatting sqref="D30:D31">
    <cfRule type="duplicateValues" dxfId="62" priority="48"/>
  </conditionalFormatting>
  <conditionalFormatting sqref="D30:D31">
    <cfRule type="duplicateValues" dxfId="61" priority="49"/>
  </conditionalFormatting>
  <conditionalFormatting sqref="D30:D31">
    <cfRule type="duplicateValues" dxfId="60" priority="45"/>
    <cfRule type="duplicateValues" dxfId="59" priority="47"/>
  </conditionalFormatting>
  <conditionalFormatting sqref="C30">
    <cfRule type="duplicateValues" dxfId="58" priority="43"/>
    <cfRule type="duplicateValues" dxfId="57" priority="44"/>
  </conditionalFormatting>
  <conditionalFormatting sqref="C30">
    <cfRule type="duplicateValues" dxfId="56" priority="42"/>
  </conditionalFormatting>
  <conditionalFormatting sqref="C31">
    <cfRule type="duplicateValues" dxfId="55" priority="40"/>
    <cfRule type="duplicateValues" dxfId="54" priority="41"/>
  </conditionalFormatting>
  <conditionalFormatting sqref="C31">
    <cfRule type="duplicateValues" dxfId="53" priority="39"/>
  </conditionalFormatting>
  <conditionalFormatting sqref="D34">
    <cfRule type="duplicateValues" dxfId="52" priority="29"/>
  </conditionalFormatting>
  <conditionalFormatting sqref="D34">
    <cfRule type="duplicateValues" dxfId="51" priority="30"/>
  </conditionalFormatting>
  <conditionalFormatting sqref="D34">
    <cfRule type="duplicateValues" dxfId="50" priority="26"/>
    <cfRule type="duplicateValues" dxfId="49" priority="28"/>
  </conditionalFormatting>
  <conditionalFormatting sqref="C34">
    <cfRule type="duplicateValues" dxfId="48" priority="23"/>
  </conditionalFormatting>
  <conditionalFormatting sqref="C34">
    <cfRule type="duplicateValues" dxfId="47" priority="24"/>
    <cfRule type="duplicateValues" dxfId="46" priority="25"/>
  </conditionalFormatting>
  <conditionalFormatting sqref="D61:D62">
    <cfRule type="duplicateValues" dxfId="45" priority="21"/>
  </conditionalFormatting>
  <conditionalFormatting sqref="D61:D62">
    <cfRule type="duplicateValues" dxfId="44" priority="22"/>
  </conditionalFormatting>
  <conditionalFormatting sqref="D61:D62">
    <cfRule type="duplicateValues" dxfId="43" priority="18"/>
    <cfRule type="duplicateValues" dxfId="42" priority="20"/>
  </conditionalFormatting>
  <conditionalFormatting sqref="C61">
    <cfRule type="duplicateValues" dxfId="41" priority="16"/>
    <cfRule type="duplicateValues" dxfId="40" priority="17"/>
  </conditionalFormatting>
  <conditionalFormatting sqref="C61">
    <cfRule type="duplicateValues" dxfId="39" priority="15"/>
  </conditionalFormatting>
  <conditionalFormatting sqref="C62">
    <cfRule type="duplicateValues" dxfId="38" priority="13"/>
    <cfRule type="duplicateValues" dxfId="37" priority="14"/>
  </conditionalFormatting>
  <conditionalFormatting sqref="C62">
    <cfRule type="duplicateValues" dxfId="36" priority="12"/>
  </conditionalFormatting>
  <conditionalFormatting sqref="E2:E31">
    <cfRule type="duplicateValues" dxfId="35" priority="454"/>
  </conditionalFormatting>
  <conditionalFormatting sqref="D4:D29 D2">
    <cfRule type="duplicateValues" dxfId="34" priority="466"/>
  </conditionalFormatting>
  <conditionalFormatting sqref="C4:C27 C2 C29">
    <cfRule type="duplicateValues" dxfId="33" priority="469"/>
    <cfRule type="duplicateValues" dxfId="32" priority="470"/>
  </conditionalFormatting>
  <conditionalFormatting sqref="D4:D29 D2">
    <cfRule type="duplicateValues" dxfId="31" priority="475"/>
    <cfRule type="duplicateValues" dxfId="30" priority="476"/>
  </conditionalFormatting>
  <conditionalFormatting sqref="C4:C27 C2 C29">
    <cfRule type="duplicateValues" dxfId="29" priority="484"/>
  </conditionalFormatting>
  <conditionalFormatting sqref="D35:D60 D33">
    <cfRule type="duplicateValues" dxfId="28" priority="509"/>
  </conditionalFormatting>
  <conditionalFormatting sqref="D35:D60">
    <cfRule type="duplicateValues" dxfId="27" priority="512"/>
  </conditionalFormatting>
  <conditionalFormatting sqref="C35:C60 C33">
    <cfRule type="duplicateValues" dxfId="26" priority="514"/>
    <cfRule type="duplicateValues" dxfId="25" priority="515"/>
  </conditionalFormatting>
  <conditionalFormatting sqref="D35:D60 D33">
    <cfRule type="duplicateValues" dxfId="24" priority="520"/>
    <cfRule type="duplicateValues" dxfId="23" priority="521"/>
  </conditionalFormatting>
  <conditionalFormatting sqref="C35:C60 C33">
    <cfRule type="duplicateValues" dxfId="22" priority="526"/>
  </conditionalFormatting>
  <conditionalFormatting sqref="E33:E62">
    <cfRule type="duplicateValues" dxfId="21" priority="9"/>
  </conditionalFormatting>
  <conditionalFormatting sqref="BG5:BG15">
    <cfRule type="containsText" dxfId="20" priority="7" operator="containsText" text="T2">
      <formula>NOT(ISERROR(SEARCH("T2",BG5)))</formula>
    </cfRule>
    <cfRule type="containsText" dxfId="19" priority="8" operator="containsText" text="T1">
      <formula>NOT(ISERROR(SEARCH("T1",BG5)))</formula>
    </cfRule>
  </conditionalFormatting>
  <conditionalFormatting sqref="C28">
    <cfRule type="duplicateValues" dxfId="18" priority="1"/>
    <cfRule type="duplicateValues" dxfId="17" priority="2"/>
  </conditionalFormatting>
  <conditionalFormatting sqref="C28">
    <cfRule type="duplicateValues" dxfId="16" priority="3"/>
  </conditionalFormatting>
  <dataValidations count="7">
    <dataValidation type="list" allowBlank="1" showInputMessage="1" showErrorMessage="1" sqref="J11:AM11 J42:AM42">
      <formula1>"M, F"</formula1>
    </dataValidation>
    <dataValidation type="decimal" operator="greaterThanOrEqual" allowBlank="1" showInputMessage="1" showErrorMessage="1" sqref="J25:AM27 J4:AM9 J19:AM20 J56:AM58 J50:AM51 J35:AM40">
      <formula1>-99999999</formula1>
    </dataValidation>
    <dataValidation type="date" operator="greaterThanOrEqual" allowBlank="1" showInputMessage="1" showErrorMessage="1" sqref="J17:AM18 J48:AM49">
      <formula1>3654</formula1>
    </dataValidation>
    <dataValidation type="list" allowBlank="1" showInputMessage="1" showErrorMessage="1" sqref="AS2:AV31 AY2:AY31 AY33:AY62 AS33:AV62">
      <formula1>"Yes, No"</formula1>
    </dataValidation>
    <dataValidation type="list" allowBlank="1" showInputMessage="1" showErrorMessage="1" sqref="AZ2:AZ31 AZ33:AZ62">
      <formula1>$BO$4:$BO$14</formula1>
    </dataValidation>
    <dataValidation type="list" allowBlank="1" showInputMessage="1" showErrorMessage="1" sqref="BC33:BC62 BC2:BC31">
      <formula1>"Error accepted, Error not accepted"</formula1>
    </dataValidation>
    <dataValidation type="list" allowBlank="1" showInputMessage="1" showErrorMessage="1" sqref="J59:AM62 J10:AM10 J41:AM41 J12:AM16 J33:AM34 J2:AM3 J21:AM24 J43:AM47 J28:AM31 J52:AM55">
      <formula1>"Yes, No, NA"</formula1>
    </dataValidation>
  </dataValidations>
  <hyperlinks>
    <hyperlink ref="AO33" r:id="rId1"/>
    <hyperlink ref="AO34:AO37" r:id="rId2" display="https://www.shreecement.com/uploads/investors/annual-reports-2018-19_1.pdf"/>
    <hyperlink ref="AO42:AO46" r:id="rId3" display="https://www.shreecement.com/uploads/investors/annual-reports-2018-19_1.pdf"/>
    <hyperlink ref="AO49:AO55" r:id="rId4" display="https://www.shreecement.com/uploads/investors/annual-reports-2018-19_1.pdf"/>
    <hyperlink ref="AO57:AO60" r:id="rId5" display="https://www.shreecement.com/uploads/investors/annual-reports-2018-19_1.pdf"/>
    <hyperlink ref="AO62" r:id="rId6"/>
    <hyperlink ref="AO2" r:id="rId7"/>
    <hyperlink ref="AO3:AO6" r:id="rId8" display="https://www.shreecement.com/uploads/investors/annual-reports-2019-20_3.pdf"/>
    <hyperlink ref="AO9" r:id="rId9"/>
    <hyperlink ref="AO11:AO15" r:id="rId10" display="https://www.shreecement.com/uploads/investors/annual-reports-2019-20_3.pdf"/>
    <hyperlink ref="AO17" r:id="rId11"/>
    <hyperlink ref="AO19:AO24" r:id="rId12" display="https://www.shreecement.com/uploads/investors/annual-reports-2019-20_3.pdf"/>
    <hyperlink ref="AO26:AO29" r:id="rId13" display="https://www.shreecement.com/uploads/investors/annual-reports-2019-20_3.pdf"/>
    <hyperlink ref="AO31" r:id="rId14"/>
    <hyperlink ref="AO25" r:id="rId15"/>
    <hyperlink ref="AO48" r:id="rId16"/>
    <hyperlink ref="AO7" r:id="rId17"/>
    <hyperlink ref="AO36" r:id="rId18"/>
    <hyperlink ref="AO37" r:id="rId19"/>
    <hyperlink ref="AO38" r:id="rId20"/>
    <hyperlink ref="AO40" r:id="rId2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zoomScale="80" zoomScaleNormal="80" workbookViewId="0">
      <selection activeCell="D9" sqref="D9"/>
    </sheetView>
  </sheetViews>
  <sheetFormatPr defaultColWidth="10.75" defaultRowHeight="15.95" customHeight="1"/>
  <cols>
    <col min="1" max="1" width="18.25" customWidth="1"/>
    <col min="2" max="2" width="22" customWidth="1"/>
    <col min="4" max="4" width="33.25" customWidth="1"/>
    <col min="5" max="5" width="39" customWidth="1"/>
    <col min="6" max="6" width="18.75" customWidth="1"/>
    <col min="7" max="7" width="21.25" customWidth="1"/>
    <col min="9" max="9" width="15.375" style="127" customWidth="1"/>
    <col min="12" max="12" width="12.5" customWidth="1"/>
    <col min="13" max="18" width="12.5" hidden="1" customWidth="1"/>
    <col min="19" max="29" width="0" hidden="1" customWidth="1"/>
    <col min="30" max="30" width="24.25" customWidth="1"/>
    <col min="32" max="32" width="17.25" customWidth="1"/>
    <col min="33" max="33" width="21.25" style="127" customWidth="1"/>
    <col min="34" max="34" width="25" customWidth="1"/>
    <col min="35" max="35" width="18.75" customWidth="1"/>
    <col min="36" max="36" width="25.25" customWidth="1"/>
    <col min="37" max="37" width="23" customWidth="1"/>
    <col min="38" max="38" width="26.25" customWidth="1"/>
    <col min="39" max="39" width="32.75" customWidth="1"/>
    <col min="40" max="40" width="27.75" customWidth="1"/>
    <col min="41" max="41" width="16.125" style="92" customWidth="1"/>
    <col min="42" max="42" width="24.375"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ht="60" customHeight="1">
      <c r="A1" s="35" t="s">
        <v>8</v>
      </c>
      <c r="B1" s="35" t="s">
        <v>0</v>
      </c>
      <c r="C1" s="35" t="s">
        <v>1</v>
      </c>
      <c r="D1" s="35" t="s">
        <v>3</v>
      </c>
      <c r="E1" s="36" t="s">
        <v>2</v>
      </c>
      <c r="F1" s="35" t="s">
        <v>6</v>
      </c>
      <c r="G1" s="35" t="s">
        <v>4</v>
      </c>
      <c r="H1" s="2" t="s">
        <v>9</v>
      </c>
      <c r="I1" s="130" t="s">
        <v>11</v>
      </c>
      <c r="J1" s="35" t="s">
        <v>763</v>
      </c>
      <c r="K1" s="35" t="s">
        <v>764</v>
      </c>
      <c r="L1" s="35" t="s">
        <v>667</v>
      </c>
      <c r="M1" s="35" t="s">
        <v>668</v>
      </c>
      <c r="N1" s="35" t="s">
        <v>669</v>
      </c>
      <c r="O1" s="35" t="s">
        <v>670</v>
      </c>
      <c r="P1" s="35" t="s">
        <v>671</v>
      </c>
      <c r="Q1" s="35" t="s">
        <v>672</v>
      </c>
      <c r="R1" s="35" t="s">
        <v>673</v>
      </c>
      <c r="S1" s="35" t="s">
        <v>674</v>
      </c>
      <c r="T1" s="35" t="s">
        <v>675</v>
      </c>
      <c r="U1" s="35" t="s">
        <v>676</v>
      </c>
      <c r="V1" s="35" t="s">
        <v>677</v>
      </c>
      <c r="W1" s="35" t="s">
        <v>678</v>
      </c>
      <c r="X1" s="35" t="s">
        <v>679</v>
      </c>
      <c r="Y1" s="35" t="s">
        <v>680</v>
      </c>
      <c r="Z1" s="35" t="s">
        <v>706</v>
      </c>
      <c r="AA1" s="35" t="s">
        <v>707</v>
      </c>
      <c r="AB1" s="35" t="s">
        <v>708</v>
      </c>
      <c r="AC1" s="35" t="s">
        <v>709</v>
      </c>
      <c r="AD1" s="26" t="s">
        <v>13</v>
      </c>
      <c r="AE1" s="26" t="s">
        <v>14</v>
      </c>
      <c r="AF1" s="26" t="s">
        <v>15</v>
      </c>
      <c r="AG1" s="123" t="s">
        <v>16</v>
      </c>
      <c r="AH1" s="26" t="s">
        <v>17</v>
      </c>
      <c r="AI1" s="25" t="s">
        <v>18</v>
      </c>
      <c r="AJ1" s="25" t="s">
        <v>19</v>
      </c>
      <c r="AK1" s="25" t="s">
        <v>20</v>
      </c>
      <c r="AL1" s="25" t="s">
        <v>744</v>
      </c>
      <c r="AM1" s="25" t="s">
        <v>666</v>
      </c>
      <c r="AN1" s="75" t="s">
        <v>22</v>
      </c>
      <c r="AO1" s="91" t="s">
        <v>23</v>
      </c>
      <c r="AP1" s="37" t="s">
        <v>24</v>
      </c>
      <c r="AQ1" s="37" t="s">
        <v>25</v>
      </c>
      <c r="AR1" s="37" t="s">
        <v>26</v>
      </c>
      <c r="AS1" s="27" t="s">
        <v>27</v>
      </c>
      <c r="AT1" s="27" t="s">
        <v>28</v>
      </c>
      <c r="AU1" s="27" t="s">
        <v>29</v>
      </c>
      <c r="AV1" s="38" t="s">
        <v>685</v>
      </c>
      <c r="AW1" s="53"/>
      <c r="AX1" s="53"/>
      <c r="AY1" s="55" t="s">
        <v>742</v>
      </c>
      <c r="AZ1" s="55">
        <v>20</v>
      </c>
      <c r="BA1" s="38"/>
      <c r="BB1" s="38"/>
      <c r="BC1" s="117" t="s">
        <v>743</v>
      </c>
      <c r="BD1" s="117"/>
      <c r="BE1" s="117"/>
    </row>
    <row r="2" spans="1:58" ht="15.95" customHeight="1">
      <c r="A2" s="21" t="s">
        <v>577</v>
      </c>
      <c r="B2" s="18" t="s">
        <v>574</v>
      </c>
      <c r="C2" s="39" t="s">
        <v>686</v>
      </c>
      <c r="D2" s="18" t="s">
        <v>687</v>
      </c>
      <c r="E2" s="18" t="s">
        <v>722</v>
      </c>
      <c r="F2" s="18" t="s">
        <v>5</v>
      </c>
      <c r="G2" s="17" t="s">
        <v>578</v>
      </c>
      <c r="H2" s="22" t="s">
        <v>12</v>
      </c>
      <c r="I2" s="120">
        <v>43921</v>
      </c>
      <c r="J2" s="22">
        <v>15384000</v>
      </c>
      <c r="K2" s="22">
        <v>9561000</v>
      </c>
      <c r="L2" s="22"/>
      <c r="M2" s="22"/>
      <c r="N2" s="22"/>
      <c r="O2" s="22"/>
      <c r="P2" s="22"/>
      <c r="Q2" s="22"/>
      <c r="R2" s="22"/>
      <c r="S2" s="22"/>
      <c r="T2" s="22"/>
      <c r="U2" s="22"/>
      <c r="V2" s="22"/>
      <c r="W2" s="22"/>
      <c r="X2" s="22"/>
      <c r="Y2" s="22"/>
      <c r="Z2" s="22"/>
      <c r="AA2" s="22"/>
      <c r="AB2" s="22"/>
      <c r="AC2" s="22"/>
      <c r="AD2" s="22" t="s">
        <v>750</v>
      </c>
      <c r="AE2" s="94" t="s">
        <v>752</v>
      </c>
      <c r="AF2" s="22">
        <v>36</v>
      </c>
      <c r="AG2" s="120">
        <v>43995</v>
      </c>
      <c r="AH2" s="22" t="s">
        <v>770</v>
      </c>
      <c r="AI2" s="30" t="s">
        <v>769</v>
      </c>
      <c r="AJ2" s="30" t="s">
        <v>769</v>
      </c>
      <c r="AK2" s="30" t="s">
        <v>768</v>
      </c>
      <c r="AL2" s="30" t="s">
        <v>768</v>
      </c>
      <c r="AM2" s="22" t="s">
        <v>766</v>
      </c>
      <c r="AN2" s="31"/>
      <c r="AO2" s="81" t="s">
        <v>769</v>
      </c>
      <c r="AP2" s="32"/>
      <c r="AQ2" s="22"/>
      <c r="AR2" s="22"/>
      <c r="AS2" s="33"/>
      <c r="AT2" s="22"/>
      <c r="AU2" s="22"/>
      <c r="AV2" s="22"/>
      <c r="AW2" s="41"/>
      <c r="AX2" s="42" t="s">
        <v>734</v>
      </c>
      <c r="AY2" s="42"/>
      <c r="AZ2" s="43"/>
      <c r="BA2" s="22"/>
      <c r="BB2" s="22"/>
      <c r="BC2" s="8" t="s">
        <v>34</v>
      </c>
      <c r="BD2" s="8" t="s">
        <v>35</v>
      </c>
      <c r="BE2" s="8" t="s">
        <v>36</v>
      </c>
    </row>
    <row r="3" spans="1:58" ht="15.95" customHeight="1" thickBot="1">
      <c r="A3" s="21" t="s">
        <v>577</v>
      </c>
      <c r="B3" s="18" t="s">
        <v>574</v>
      </c>
      <c r="C3" s="39" t="s">
        <v>688</v>
      </c>
      <c r="D3" s="18" t="s">
        <v>689</v>
      </c>
      <c r="E3" s="18" t="s">
        <v>723</v>
      </c>
      <c r="F3" s="18" t="s">
        <v>5</v>
      </c>
      <c r="G3" s="17" t="s">
        <v>578</v>
      </c>
      <c r="H3" s="22" t="s">
        <v>12</v>
      </c>
      <c r="I3" s="120">
        <v>43921</v>
      </c>
      <c r="J3" s="22">
        <v>0</v>
      </c>
      <c r="K3" s="22">
        <v>0</v>
      </c>
      <c r="L3" s="22"/>
      <c r="M3" s="22"/>
      <c r="N3" s="22"/>
      <c r="O3" s="22"/>
      <c r="P3" s="22"/>
      <c r="Q3" s="22"/>
      <c r="R3" s="22"/>
      <c r="S3" s="22"/>
      <c r="T3" s="22"/>
      <c r="U3" s="22"/>
      <c r="V3" s="22"/>
      <c r="W3" s="22"/>
      <c r="X3" s="22"/>
      <c r="Y3" s="22"/>
      <c r="Z3" s="22"/>
      <c r="AA3" s="22"/>
      <c r="AB3" s="22"/>
      <c r="AC3" s="22"/>
      <c r="AD3" s="22" t="s">
        <v>750</v>
      </c>
      <c r="AE3" s="94" t="s">
        <v>752</v>
      </c>
      <c r="AF3" s="22">
        <v>36</v>
      </c>
      <c r="AG3" s="120">
        <v>43995</v>
      </c>
      <c r="AH3" s="22" t="s">
        <v>770</v>
      </c>
      <c r="AI3" s="30" t="s">
        <v>769</v>
      </c>
      <c r="AJ3" s="30" t="s">
        <v>769</v>
      </c>
      <c r="AK3" s="30" t="s">
        <v>768</v>
      </c>
      <c r="AL3" s="30" t="s">
        <v>768</v>
      </c>
      <c r="AM3" s="22" t="s">
        <v>766</v>
      </c>
      <c r="AN3" s="31"/>
      <c r="AO3" s="81" t="s">
        <v>769</v>
      </c>
      <c r="AP3" s="32"/>
      <c r="AQ3" s="22"/>
      <c r="AR3" s="22"/>
      <c r="AS3" s="33"/>
      <c r="AT3" s="22"/>
      <c r="AU3" s="22"/>
      <c r="AV3" s="22"/>
      <c r="AW3" s="44"/>
      <c r="AX3" s="44"/>
      <c r="BA3" s="22"/>
      <c r="BB3" s="22"/>
      <c r="BC3" s="8" t="s">
        <v>34</v>
      </c>
      <c r="BD3" s="9" t="s">
        <v>37</v>
      </c>
      <c r="BE3" s="10" t="s">
        <v>38</v>
      </c>
    </row>
    <row r="4" spans="1:58" ht="15.95" customHeight="1" thickBot="1">
      <c r="A4" s="21" t="s">
        <v>577</v>
      </c>
      <c r="B4" s="18" t="s">
        <v>574</v>
      </c>
      <c r="C4" s="39" t="s">
        <v>690</v>
      </c>
      <c r="D4" s="18" t="s">
        <v>691</v>
      </c>
      <c r="E4" s="18" t="s">
        <v>724</v>
      </c>
      <c r="F4" s="18" t="s">
        <v>5</v>
      </c>
      <c r="G4" s="17" t="s">
        <v>578</v>
      </c>
      <c r="H4" s="22" t="s">
        <v>12</v>
      </c>
      <c r="I4" s="120">
        <v>43921</v>
      </c>
      <c r="J4" s="22">
        <v>1717000</v>
      </c>
      <c r="K4" s="22">
        <v>1123000</v>
      </c>
      <c r="L4" s="22"/>
      <c r="M4" s="22"/>
      <c r="N4" s="22"/>
      <c r="O4" s="22"/>
      <c r="P4" s="22"/>
      <c r="Q4" s="22"/>
      <c r="R4" s="22"/>
      <c r="S4" s="22"/>
      <c r="T4" s="22"/>
      <c r="U4" s="22"/>
      <c r="V4" s="22"/>
      <c r="W4" s="22"/>
      <c r="X4" s="22"/>
      <c r="Y4" s="22"/>
      <c r="Z4" s="22"/>
      <c r="AA4" s="22"/>
      <c r="AB4" s="22"/>
      <c r="AC4" s="22"/>
      <c r="AD4" s="22" t="s">
        <v>750</v>
      </c>
      <c r="AE4" s="94" t="s">
        <v>752</v>
      </c>
      <c r="AF4" s="22">
        <v>36</v>
      </c>
      <c r="AG4" s="120">
        <v>43995</v>
      </c>
      <c r="AH4" s="22" t="s">
        <v>770</v>
      </c>
      <c r="AI4" s="30" t="s">
        <v>769</v>
      </c>
      <c r="AJ4" s="30" t="s">
        <v>769</v>
      </c>
      <c r="AK4" s="30" t="s">
        <v>768</v>
      </c>
      <c r="AL4" s="30" t="s">
        <v>768</v>
      </c>
      <c r="AM4" s="22" t="s">
        <v>766</v>
      </c>
      <c r="AN4" s="31"/>
      <c r="AO4" s="81" t="s">
        <v>769</v>
      </c>
      <c r="AP4" s="32"/>
      <c r="AQ4" s="22"/>
      <c r="AR4" s="22"/>
      <c r="AS4" s="33"/>
      <c r="AT4" s="22"/>
      <c r="AU4" s="22"/>
      <c r="AV4" s="22"/>
      <c r="AW4" s="45" t="s">
        <v>735</v>
      </c>
      <c r="AX4" s="45" t="s">
        <v>736</v>
      </c>
      <c r="AY4" s="45" t="s">
        <v>737</v>
      </c>
      <c r="AZ4" s="45" t="s">
        <v>738</v>
      </c>
      <c r="BA4" s="22"/>
      <c r="BB4" s="22"/>
      <c r="BC4" s="8" t="s">
        <v>34</v>
      </c>
      <c r="BD4" s="10" t="s">
        <v>39</v>
      </c>
      <c r="BE4" s="10" t="s">
        <v>40</v>
      </c>
    </row>
    <row r="5" spans="1:58" ht="15.95" customHeight="1">
      <c r="A5" s="21" t="s">
        <v>577</v>
      </c>
      <c r="B5" s="18" t="s">
        <v>574</v>
      </c>
      <c r="C5" s="39" t="s">
        <v>692</v>
      </c>
      <c r="D5" s="18" t="s">
        <v>693</v>
      </c>
      <c r="E5" s="18" t="s">
        <v>725</v>
      </c>
      <c r="F5" s="18" t="s">
        <v>5</v>
      </c>
      <c r="G5" s="17" t="s">
        <v>578</v>
      </c>
      <c r="H5" s="22" t="s">
        <v>12</v>
      </c>
      <c r="I5" s="120">
        <v>43921</v>
      </c>
      <c r="J5" s="22">
        <v>0</v>
      </c>
      <c r="K5" s="22">
        <v>0</v>
      </c>
      <c r="L5" s="22"/>
      <c r="M5" s="22"/>
      <c r="N5" s="22"/>
      <c r="O5" s="22"/>
      <c r="P5" s="22"/>
      <c r="Q5" s="22"/>
      <c r="R5" s="22"/>
      <c r="S5" s="22"/>
      <c r="T5" s="22"/>
      <c r="U5" s="22"/>
      <c r="V5" s="22"/>
      <c r="W5" s="22"/>
      <c r="X5" s="22"/>
      <c r="Y5" s="22"/>
      <c r="Z5" s="22"/>
      <c r="AA5" s="22"/>
      <c r="AB5" s="22"/>
      <c r="AC5" s="22"/>
      <c r="AD5" s="22" t="s">
        <v>750</v>
      </c>
      <c r="AE5" s="94" t="s">
        <v>752</v>
      </c>
      <c r="AF5" s="22">
        <v>36</v>
      </c>
      <c r="AG5" s="120">
        <v>43995</v>
      </c>
      <c r="AH5" s="22" t="s">
        <v>770</v>
      </c>
      <c r="AI5" s="30" t="s">
        <v>769</v>
      </c>
      <c r="AJ5" s="30" t="s">
        <v>769</v>
      </c>
      <c r="AK5" s="30" t="s">
        <v>768</v>
      </c>
      <c r="AL5" s="30" t="s">
        <v>768</v>
      </c>
      <c r="AM5" s="22" t="s">
        <v>766</v>
      </c>
      <c r="AN5" s="31"/>
      <c r="AO5" s="81" t="s">
        <v>769</v>
      </c>
      <c r="AP5" s="32"/>
      <c r="AQ5" s="22"/>
      <c r="AR5" s="22"/>
      <c r="AS5" s="33"/>
      <c r="AT5" s="22"/>
      <c r="AU5" s="22"/>
      <c r="AV5" s="22"/>
      <c r="AW5" s="46" t="s">
        <v>35</v>
      </c>
      <c r="AX5" s="47">
        <f>COUNTIF(AP:AP,AW5)</f>
        <v>0</v>
      </c>
      <c r="AY5" s="48">
        <f>AX5/$AZ$1</f>
        <v>0</v>
      </c>
      <c r="AZ5" s="49" t="e">
        <f>COUNTIFS(AS:AS, "Error accepted", AP:AP,AW5)/$AX$16</f>
        <v>#DIV/0!</v>
      </c>
      <c r="BA5" s="22"/>
      <c r="BB5" s="22"/>
      <c r="BC5" s="8" t="s">
        <v>34</v>
      </c>
      <c r="BD5" s="10" t="s">
        <v>41</v>
      </c>
      <c r="BE5" s="10" t="s">
        <v>42</v>
      </c>
    </row>
    <row r="6" spans="1:58" ht="15.95" customHeight="1">
      <c r="A6" s="21" t="s">
        <v>577</v>
      </c>
      <c r="B6" s="18" t="s">
        <v>574</v>
      </c>
      <c r="C6" s="39" t="s">
        <v>694</v>
      </c>
      <c r="D6" s="18" t="s">
        <v>695</v>
      </c>
      <c r="E6" s="18" t="s">
        <v>726</v>
      </c>
      <c r="F6" s="18" t="s">
        <v>5</v>
      </c>
      <c r="G6" s="17" t="s">
        <v>578</v>
      </c>
      <c r="H6" s="22" t="s">
        <v>12</v>
      </c>
      <c r="I6" s="120">
        <v>43921</v>
      </c>
      <c r="J6" s="22">
        <v>17101000</v>
      </c>
      <c r="K6" s="22">
        <v>10684000</v>
      </c>
      <c r="L6" s="22"/>
      <c r="M6" s="22"/>
      <c r="N6" s="22"/>
      <c r="O6" s="22"/>
      <c r="P6" s="22"/>
      <c r="Q6" s="22"/>
      <c r="R6" s="22"/>
      <c r="S6" s="22"/>
      <c r="T6" s="22"/>
      <c r="U6" s="22"/>
      <c r="V6" s="22"/>
      <c r="W6" s="22"/>
      <c r="X6" s="22"/>
      <c r="Y6" s="22"/>
      <c r="Z6" s="22"/>
      <c r="AA6" s="22"/>
      <c r="AB6" s="22"/>
      <c r="AC6" s="22"/>
      <c r="AD6" s="22" t="s">
        <v>750</v>
      </c>
      <c r="AE6" s="94" t="s">
        <v>752</v>
      </c>
      <c r="AF6" s="22">
        <v>36</v>
      </c>
      <c r="AG6" s="120">
        <v>43995</v>
      </c>
      <c r="AH6" s="22" t="s">
        <v>770</v>
      </c>
      <c r="AI6" s="30" t="s">
        <v>769</v>
      </c>
      <c r="AJ6" s="30" t="s">
        <v>769</v>
      </c>
      <c r="AK6" s="30" t="s">
        <v>768</v>
      </c>
      <c r="AL6" s="30" t="s">
        <v>768</v>
      </c>
      <c r="AM6" s="22" t="s">
        <v>766</v>
      </c>
      <c r="AN6" s="31"/>
      <c r="AO6" s="81" t="s">
        <v>769</v>
      </c>
      <c r="AP6" s="32"/>
      <c r="AQ6" s="22"/>
      <c r="AR6" s="22"/>
      <c r="AS6" s="33"/>
      <c r="AT6" s="22"/>
      <c r="AU6" s="22"/>
      <c r="AV6" s="22"/>
      <c r="AW6" s="46" t="s">
        <v>37</v>
      </c>
      <c r="AX6" s="47">
        <f>COUNTIF(AP2:AP62,AW6)</f>
        <v>0</v>
      </c>
      <c r="AY6" s="48">
        <f>AX6/$AZ$1</f>
        <v>0</v>
      </c>
      <c r="AZ6" s="49" t="e">
        <f t="shared" ref="AZ6:AZ15" si="0">COUNTIFS(AS:AS, "Error accepted", AP:AP,AW6)/$AX$16</f>
        <v>#DIV/0!</v>
      </c>
      <c r="BA6" s="22"/>
      <c r="BB6" s="22"/>
      <c r="BC6" s="8" t="s">
        <v>34</v>
      </c>
      <c r="BD6" s="10" t="s">
        <v>43</v>
      </c>
      <c r="BE6" s="10" t="s">
        <v>44</v>
      </c>
    </row>
    <row r="7" spans="1:58" ht="15.95" customHeight="1">
      <c r="A7" s="21" t="s">
        <v>577</v>
      </c>
      <c r="B7" s="18" t="s">
        <v>575</v>
      </c>
      <c r="C7" s="39" t="s">
        <v>696</v>
      </c>
      <c r="D7" s="18" t="s">
        <v>697</v>
      </c>
      <c r="E7" s="18" t="s">
        <v>727</v>
      </c>
      <c r="F7" s="18" t="s">
        <v>7</v>
      </c>
      <c r="G7" s="22" t="s">
        <v>746</v>
      </c>
      <c r="H7" s="22" t="s">
        <v>12</v>
      </c>
      <c r="I7" s="120">
        <v>43921</v>
      </c>
      <c r="J7" s="22" t="s">
        <v>770</v>
      </c>
      <c r="K7" s="22" t="s">
        <v>770</v>
      </c>
      <c r="L7" s="22"/>
      <c r="M7" s="22"/>
      <c r="N7" s="22"/>
      <c r="O7" s="22"/>
      <c r="P7" s="22"/>
      <c r="Q7" s="22"/>
      <c r="R7" s="22"/>
      <c r="S7" s="22"/>
      <c r="T7" s="22"/>
      <c r="U7" s="22"/>
      <c r="V7" s="22"/>
      <c r="W7" s="22"/>
      <c r="X7" s="22"/>
      <c r="Y7" s="22"/>
      <c r="Z7" s="22"/>
      <c r="AA7" s="22"/>
      <c r="AB7" s="22"/>
      <c r="AC7" s="22"/>
      <c r="AD7" s="22"/>
      <c r="AE7" s="22"/>
      <c r="AF7" s="22"/>
      <c r="AG7" s="128"/>
      <c r="AH7" s="22"/>
      <c r="AI7" s="30" t="s">
        <v>768</v>
      </c>
      <c r="AJ7" s="30" t="s">
        <v>768</v>
      </c>
      <c r="AK7" s="30" t="s">
        <v>768</v>
      </c>
      <c r="AL7" s="30" t="s">
        <v>768</v>
      </c>
      <c r="AM7" s="22"/>
      <c r="AN7" s="31"/>
      <c r="AO7" s="81" t="s">
        <v>769</v>
      </c>
      <c r="AP7" s="32"/>
      <c r="AQ7" s="94"/>
      <c r="AR7" s="22"/>
      <c r="AS7" s="33"/>
      <c r="AT7" s="22"/>
      <c r="AU7" s="22"/>
      <c r="AV7" s="22"/>
      <c r="AW7" s="46" t="s">
        <v>39</v>
      </c>
      <c r="AX7" s="47">
        <f>COUNTIF(AP:AP,AW7)</f>
        <v>0</v>
      </c>
      <c r="AY7" s="48">
        <f>AX7/$AZ$1</f>
        <v>0</v>
      </c>
      <c r="AZ7" s="49" t="e">
        <f t="shared" si="0"/>
        <v>#DIV/0!</v>
      </c>
      <c r="BA7" s="22"/>
      <c r="BB7" s="22"/>
      <c r="BC7" s="8" t="s">
        <v>34</v>
      </c>
      <c r="BD7" s="10" t="s">
        <v>45</v>
      </c>
      <c r="BE7" s="10" t="s">
        <v>46</v>
      </c>
    </row>
    <row r="8" spans="1:58" ht="15.95" customHeight="1">
      <c r="A8" s="21" t="s">
        <v>577</v>
      </c>
      <c r="B8" s="18" t="s">
        <v>575</v>
      </c>
      <c r="C8" s="39" t="s">
        <v>698</v>
      </c>
      <c r="D8" s="18" t="s">
        <v>699</v>
      </c>
      <c r="E8" s="18" t="s">
        <v>728</v>
      </c>
      <c r="F8" s="18" t="s">
        <v>7</v>
      </c>
      <c r="G8" s="22" t="s">
        <v>746</v>
      </c>
      <c r="H8" s="22" t="s">
        <v>12</v>
      </c>
      <c r="I8" s="120">
        <v>43921</v>
      </c>
      <c r="J8" s="22" t="s">
        <v>769</v>
      </c>
      <c r="K8" s="22" t="s">
        <v>769</v>
      </c>
      <c r="L8" s="22"/>
      <c r="M8" s="22"/>
      <c r="N8" s="22"/>
      <c r="O8" s="22"/>
      <c r="P8" s="22"/>
      <c r="Q8" s="22"/>
      <c r="R8" s="22"/>
      <c r="S8" s="22"/>
      <c r="T8" s="22"/>
      <c r="U8" s="22"/>
      <c r="V8" s="22"/>
      <c r="W8" s="22"/>
      <c r="X8" s="22"/>
      <c r="Y8" s="22"/>
      <c r="Z8" s="22"/>
      <c r="AA8" s="22"/>
      <c r="AB8" s="22"/>
      <c r="AC8" s="22"/>
      <c r="AD8" s="22" t="s">
        <v>750</v>
      </c>
      <c r="AE8" s="94" t="s">
        <v>752</v>
      </c>
      <c r="AF8" s="22">
        <v>255</v>
      </c>
      <c r="AG8" s="120">
        <v>43995</v>
      </c>
      <c r="AH8" s="74" t="s">
        <v>771</v>
      </c>
      <c r="AI8" s="30" t="s">
        <v>768</v>
      </c>
      <c r="AJ8" s="30" t="s">
        <v>769</v>
      </c>
      <c r="AK8" s="30" t="s">
        <v>768</v>
      </c>
      <c r="AL8" s="30" t="s">
        <v>768</v>
      </c>
      <c r="AM8" s="22" t="s">
        <v>774</v>
      </c>
      <c r="AN8" s="31"/>
      <c r="AO8" s="81" t="s">
        <v>769</v>
      </c>
      <c r="AP8" s="32"/>
      <c r="AQ8" s="22"/>
      <c r="AR8" s="22"/>
      <c r="AS8" s="33"/>
      <c r="AT8" s="22"/>
      <c r="AU8" s="22"/>
      <c r="AV8" s="22"/>
      <c r="AW8" s="46" t="s">
        <v>41</v>
      </c>
      <c r="AX8" s="47">
        <f>COUNTIF(AP:AP,AW8)</f>
        <v>0</v>
      </c>
      <c r="AY8" s="48">
        <f t="shared" ref="AY8:AY15" si="1">AX8/$AZ$1</f>
        <v>0</v>
      </c>
      <c r="AZ8" s="49" t="e">
        <f t="shared" si="0"/>
        <v>#DIV/0!</v>
      </c>
      <c r="BA8" s="22"/>
      <c r="BB8" s="22"/>
      <c r="BC8" s="8" t="s">
        <v>34</v>
      </c>
      <c r="BD8" s="10" t="s">
        <v>47</v>
      </c>
      <c r="BE8" s="10" t="s">
        <v>48</v>
      </c>
    </row>
    <row r="9" spans="1:58" ht="15.95" customHeight="1">
      <c r="A9" s="21" t="s">
        <v>577</v>
      </c>
      <c r="B9" s="18" t="s">
        <v>575</v>
      </c>
      <c r="C9" s="39" t="s">
        <v>700</v>
      </c>
      <c r="D9" s="18" t="s">
        <v>701</v>
      </c>
      <c r="E9" s="18" t="s">
        <v>729</v>
      </c>
      <c r="F9" s="18" t="s">
        <v>5</v>
      </c>
      <c r="G9" s="22" t="s">
        <v>684</v>
      </c>
      <c r="H9" s="22" t="s">
        <v>12</v>
      </c>
      <c r="I9" s="120">
        <v>43921</v>
      </c>
      <c r="J9" s="22"/>
      <c r="K9" s="22"/>
      <c r="L9" s="22"/>
      <c r="M9" s="22"/>
      <c r="N9" s="22"/>
      <c r="O9" s="22"/>
      <c r="P9" s="22"/>
      <c r="Q9" s="22"/>
      <c r="R9" s="22"/>
      <c r="S9" s="22"/>
      <c r="T9" s="22"/>
      <c r="U9" s="22"/>
      <c r="V9" s="22"/>
      <c r="W9" s="22"/>
      <c r="X9" s="22"/>
      <c r="Y9" s="22"/>
      <c r="Z9" s="22"/>
      <c r="AA9" s="22"/>
      <c r="AB9" s="22"/>
      <c r="AC9" s="22"/>
      <c r="AD9" s="22"/>
      <c r="AE9" s="22"/>
      <c r="AF9" s="22"/>
      <c r="AG9" s="128"/>
      <c r="AH9" s="22"/>
      <c r="AI9" s="30" t="s">
        <v>768</v>
      </c>
      <c r="AJ9" s="30" t="s">
        <v>768</v>
      </c>
      <c r="AK9" s="30" t="s">
        <v>768</v>
      </c>
      <c r="AL9" s="30" t="s">
        <v>768</v>
      </c>
      <c r="AM9" s="22"/>
      <c r="AN9" s="31"/>
      <c r="AO9" s="81" t="s">
        <v>769</v>
      </c>
      <c r="AP9" s="32"/>
      <c r="AQ9" s="22"/>
      <c r="AR9" s="22"/>
      <c r="AS9" s="33"/>
      <c r="AT9" s="22"/>
      <c r="AU9" s="22"/>
      <c r="AV9" s="22"/>
      <c r="AW9" s="46" t="s">
        <v>43</v>
      </c>
      <c r="AX9" s="47">
        <f t="shared" ref="AX9:AX15" si="2">COUNTIF(AP:AP,AW9)</f>
        <v>0</v>
      </c>
      <c r="AY9" s="48">
        <f t="shared" si="1"/>
        <v>0</v>
      </c>
      <c r="AZ9" s="49" t="e">
        <f t="shared" si="0"/>
        <v>#DIV/0!</v>
      </c>
      <c r="BA9" s="22"/>
      <c r="BB9" s="22"/>
      <c r="BC9" s="10" t="s">
        <v>49</v>
      </c>
      <c r="BD9" s="10" t="s">
        <v>50</v>
      </c>
      <c r="BE9" s="10" t="s">
        <v>51</v>
      </c>
    </row>
    <row r="10" spans="1:58" ht="15.95" customHeight="1">
      <c r="A10" s="21" t="s">
        <v>577</v>
      </c>
      <c r="B10" s="18" t="s">
        <v>575</v>
      </c>
      <c r="C10" s="39" t="s">
        <v>702</v>
      </c>
      <c r="D10" s="18" t="s">
        <v>703</v>
      </c>
      <c r="E10" s="18" t="s">
        <v>730</v>
      </c>
      <c r="F10" s="20" t="s">
        <v>7</v>
      </c>
      <c r="G10" s="18" t="s">
        <v>681</v>
      </c>
      <c r="H10" s="22" t="s">
        <v>12</v>
      </c>
      <c r="I10" s="120">
        <v>43921</v>
      </c>
      <c r="J10" s="22" t="s">
        <v>677</v>
      </c>
      <c r="K10" s="22" t="s">
        <v>677</v>
      </c>
      <c r="L10" s="22"/>
      <c r="M10" s="22"/>
      <c r="N10" s="22"/>
      <c r="O10" s="22"/>
      <c r="P10" s="22"/>
      <c r="Q10" s="22"/>
      <c r="R10" s="22"/>
      <c r="S10" s="22"/>
      <c r="T10" s="22"/>
      <c r="U10" s="22"/>
      <c r="V10" s="22"/>
      <c r="W10" s="22"/>
      <c r="X10" s="22"/>
      <c r="Y10" s="22"/>
      <c r="Z10" s="22"/>
      <c r="AA10" s="22"/>
      <c r="AB10" s="22"/>
      <c r="AC10" s="22"/>
      <c r="AD10" s="22" t="s">
        <v>750</v>
      </c>
      <c r="AE10" s="94" t="s">
        <v>752</v>
      </c>
      <c r="AF10" s="22">
        <v>255</v>
      </c>
      <c r="AG10" s="120">
        <v>43995</v>
      </c>
      <c r="AH10" s="74" t="s">
        <v>771</v>
      </c>
      <c r="AI10" s="30" t="s">
        <v>768</v>
      </c>
      <c r="AJ10" s="30" t="s">
        <v>769</v>
      </c>
      <c r="AK10" s="30" t="s">
        <v>768</v>
      </c>
      <c r="AL10" s="30" t="s">
        <v>768</v>
      </c>
      <c r="AM10" s="22" t="s">
        <v>774</v>
      </c>
      <c r="AN10" s="31"/>
      <c r="AO10" s="81" t="s">
        <v>769</v>
      </c>
      <c r="AP10" s="32"/>
      <c r="AQ10" s="22"/>
      <c r="AR10" s="22"/>
      <c r="AS10" s="33"/>
      <c r="AT10" s="22"/>
      <c r="AU10" s="22"/>
      <c r="AV10" s="22"/>
      <c r="AW10" s="46" t="s">
        <v>45</v>
      </c>
      <c r="AX10" s="47">
        <f t="shared" si="2"/>
        <v>0</v>
      </c>
      <c r="AY10" s="48">
        <f t="shared" si="1"/>
        <v>0</v>
      </c>
      <c r="AZ10" s="49" t="e">
        <f t="shared" si="0"/>
        <v>#DIV/0!</v>
      </c>
      <c r="BA10" s="22"/>
      <c r="BB10" s="22"/>
      <c r="BC10" s="10" t="s">
        <v>49</v>
      </c>
      <c r="BD10" s="10" t="s">
        <v>52</v>
      </c>
      <c r="BE10" s="10" t="s">
        <v>53</v>
      </c>
    </row>
    <row r="11" spans="1:58" ht="15.95" customHeight="1">
      <c r="A11" s="21" t="s">
        <v>577</v>
      </c>
      <c r="B11" s="18" t="s">
        <v>575</v>
      </c>
      <c r="C11" s="39" t="s">
        <v>704</v>
      </c>
      <c r="D11" s="18" t="s">
        <v>705</v>
      </c>
      <c r="E11" s="18" t="s">
        <v>731</v>
      </c>
      <c r="F11" s="18" t="s">
        <v>5</v>
      </c>
      <c r="G11" s="40" t="s">
        <v>579</v>
      </c>
      <c r="H11" s="22" t="s">
        <v>12</v>
      </c>
      <c r="I11" s="120">
        <v>43921</v>
      </c>
      <c r="J11" s="22">
        <v>0</v>
      </c>
      <c r="K11" s="22">
        <v>0</v>
      </c>
      <c r="L11" s="22"/>
      <c r="M11" s="22"/>
      <c r="N11" s="22"/>
      <c r="O11" s="22"/>
      <c r="P11" s="22"/>
      <c r="Q11" s="22"/>
      <c r="R11" s="22"/>
      <c r="S11" s="22"/>
      <c r="T11" s="22"/>
      <c r="U11" s="22"/>
      <c r="V11" s="22"/>
      <c r="W11" s="22"/>
      <c r="X11" s="22"/>
      <c r="Y11" s="22"/>
      <c r="Z11" s="22"/>
      <c r="AA11" s="22"/>
      <c r="AB11" s="22"/>
      <c r="AC11" s="22"/>
      <c r="AD11" s="22" t="s">
        <v>750</v>
      </c>
      <c r="AE11" s="94" t="s">
        <v>752</v>
      </c>
      <c r="AF11" s="22">
        <v>35</v>
      </c>
      <c r="AG11" s="120">
        <v>43995</v>
      </c>
      <c r="AH11" s="74" t="s">
        <v>772</v>
      </c>
      <c r="AI11" s="30" t="s">
        <v>768</v>
      </c>
      <c r="AJ11" s="30" t="s">
        <v>769</v>
      </c>
      <c r="AK11" s="30" t="s">
        <v>768</v>
      </c>
      <c r="AL11" s="30" t="s">
        <v>768</v>
      </c>
      <c r="AM11" s="22" t="s">
        <v>774</v>
      </c>
      <c r="AN11" s="31"/>
      <c r="AO11" s="81" t="s">
        <v>769</v>
      </c>
      <c r="AP11" s="32"/>
      <c r="AQ11" s="22"/>
      <c r="AR11" s="22"/>
      <c r="AS11" s="33"/>
      <c r="AT11" s="22"/>
      <c r="AU11" s="22"/>
      <c r="AV11" s="22"/>
      <c r="AW11" s="46" t="s">
        <v>47</v>
      </c>
      <c r="AX11" s="47">
        <f t="shared" si="2"/>
        <v>0</v>
      </c>
      <c r="AY11" s="48">
        <f t="shared" si="1"/>
        <v>0</v>
      </c>
      <c r="AZ11" s="49" t="e">
        <f t="shared" si="0"/>
        <v>#DIV/0!</v>
      </c>
      <c r="BA11" s="22"/>
      <c r="BB11" s="22"/>
      <c r="BC11" s="10" t="s">
        <v>49</v>
      </c>
      <c r="BD11" s="10" t="s">
        <v>54</v>
      </c>
      <c r="BE11" s="10" t="s">
        <v>55</v>
      </c>
    </row>
    <row r="12" spans="1:58" ht="15.95" customHeight="1">
      <c r="A12" s="35" t="s">
        <v>8</v>
      </c>
      <c r="B12" s="35" t="s">
        <v>0</v>
      </c>
      <c r="C12" s="35" t="s">
        <v>1</v>
      </c>
      <c r="D12" s="35" t="s">
        <v>3</v>
      </c>
      <c r="E12" s="36" t="s">
        <v>2</v>
      </c>
      <c r="F12" s="35" t="s">
        <v>6</v>
      </c>
      <c r="G12" s="35" t="s">
        <v>4</v>
      </c>
      <c r="H12" s="2" t="s">
        <v>9</v>
      </c>
      <c r="I12" s="130" t="s">
        <v>11</v>
      </c>
      <c r="J12" s="35" t="s">
        <v>765</v>
      </c>
      <c r="K12" s="35" t="s">
        <v>764</v>
      </c>
      <c r="L12" s="35" t="s">
        <v>667</v>
      </c>
      <c r="M12" s="35" t="s">
        <v>668</v>
      </c>
      <c r="N12" s="35" t="s">
        <v>669</v>
      </c>
      <c r="O12" s="35" t="s">
        <v>670</v>
      </c>
      <c r="P12" s="35" t="s">
        <v>671</v>
      </c>
      <c r="Q12" s="35" t="s">
        <v>672</v>
      </c>
      <c r="R12" s="35" t="s">
        <v>673</v>
      </c>
      <c r="S12" s="35" t="s">
        <v>674</v>
      </c>
      <c r="T12" s="35" t="s">
        <v>675</v>
      </c>
      <c r="U12" s="35" t="s">
        <v>676</v>
      </c>
      <c r="V12" s="35" t="s">
        <v>677</v>
      </c>
      <c r="W12" s="35" t="s">
        <v>678</v>
      </c>
      <c r="X12" s="35" t="s">
        <v>679</v>
      </c>
      <c r="Y12" s="35" t="s">
        <v>680</v>
      </c>
      <c r="Z12" s="35" t="s">
        <v>706</v>
      </c>
      <c r="AA12" s="35" t="s">
        <v>707</v>
      </c>
      <c r="AB12" s="35" t="s">
        <v>708</v>
      </c>
      <c r="AC12" s="35" t="s">
        <v>709</v>
      </c>
      <c r="AD12" s="26" t="s">
        <v>13</v>
      </c>
      <c r="AE12" s="26" t="s">
        <v>14</v>
      </c>
      <c r="AF12" s="26" t="s">
        <v>15</v>
      </c>
      <c r="AG12" s="123" t="s">
        <v>16</v>
      </c>
      <c r="AH12" s="26" t="s">
        <v>17</v>
      </c>
      <c r="AI12" s="25" t="s">
        <v>18</v>
      </c>
      <c r="AJ12" s="25" t="s">
        <v>19</v>
      </c>
      <c r="AK12" s="25" t="s">
        <v>20</v>
      </c>
      <c r="AL12" s="25" t="s">
        <v>21</v>
      </c>
      <c r="AM12" s="25" t="s">
        <v>666</v>
      </c>
      <c r="AN12" s="75" t="s">
        <v>22</v>
      </c>
      <c r="AO12" s="91" t="s">
        <v>23</v>
      </c>
      <c r="AP12" s="37" t="s">
        <v>24</v>
      </c>
      <c r="AQ12" s="37" t="s">
        <v>25</v>
      </c>
      <c r="AR12" s="37" t="s">
        <v>26</v>
      </c>
      <c r="AS12" s="27" t="s">
        <v>27</v>
      </c>
      <c r="AT12" s="27" t="s">
        <v>28</v>
      </c>
      <c r="AU12" s="27" t="s">
        <v>29</v>
      </c>
      <c r="AV12" s="38" t="s">
        <v>685</v>
      </c>
      <c r="AW12" s="46" t="s">
        <v>50</v>
      </c>
      <c r="AX12" s="47">
        <f t="shared" si="2"/>
        <v>0</v>
      </c>
      <c r="AY12" s="48">
        <f t="shared" si="1"/>
        <v>0</v>
      </c>
      <c r="AZ12" s="49" t="e">
        <f t="shared" si="0"/>
        <v>#DIV/0!</v>
      </c>
      <c r="BA12" s="38"/>
      <c r="BB12" s="38"/>
      <c r="BC12" s="10" t="s">
        <v>49</v>
      </c>
      <c r="BD12" s="10" t="s">
        <v>56</v>
      </c>
      <c r="BE12" s="10" t="s">
        <v>57</v>
      </c>
      <c r="BF12" s="34"/>
    </row>
    <row r="13" spans="1:58" ht="15.95" customHeight="1">
      <c r="A13" s="21" t="s">
        <v>577</v>
      </c>
      <c r="B13" s="18" t="s">
        <v>574</v>
      </c>
      <c r="C13" s="39" t="s">
        <v>686</v>
      </c>
      <c r="D13" s="18" t="s">
        <v>687</v>
      </c>
      <c r="E13" s="18" t="s">
        <v>722</v>
      </c>
      <c r="F13" s="18" t="s">
        <v>5</v>
      </c>
      <c r="G13" s="17" t="s">
        <v>578</v>
      </c>
      <c r="H13" s="22" t="s">
        <v>66</v>
      </c>
      <c r="I13" s="120">
        <v>43555</v>
      </c>
      <c r="J13" s="22">
        <v>13525000</v>
      </c>
      <c r="K13" s="22">
        <v>9252000</v>
      </c>
      <c r="L13" s="22"/>
      <c r="M13" s="22"/>
      <c r="N13" s="22"/>
      <c r="O13" s="22"/>
      <c r="P13" s="22"/>
      <c r="Q13" s="22"/>
      <c r="R13" s="22"/>
      <c r="S13" s="22"/>
      <c r="T13" s="22"/>
      <c r="U13" s="22"/>
      <c r="V13" s="22"/>
      <c r="W13" s="22"/>
      <c r="X13" s="22"/>
      <c r="Y13" s="22"/>
      <c r="Z13" s="22"/>
      <c r="AA13" s="22"/>
      <c r="AB13" s="22"/>
      <c r="AC13" s="22"/>
      <c r="AD13" s="22" t="s">
        <v>751</v>
      </c>
      <c r="AE13" s="94" t="s">
        <v>753</v>
      </c>
      <c r="AF13" s="22">
        <v>103</v>
      </c>
      <c r="AG13" s="120">
        <v>43659</v>
      </c>
      <c r="AH13" s="22" t="s">
        <v>770</v>
      </c>
      <c r="AI13" s="30" t="s">
        <v>769</v>
      </c>
      <c r="AJ13" s="30" t="s">
        <v>769</v>
      </c>
      <c r="AK13" s="30" t="s">
        <v>768</v>
      </c>
      <c r="AL13" s="30" t="s">
        <v>768</v>
      </c>
      <c r="AM13" s="22" t="s">
        <v>767</v>
      </c>
      <c r="AN13" s="31"/>
      <c r="AO13" s="81"/>
      <c r="AP13" s="32"/>
      <c r="AQ13" s="22"/>
      <c r="AR13" s="22"/>
      <c r="AS13" s="33"/>
      <c r="AT13" s="22"/>
      <c r="AU13" s="22"/>
      <c r="AV13" s="22"/>
      <c r="AW13" s="46" t="s">
        <v>52</v>
      </c>
      <c r="AX13" s="47">
        <f t="shared" si="2"/>
        <v>0</v>
      </c>
      <c r="AY13" s="48">
        <f t="shared" si="1"/>
        <v>0</v>
      </c>
      <c r="AZ13" s="49" t="e">
        <f t="shared" si="0"/>
        <v>#DIV/0!</v>
      </c>
      <c r="BA13" s="22"/>
      <c r="BB13" s="22"/>
      <c r="BC13" s="22"/>
      <c r="BD13" s="22"/>
      <c r="BE13" s="22"/>
    </row>
    <row r="14" spans="1:58" ht="15.95" customHeight="1">
      <c r="A14" s="21" t="s">
        <v>577</v>
      </c>
      <c r="B14" s="18" t="s">
        <v>574</v>
      </c>
      <c r="C14" s="39" t="s">
        <v>688</v>
      </c>
      <c r="D14" s="18" t="s">
        <v>689</v>
      </c>
      <c r="E14" s="18" t="s">
        <v>723</v>
      </c>
      <c r="F14" s="18" t="s">
        <v>5</v>
      </c>
      <c r="G14" s="17" t="s">
        <v>578</v>
      </c>
      <c r="H14" s="22" t="s">
        <v>66</v>
      </c>
      <c r="I14" s="120">
        <v>43555</v>
      </c>
      <c r="J14" s="22">
        <v>0</v>
      </c>
      <c r="K14" s="22">
        <v>0</v>
      </c>
      <c r="L14" s="22"/>
      <c r="M14" s="22"/>
      <c r="N14" s="22"/>
      <c r="O14" s="22"/>
      <c r="P14" s="22"/>
      <c r="Q14" s="22"/>
      <c r="R14" s="22"/>
      <c r="S14" s="22"/>
      <c r="T14" s="22"/>
      <c r="U14" s="22"/>
      <c r="V14" s="22"/>
      <c r="W14" s="22"/>
      <c r="X14" s="22"/>
      <c r="Y14" s="22"/>
      <c r="Z14" s="22"/>
      <c r="AA14" s="22"/>
      <c r="AB14" s="22"/>
      <c r="AC14" s="22"/>
      <c r="AD14" s="22" t="s">
        <v>751</v>
      </c>
      <c r="AE14" s="94" t="s">
        <v>753</v>
      </c>
      <c r="AF14" s="22">
        <v>103</v>
      </c>
      <c r="AG14" s="120">
        <v>43659</v>
      </c>
      <c r="AH14" s="22" t="s">
        <v>770</v>
      </c>
      <c r="AI14" s="30" t="s">
        <v>769</v>
      </c>
      <c r="AJ14" s="30" t="s">
        <v>769</v>
      </c>
      <c r="AK14" s="30" t="s">
        <v>768</v>
      </c>
      <c r="AL14" s="30" t="s">
        <v>768</v>
      </c>
      <c r="AM14" s="22" t="s">
        <v>767</v>
      </c>
      <c r="AN14" s="31"/>
      <c r="AO14" s="81"/>
      <c r="AP14" s="32"/>
      <c r="AQ14" s="22"/>
      <c r="AR14" s="22"/>
      <c r="AS14" s="33"/>
      <c r="AT14" s="22"/>
      <c r="AU14" s="22"/>
      <c r="AV14" s="22"/>
      <c r="AW14" s="46" t="s">
        <v>54</v>
      </c>
      <c r="AX14" s="47">
        <f t="shared" si="2"/>
        <v>0</v>
      </c>
      <c r="AY14" s="48">
        <f t="shared" si="1"/>
        <v>0</v>
      </c>
      <c r="AZ14" s="49" t="e">
        <f t="shared" si="0"/>
        <v>#DIV/0!</v>
      </c>
      <c r="BA14" s="22"/>
      <c r="BB14" s="22"/>
      <c r="BC14" s="22"/>
      <c r="BD14" s="22"/>
      <c r="BE14" s="22"/>
    </row>
    <row r="15" spans="1:58" ht="15.95" customHeight="1" thickBot="1">
      <c r="A15" s="21" t="s">
        <v>577</v>
      </c>
      <c r="B15" s="18" t="s">
        <v>574</v>
      </c>
      <c r="C15" s="39" t="s">
        <v>690</v>
      </c>
      <c r="D15" s="18" t="s">
        <v>691</v>
      </c>
      <c r="E15" s="18" t="s">
        <v>724</v>
      </c>
      <c r="F15" s="18" t="s">
        <v>5</v>
      </c>
      <c r="G15" s="17" t="s">
        <v>578</v>
      </c>
      <c r="H15" s="22" t="s">
        <v>66</v>
      </c>
      <c r="I15" s="120">
        <v>43555</v>
      </c>
      <c r="J15" s="22">
        <v>1495000</v>
      </c>
      <c r="K15" s="22">
        <v>996000</v>
      </c>
      <c r="L15" s="22"/>
      <c r="M15" s="22"/>
      <c r="N15" s="22"/>
      <c r="O15" s="22"/>
      <c r="P15" s="22"/>
      <c r="Q15" s="22"/>
      <c r="R15" s="22"/>
      <c r="S15" s="22"/>
      <c r="T15" s="22"/>
      <c r="U15" s="22"/>
      <c r="V15" s="22"/>
      <c r="W15" s="22"/>
      <c r="X15" s="22"/>
      <c r="Y15" s="22"/>
      <c r="Z15" s="22"/>
      <c r="AA15" s="22"/>
      <c r="AB15" s="22"/>
      <c r="AC15" s="22"/>
      <c r="AD15" s="22" t="s">
        <v>751</v>
      </c>
      <c r="AE15" s="94" t="s">
        <v>753</v>
      </c>
      <c r="AF15" s="22">
        <v>103</v>
      </c>
      <c r="AG15" s="120">
        <v>43659</v>
      </c>
      <c r="AH15" s="22" t="s">
        <v>770</v>
      </c>
      <c r="AI15" s="30" t="s">
        <v>769</v>
      </c>
      <c r="AJ15" s="30" t="s">
        <v>769</v>
      </c>
      <c r="AK15" s="30" t="s">
        <v>768</v>
      </c>
      <c r="AL15" s="30" t="s">
        <v>768</v>
      </c>
      <c r="AM15" s="22" t="s">
        <v>767</v>
      </c>
      <c r="AN15" s="31"/>
      <c r="AO15" s="81"/>
      <c r="AP15" s="32"/>
      <c r="AQ15" s="22"/>
      <c r="AR15" s="22"/>
      <c r="AS15" s="33"/>
      <c r="AT15" s="22"/>
      <c r="AU15" s="22"/>
      <c r="AV15" s="22"/>
      <c r="AW15" s="46" t="s">
        <v>56</v>
      </c>
      <c r="AX15" s="47">
        <f t="shared" si="2"/>
        <v>0</v>
      </c>
      <c r="AY15" s="48">
        <f t="shared" si="1"/>
        <v>0</v>
      </c>
      <c r="AZ15" s="49" t="e">
        <f t="shared" si="0"/>
        <v>#DIV/0!</v>
      </c>
      <c r="BA15" s="22"/>
      <c r="BB15" s="22"/>
      <c r="BC15" s="22"/>
      <c r="BD15" s="22"/>
      <c r="BE15" s="22"/>
    </row>
    <row r="16" spans="1:58" ht="15.95" customHeight="1" thickBot="1">
      <c r="A16" s="21" t="s">
        <v>577</v>
      </c>
      <c r="B16" s="18" t="s">
        <v>574</v>
      </c>
      <c r="C16" s="39" t="s">
        <v>692</v>
      </c>
      <c r="D16" s="18" t="s">
        <v>693</v>
      </c>
      <c r="E16" s="18" t="s">
        <v>725</v>
      </c>
      <c r="F16" s="18" t="s">
        <v>5</v>
      </c>
      <c r="G16" s="17" t="s">
        <v>578</v>
      </c>
      <c r="H16" s="22" t="s">
        <v>66</v>
      </c>
      <c r="I16" s="120">
        <v>43555</v>
      </c>
      <c r="J16" s="22">
        <v>0</v>
      </c>
      <c r="K16" s="22">
        <v>0</v>
      </c>
      <c r="L16" s="22"/>
      <c r="M16" s="22"/>
      <c r="N16" s="22"/>
      <c r="O16" s="22"/>
      <c r="P16" s="22"/>
      <c r="Q16" s="22"/>
      <c r="R16" s="22"/>
      <c r="S16" s="22"/>
      <c r="T16" s="22"/>
      <c r="U16" s="22"/>
      <c r="V16" s="22"/>
      <c r="W16" s="22"/>
      <c r="X16" s="22"/>
      <c r="Y16" s="22"/>
      <c r="Z16" s="22"/>
      <c r="AA16" s="22"/>
      <c r="AB16" s="22"/>
      <c r="AC16" s="22"/>
      <c r="AD16" s="22" t="s">
        <v>751</v>
      </c>
      <c r="AE16" s="94" t="s">
        <v>753</v>
      </c>
      <c r="AF16" s="22">
        <v>103</v>
      </c>
      <c r="AG16" s="120">
        <v>43659</v>
      </c>
      <c r="AH16" s="22" t="s">
        <v>770</v>
      </c>
      <c r="AI16" s="30" t="s">
        <v>769</v>
      </c>
      <c r="AJ16" s="30" t="s">
        <v>769</v>
      </c>
      <c r="AK16" s="30" t="s">
        <v>768</v>
      </c>
      <c r="AL16" s="30" t="s">
        <v>768</v>
      </c>
      <c r="AM16" s="22" t="s">
        <v>767</v>
      </c>
      <c r="AN16" s="31"/>
      <c r="AO16" s="81"/>
      <c r="AP16" s="32"/>
      <c r="AQ16" s="22"/>
      <c r="AR16" s="22"/>
      <c r="AS16" s="33"/>
      <c r="AT16" s="22"/>
      <c r="AU16" s="22"/>
      <c r="AV16" s="22"/>
      <c r="AW16" s="50" t="s">
        <v>739</v>
      </c>
      <c r="AX16" s="50">
        <f>SUM(AX5:AX15)</f>
        <v>0</v>
      </c>
      <c r="AY16" s="51">
        <f>SUM(AY5:AY15)</f>
        <v>0</v>
      </c>
      <c r="AZ16" s="51" t="e">
        <f>SUM(AZ5:AZ15)</f>
        <v>#DIV/0!</v>
      </c>
      <c r="BA16" s="22"/>
      <c r="BB16" s="22"/>
      <c r="BC16" s="22"/>
      <c r="BD16" s="22"/>
      <c r="BE16" s="22"/>
    </row>
    <row r="17" spans="1:57" ht="15.95" customHeight="1" thickBot="1">
      <c r="A17" s="21" t="s">
        <v>577</v>
      </c>
      <c r="B17" s="18" t="s">
        <v>574</v>
      </c>
      <c r="C17" s="39" t="s">
        <v>694</v>
      </c>
      <c r="D17" s="18" t="s">
        <v>695</v>
      </c>
      <c r="E17" s="18" t="s">
        <v>726</v>
      </c>
      <c r="F17" s="18" t="s">
        <v>5</v>
      </c>
      <c r="G17" s="17" t="s">
        <v>578</v>
      </c>
      <c r="H17" s="22" t="s">
        <v>66</v>
      </c>
      <c r="I17" s="120">
        <v>43555</v>
      </c>
      <c r="J17" s="22">
        <v>15019999.999</v>
      </c>
      <c r="K17" s="22">
        <v>10248000</v>
      </c>
      <c r="L17" s="22"/>
      <c r="M17" s="22"/>
      <c r="N17" s="22"/>
      <c r="O17" s="22"/>
      <c r="P17" s="22"/>
      <c r="Q17" s="22"/>
      <c r="R17" s="22"/>
      <c r="S17" s="22"/>
      <c r="T17" s="22"/>
      <c r="U17" s="22"/>
      <c r="V17" s="22"/>
      <c r="W17" s="22"/>
      <c r="X17" s="22"/>
      <c r="Y17" s="22"/>
      <c r="Z17" s="22"/>
      <c r="AA17" s="22"/>
      <c r="AB17" s="22"/>
      <c r="AC17" s="22"/>
      <c r="AD17" s="22" t="s">
        <v>751</v>
      </c>
      <c r="AE17" s="94" t="s">
        <v>753</v>
      </c>
      <c r="AF17" s="22">
        <v>103</v>
      </c>
      <c r="AG17" s="120">
        <v>43659</v>
      </c>
      <c r="AH17" s="22" t="s">
        <v>770</v>
      </c>
      <c r="AI17" s="30" t="s">
        <v>769</v>
      </c>
      <c r="AJ17" s="30" t="s">
        <v>769</v>
      </c>
      <c r="AK17" s="30" t="s">
        <v>768</v>
      </c>
      <c r="AL17" s="30" t="s">
        <v>768</v>
      </c>
      <c r="AM17" s="22" t="s">
        <v>767</v>
      </c>
      <c r="AN17" s="31"/>
      <c r="AO17" s="81"/>
      <c r="AP17" s="32"/>
      <c r="AQ17" s="22"/>
      <c r="AR17" s="22"/>
      <c r="AS17" s="33"/>
      <c r="AT17" s="22"/>
      <c r="AU17" s="22"/>
      <c r="AV17" s="22"/>
      <c r="AW17" s="45" t="s">
        <v>740</v>
      </c>
      <c r="AX17" s="52">
        <f>1-AY16</f>
        <v>1</v>
      </c>
      <c r="AY17" s="45" t="s">
        <v>741</v>
      </c>
      <c r="AZ17" s="52" t="e">
        <f>1-AZ16</f>
        <v>#DIV/0!</v>
      </c>
      <c r="BA17" s="22"/>
      <c r="BB17" s="22"/>
      <c r="BC17" s="22"/>
      <c r="BD17" s="22"/>
      <c r="BE17" s="22"/>
    </row>
    <row r="18" spans="1:57" ht="15.95" customHeight="1">
      <c r="A18" s="21" t="s">
        <v>577</v>
      </c>
      <c r="B18" s="18" t="s">
        <v>575</v>
      </c>
      <c r="C18" s="39" t="s">
        <v>696</v>
      </c>
      <c r="D18" s="18" t="s">
        <v>697</v>
      </c>
      <c r="E18" s="18" t="s">
        <v>727</v>
      </c>
      <c r="F18" s="18" t="s">
        <v>7</v>
      </c>
      <c r="G18" s="22" t="s">
        <v>746</v>
      </c>
      <c r="H18" s="22" t="s">
        <v>66</v>
      </c>
      <c r="I18" s="120">
        <v>43555</v>
      </c>
      <c r="J18" s="22" t="s">
        <v>770</v>
      </c>
      <c r="K18" s="22" t="s">
        <v>770</v>
      </c>
      <c r="L18" s="22"/>
      <c r="M18" s="22"/>
      <c r="N18" s="22"/>
      <c r="O18" s="22"/>
      <c r="P18" s="22"/>
      <c r="Q18" s="22"/>
      <c r="R18" s="22"/>
      <c r="S18" s="22"/>
      <c r="T18" s="22"/>
      <c r="U18" s="22"/>
      <c r="V18" s="22"/>
      <c r="W18" s="22"/>
      <c r="X18" s="22"/>
      <c r="Y18" s="22"/>
      <c r="Z18" s="22"/>
      <c r="AA18" s="22"/>
      <c r="AB18" s="22"/>
      <c r="AC18" s="22"/>
      <c r="AD18" s="22"/>
      <c r="AE18" s="22"/>
      <c r="AF18" s="22"/>
      <c r="AG18" s="128"/>
      <c r="AH18" s="22"/>
      <c r="AI18" s="30" t="s">
        <v>768</v>
      </c>
      <c r="AJ18" s="30" t="s">
        <v>768</v>
      </c>
      <c r="AK18" s="30" t="s">
        <v>768</v>
      </c>
      <c r="AL18" s="30" t="s">
        <v>768</v>
      </c>
      <c r="AM18" s="22"/>
      <c r="AN18" s="31"/>
      <c r="AO18" s="81"/>
      <c r="AP18" s="32"/>
      <c r="AQ18" s="22"/>
      <c r="AR18" s="22"/>
      <c r="AS18" s="33"/>
      <c r="AT18" s="22"/>
      <c r="AU18" s="22"/>
      <c r="AV18" s="22"/>
      <c r="AW18" s="22"/>
      <c r="AX18" s="22"/>
      <c r="AY18" s="22"/>
      <c r="AZ18" s="22"/>
      <c r="BA18" s="22"/>
      <c r="BB18" s="22"/>
      <c r="BC18" s="22"/>
      <c r="BD18" s="22"/>
      <c r="BE18" s="22"/>
    </row>
    <row r="19" spans="1:57" ht="15.95" customHeight="1">
      <c r="A19" s="21" t="s">
        <v>577</v>
      </c>
      <c r="B19" s="18" t="s">
        <v>575</v>
      </c>
      <c r="C19" s="39" t="s">
        <v>698</v>
      </c>
      <c r="D19" s="18" t="s">
        <v>699</v>
      </c>
      <c r="E19" s="18" t="s">
        <v>728</v>
      </c>
      <c r="F19" s="18" t="s">
        <v>7</v>
      </c>
      <c r="G19" s="22" t="s">
        <v>746</v>
      </c>
      <c r="H19" s="22" t="s">
        <v>66</v>
      </c>
      <c r="I19" s="120">
        <v>43555</v>
      </c>
      <c r="J19" s="22" t="s">
        <v>769</v>
      </c>
      <c r="K19" s="22" t="s">
        <v>769</v>
      </c>
      <c r="L19" s="22"/>
      <c r="M19" s="22"/>
      <c r="N19" s="22"/>
      <c r="O19" s="22"/>
      <c r="P19" s="22"/>
      <c r="Q19" s="22"/>
      <c r="R19" s="22"/>
      <c r="S19" s="22"/>
      <c r="T19" s="22"/>
      <c r="U19" s="22"/>
      <c r="V19" s="22"/>
      <c r="W19" s="22"/>
      <c r="X19" s="22"/>
      <c r="Y19" s="22"/>
      <c r="Z19" s="22"/>
      <c r="AA19" s="22"/>
      <c r="AB19" s="22"/>
      <c r="AC19" s="22"/>
      <c r="AD19" s="22" t="s">
        <v>751</v>
      </c>
      <c r="AE19" s="94" t="s">
        <v>753</v>
      </c>
      <c r="AF19" s="22">
        <v>117</v>
      </c>
      <c r="AG19" s="120">
        <v>43659</v>
      </c>
      <c r="AH19" s="74" t="s">
        <v>771</v>
      </c>
      <c r="AI19" s="30" t="s">
        <v>768</v>
      </c>
      <c r="AJ19" s="30" t="s">
        <v>769</v>
      </c>
      <c r="AK19" s="30" t="s">
        <v>768</v>
      </c>
      <c r="AL19" s="30" t="s">
        <v>768</v>
      </c>
      <c r="AM19" s="22" t="s">
        <v>774</v>
      </c>
      <c r="AN19" s="31"/>
      <c r="AO19" s="81"/>
      <c r="AP19" s="32"/>
      <c r="AQ19" s="22"/>
      <c r="AR19" s="22"/>
      <c r="AS19" s="33"/>
      <c r="AT19" s="22"/>
      <c r="AU19" s="22"/>
      <c r="AV19" s="22"/>
      <c r="AW19" s="22"/>
      <c r="AX19" s="22"/>
      <c r="AY19" s="22"/>
      <c r="AZ19" s="22"/>
      <c r="BA19" s="22"/>
      <c r="BB19" s="22"/>
      <c r="BC19" s="22"/>
      <c r="BD19" s="22"/>
      <c r="BE19" s="22"/>
    </row>
    <row r="20" spans="1:57" ht="15.95" customHeight="1">
      <c r="A20" s="21" t="s">
        <v>577</v>
      </c>
      <c r="B20" s="18" t="s">
        <v>575</v>
      </c>
      <c r="C20" s="39" t="s">
        <v>700</v>
      </c>
      <c r="D20" s="18" t="s">
        <v>701</v>
      </c>
      <c r="E20" s="18" t="s">
        <v>729</v>
      </c>
      <c r="F20" s="18" t="s">
        <v>5</v>
      </c>
      <c r="G20" s="22" t="s">
        <v>684</v>
      </c>
      <c r="H20" s="22" t="s">
        <v>66</v>
      </c>
      <c r="I20" s="120">
        <v>43555</v>
      </c>
      <c r="J20" s="22"/>
      <c r="K20" s="22"/>
      <c r="L20" s="22"/>
      <c r="M20" s="22"/>
      <c r="N20" s="22"/>
      <c r="O20" s="22"/>
      <c r="P20" s="22"/>
      <c r="Q20" s="22"/>
      <c r="R20" s="22"/>
      <c r="S20" s="22"/>
      <c r="T20" s="22"/>
      <c r="U20" s="22"/>
      <c r="V20" s="22"/>
      <c r="W20" s="22"/>
      <c r="X20" s="22"/>
      <c r="Y20" s="22"/>
      <c r="Z20" s="22"/>
      <c r="AA20" s="22"/>
      <c r="AB20" s="22"/>
      <c r="AC20" s="22"/>
      <c r="AD20" s="22"/>
      <c r="AE20" s="22"/>
      <c r="AF20" s="22"/>
      <c r="AG20" s="128"/>
      <c r="AH20" s="22"/>
      <c r="AI20" s="30" t="s">
        <v>768</v>
      </c>
      <c r="AJ20" s="30" t="s">
        <v>768</v>
      </c>
      <c r="AK20" s="30" t="s">
        <v>768</v>
      </c>
      <c r="AL20" s="30" t="s">
        <v>768</v>
      </c>
      <c r="AM20" s="22"/>
      <c r="AN20" s="31"/>
      <c r="AO20" s="81"/>
      <c r="AP20" s="32"/>
      <c r="AQ20" s="22"/>
      <c r="AR20" s="22"/>
      <c r="AS20" s="33"/>
      <c r="AT20" s="22"/>
      <c r="AU20" s="22"/>
      <c r="AV20" s="22"/>
      <c r="AW20" s="22"/>
      <c r="AX20" s="22"/>
      <c r="AY20" s="22"/>
      <c r="AZ20" s="22"/>
      <c r="BA20" s="22"/>
      <c r="BB20" s="22"/>
      <c r="BC20" s="22"/>
      <c r="BD20" s="22"/>
      <c r="BE20" s="22"/>
    </row>
    <row r="21" spans="1:57" ht="15.95" customHeight="1">
      <c r="A21" s="21" t="s">
        <v>577</v>
      </c>
      <c r="B21" s="18" t="s">
        <v>575</v>
      </c>
      <c r="C21" s="39" t="s">
        <v>702</v>
      </c>
      <c r="D21" s="18" t="s">
        <v>703</v>
      </c>
      <c r="E21" s="18" t="s">
        <v>730</v>
      </c>
      <c r="F21" s="20" t="s">
        <v>7</v>
      </c>
      <c r="G21" s="18" t="s">
        <v>681</v>
      </c>
      <c r="H21" s="22" t="s">
        <v>66</v>
      </c>
      <c r="I21" s="120">
        <v>43555</v>
      </c>
      <c r="J21" s="22" t="s">
        <v>677</v>
      </c>
      <c r="K21" s="22" t="s">
        <v>677</v>
      </c>
      <c r="L21" s="22"/>
      <c r="M21" s="22"/>
      <c r="N21" s="22"/>
      <c r="O21" s="22"/>
      <c r="P21" s="22"/>
      <c r="Q21" s="22"/>
      <c r="R21" s="22"/>
      <c r="S21" s="22"/>
      <c r="T21" s="22"/>
      <c r="U21" s="22"/>
      <c r="V21" s="22"/>
      <c r="W21" s="22"/>
      <c r="X21" s="22"/>
      <c r="Y21" s="22"/>
      <c r="Z21" s="22"/>
      <c r="AA21" s="22"/>
      <c r="AB21" s="22"/>
      <c r="AC21" s="22"/>
      <c r="AD21" s="22" t="s">
        <v>751</v>
      </c>
      <c r="AE21" s="94" t="s">
        <v>753</v>
      </c>
      <c r="AF21" s="22">
        <v>117</v>
      </c>
      <c r="AG21" s="120">
        <v>43659</v>
      </c>
      <c r="AH21" s="74" t="s">
        <v>771</v>
      </c>
      <c r="AI21" s="30" t="s">
        <v>768</v>
      </c>
      <c r="AJ21" s="30" t="s">
        <v>769</v>
      </c>
      <c r="AK21" s="30" t="s">
        <v>768</v>
      </c>
      <c r="AL21" s="30" t="s">
        <v>768</v>
      </c>
      <c r="AM21" s="22" t="s">
        <v>774</v>
      </c>
      <c r="AN21" s="31"/>
      <c r="AO21" s="81"/>
      <c r="AP21" s="32"/>
      <c r="AQ21" s="22"/>
      <c r="AR21" s="22"/>
      <c r="AS21" s="33"/>
      <c r="AT21" s="22"/>
      <c r="AU21" s="22"/>
      <c r="AV21" s="22"/>
      <c r="AW21" s="22"/>
      <c r="AX21" s="22"/>
      <c r="AY21" s="22"/>
      <c r="AZ21" s="22"/>
      <c r="BA21" s="22"/>
      <c r="BB21" s="22"/>
      <c r="BC21" s="22"/>
      <c r="BD21" s="22"/>
      <c r="BE21" s="22"/>
    </row>
    <row r="22" spans="1:57" ht="15.95" customHeight="1">
      <c r="A22" s="21" t="s">
        <v>577</v>
      </c>
      <c r="B22" s="18" t="s">
        <v>575</v>
      </c>
      <c r="C22" s="39" t="s">
        <v>704</v>
      </c>
      <c r="D22" s="18" t="s">
        <v>705</v>
      </c>
      <c r="E22" s="18" t="s">
        <v>731</v>
      </c>
      <c r="F22" s="18" t="s">
        <v>5</v>
      </c>
      <c r="G22" s="40" t="s">
        <v>579</v>
      </c>
      <c r="H22" s="22" t="s">
        <v>66</v>
      </c>
      <c r="I22" s="120">
        <v>43555</v>
      </c>
      <c r="J22" s="22">
        <v>0</v>
      </c>
      <c r="K22" s="22">
        <v>0</v>
      </c>
      <c r="L22" s="22"/>
      <c r="M22" s="22"/>
      <c r="N22" s="22"/>
      <c r="O22" s="22"/>
      <c r="P22" s="22"/>
      <c r="Q22" s="22"/>
      <c r="R22" s="22"/>
      <c r="S22" s="22"/>
      <c r="T22" s="22"/>
      <c r="U22" s="22"/>
      <c r="V22" s="22"/>
      <c r="W22" s="22"/>
      <c r="X22" s="22"/>
      <c r="Y22" s="22"/>
      <c r="Z22" s="22"/>
      <c r="AA22" s="22"/>
      <c r="AB22" s="22"/>
      <c r="AC22" s="22"/>
      <c r="AD22" s="22" t="s">
        <v>751</v>
      </c>
      <c r="AE22" s="94" t="s">
        <v>753</v>
      </c>
      <c r="AF22" s="22">
        <v>101</v>
      </c>
      <c r="AG22" s="120">
        <v>43659</v>
      </c>
      <c r="AH22" s="74" t="s">
        <v>773</v>
      </c>
      <c r="AI22" s="30" t="s">
        <v>768</v>
      </c>
      <c r="AJ22" s="30" t="s">
        <v>769</v>
      </c>
      <c r="AK22" s="30" t="s">
        <v>768</v>
      </c>
      <c r="AL22" s="30" t="s">
        <v>768</v>
      </c>
      <c r="AM22" s="22" t="s">
        <v>774</v>
      </c>
      <c r="AN22" s="31"/>
      <c r="AO22" s="81"/>
      <c r="AP22" s="32"/>
      <c r="AQ22" s="22"/>
      <c r="AR22" s="22"/>
      <c r="AS22" s="33"/>
      <c r="AT22" s="22"/>
      <c r="AU22" s="22"/>
      <c r="AV22" s="22"/>
      <c r="AW22" s="22"/>
      <c r="AX22" s="22"/>
      <c r="AY22" s="22"/>
      <c r="AZ22" s="22"/>
      <c r="BA22" s="22"/>
      <c r="BB22" s="22"/>
      <c r="BC22" s="22"/>
      <c r="BD22" s="22"/>
      <c r="BE22" s="22"/>
    </row>
  </sheetData>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J13:AC17 J2:AC6 J11:AC11 J9:AC9 J20:AC20 J22:AC22">
      <formula1>-99999999</formula1>
    </dataValidation>
    <dataValidation type="list" allowBlank="1" showInputMessage="1" showErrorMessage="1" sqref="AO13:AO22 AI13:AL22 AI2:AL11 AO2:AO11">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hyperlinks>
    <hyperlink ref="AE2" r:id="rId1"/>
    <hyperlink ref="AE3:AE6" r:id="rId2" display="https://www.shreecement.com/uploads/investors/annual-reports-2019-20_3.pdf"/>
    <hyperlink ref="AE8" r:id="rId3"/>
    <hyperlink ref="AE10:AE11" r:id="rId4" display="https://www.shreecement.com/uploads/investors/annual-reports-2019-20_3.pdf"/>
    <hyperlink ref="AE13" r:id="rId5"/>
    <hyperlink ref="AE14:AE17" r:id="rId6" display="https://www.shreecement.com/uploads/investors/annual-reports-2018-19_1.pdf"/>
    <hyperlink ref="AE19" r:id="rId7"/>
    <hyperlink ref="AE21:AE22" r:id="rId8" display="https://www.shreecement.com/uploads/investors/annual-reports-2018-19_1.pd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Company Info</vt:lpstr>
      <vt:lpstr>Sheet3</vt:lpstr>
      <vt:lpstr>Standalone </vt:lpstr>
      <vt:lpstr>Matrix-Directors</vt:lpstr>
      <vt:lpstr>Matrix-KMP</vt:lpstr>
      <vt:lpstr>'Standalone '!OLE_LINK1</vt:lpstr>
      <vt:lpstr>'Standalone '!OLE_LINK7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2021-02-17T01:36:11Z</dcterms:created>
  <dcterms:modified xsi:type="dcterms:W3CDTF">2021-04-16T10:58:15Z</dcterms:modified>
</cp:coreProperties>
</file>