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SirionSelenide\"/>
    </mc:Choice>
  </mc:AlternateContent>
  <bookViews>
    <workbookView activeTab="1" tabRatio="844" windowHeight="4650" windowWidth="15315" xWindow="0" yWindow="0"/>
  </bookViews>
  <sheets>
    <sheet name="RC1.37_07082019" r:id="rId1" sheetId="15"/>
    <sheet name="RC1.37_14082019" r:id="rId2" sheetId="16"/>
    <sheet name="RC1.37_21082019" r:id="rId7" sheetId="17"/>
  </sheets>
  <calcPr calcId="15251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6" l="1" r="D2"/>
  <c i="16" r="H10"/>
  <c i="16" r="F10"/>
  <c i="16" r="E10"/>
  <c i="16" r="C10"/>
  <c i="16" r="G9"/>
  <c i="16" r="D9"/>
  <c i="16" r="G8"/>
  <c i="16" r="D8"/>
  <c i="16" r="G7"/>
  <c i="16" r="D7"/>
  <c i="16" r="G6"/>
  <c i="16" r="D6"/>
  <c i="16" r="G5"/>
  <c i="16" r="D5"/>
  <c i="16" r="G4"/>
  <c i="16" r="D4"/>
  <c i="16" r="G3"/>
  <c i="16" r="D3"/>
  <c i="16" r="G2"/>
  <c i="16" l="1" r="G10"/>
  <c i="16" r="E12" s="1"/>
  <c i="16" r="E14" s="1"/>
  <c i="16" r="D10"/>
  <c i="16" r="B10" s="1"/>
  <c i="15" r="H10"/>
  <c i="15" r="F10"/>
  <c i="15" r="E10"/>
  <c i="15" r="C10"/>
  <c i="15" r="G3"/>
  <c i="15" r="G4"/>
  <c i="15" r="G5"/>
  <c i="15" r="G7"/>
  <c i="15" r="G8"/>
  <c i="15" r="G9"/>
  <c i="15" r="G2"/>
  <c i="15" r="D3"/>
  <c i="15" r="D4"/>
  <c i="15" r="D5"/>
  <c i="15" r="D6"/>
  <c i="15" r="D7"/>
  <c i="15" r="D8"/>
  <c i="15" r="D9"/>
  <c i="15" r="D2"/>
  <c i="15" l="1" r="G10"/>
  <c i="15" r="E12" s="1"/>
  <c i="15" r="E14" s="1"/>
  <c i="15" r="D10"/>
  <c i="15" r="B10" s="1"/>
</calcChain>
</file>

<file path=xl/sharedStrings.xml><?xml version="1.0" encoding="utf-8"?>
<sst xmlns="http://schemas.openxmlformats.org/spreadsheetml/2006/main" count="73" uniqueCount="26">
  <si>
    <t>Coverage(after excluding dead lines)</t>
  </si>
  <si>
    <t>Dead Lines</t>
  </si>
  <si>
    <t>Coverage on the basis of executed lines</t>
  </si>
  <si>
    <t>Total</t>
  </si>
  <si>
    <t>Scheduler</t>
  </si>
  <si>
    <t>Entity</t>
  </si>
  <si>
    <t>Total Line</t>
  </si>
  <si>
    <t>Executed Line</t>
  </si>
  <si>
    <t>Missed Line</t>
  </si>
  <si>
    <t>Total Instructions</t>
  </si>
  <si>
    <t>Executed Instructions</t>
  </si>
  <si>
    <t>Missed Instructions</t>
  </si>
  <si>
    <t>Code Coverage</t>
  </si>
  <si>
    <t>Api-Service</t>
  </si>
  <si>
    <t>Common</t>
  </si>
  <si>
    <t>Email</t>
  </si>
  <si>
    <t>Service</t>
  </si>
  <si>
    <t>Web</t>
  </si>
  <si>
    <t>Workflow</t>
  </si>
  <si>
    <t>73%</t>
  </si>
  <si>
    <t>46%</t>
  </si>
  <si>
    <t>33%</t>
  </si>
  <si>
    <t>63%</t>
  </si>
  <si>
    <t>50%</t>
  </si>
  <si>
    <t>57%</t>
  </si>
  <si>
    <t>74%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</si>
</sst>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right style="thick"/>
    </border>
    <border>
      <left style="thick"/>
      <right style="thick"/>
    </border>
    <border>
      <left style="thick"/>
      <right style="thick"/>
      <top style="thick"/>
    </border>
    <border>
      <left style="thick"/>
      <right style="thick"/>
      <top style="thick"/>
      <bottom style="thick"/>
    </border>
    <border>
      <right style="thick"/>
    </border>
    <border>
      <left style="thick"/>
      <right style="thick"/>
    </border>
    <border>
      <left style="thick"/>
      <right style="thick"/>
      <top style="thick"/>
    </border>
    <border>
      <left style="thick"/>
      <right style="thick"/>
      <top style="thick"/>
      <bottom style="thick"/>
    </border>
    <border>
      <right style="thick"/>
    </border>
    <border>
      <left style="thick"/>
      <right style="thick"/>
    </border>
    <border>
      <left style="thick"/>
      <right style="thick"/>
      <top style="thick"/>
    </border>
    <border>
      <left style="thick"/>
      <right style="thick"/>
      <top style="thick"/>
      <bottom style="thick"/>
    </border>
    <border>
      <right style="thick"/>
    </border>
    <border>
      <left style="thick"/>
      <right style="thick"/>
    </border>
    <border>
      <left style="thick"/>
      <right style="thick"/>
      <top style="thick"/>
    </border>
    <border>
      <left style="thick"/>
      <right style="thick"/>
      <top style="thick"/>
      <bottom style="thick"/>
    </border>
    <border>
      <right style="thick"/>
    </border>
    <border>
      <left style="thick"/>
      <right style="thick"/>
    </border>
    <border>
      <left style="thick"/>
      <right style="thick"/>
      <top style="thick"/>
    </border>
    <border>
      <left style="thick"/>
      <right style="thick"/>
      <top style="thick"/>
      <bottom style="thick"/>
    </border>
    <border>
      <right style="thick"/>
    </border>
    <border>
      <left style="thick"/>
      <right style="thick"/>
    </border>
    <border>
      <left style="thick"/>
      <right style="thick"/>
      <top style="thick"/>
    </border>
    <border>
      <left style="thick"/>
      <right style="thick"/>
      <top style="thick"/>
      <bottom style="thick"/>
    </border>
    <border>
      <right style="thick"/>
    </border>
    <border>
      <left style="thick"/>
      <right style="thick"/>
    </border>
    <border>
      <left style="thick"/>
      <right style="thick"/>
      <top style="thick"/>
    </border>
    <border>
      <left style="thick"/>
      <right style="thick"/>
      <top style="thick"/>
      <bottom style="thick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42">
    <xf borderId="0" fillId="0" fontId="0" numFmtId="0" xfId="0"/>
    <xf applyFont="1" borderId="0" fillId="0" fontId="1" numFmtId="0" xfId="0"/>
    <xf applyAlignment="1" applyBorder="1" applyFont="1" borderId="1" fillId="0" fontId="2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ill="1" applyFont="1" borderId="1" fillId="5" fontId="3" numFmtId="0" xfId="0">
      <alignment horizontal="center" vertical="center" wrapText="1"/>
    </xf>
    <xf applyBorder="1" borderId="1" fillId="0" fontId="0" numFmtId="0" xfId="0"/>
    <xf applyAlignment="1" applyBorder="1" applyFont="1" applyNumberFormat="1" borderId="1" fillId="0" fontId="2" numFmtId="1" xfId="0">
      <alignment horizontal="center" vertical="center" wrapText="1"/>
    </xf>
    <xf applyAlignment="1" applyBorder="1" applyFill="1" applyFont="1" borderId="1" fillId="4" fontId="3" numFmtId="0" xfId="0">
      <alignment horizontal="center" vertical="center" wrapText="1"/>
    </xf>
    <xf applyAlignment="1" applyBorder="1" applyFont="1" applyNumberFormat="1" borderId="1" fillId="0" fontId="2" numFmtId="10" xfId="0">
      <alignment horizontal="center" vertical="center" wrapText="1"/>
    </xf>
    <xf applyAlignment="1" applyBorder="1" applyFont="1" borderId="1" fillId="0" fontId="2" numFmtId="0" xfId="0">
      <alignment horizontal="center" vertical="center"/>
    </xf>
    <xf applyAlignment="1" applyBorder="1" applyFill="1" applyFont="1" applyNumberFormat="1" borderId="1" fillId="3" fontId="3" numFmtId="10" xfId="0">
      <alignment horizontal="right" vertical="center"/>
    </xf>
    <xf applyAlignment="1" applyBorder="1" applyFont="1" applyNumberFormat="1" borderId="1" fillId="0" fontId="2" numFmtId="10" xfId="0">
      <alignment horizontal="right" vertical="center"/>
    </xf>
    <xf applyAlignment="1" applyBorder="1" applyFill="1" applyFont="1" applyNumberFormat="1" borderId="1" fillId="2" fontId="2" numFmtId="10" xfId="0">
      <alignment horizontal="right" vertical="center"/>
    </xf>
    <xf applyAlignment="1" applyBorder="1" applyFont="1" applyNumberFormat="1" borderId="1" fillId="0" fontId="2" numFmtId="3" xfId="0">
      <alignment horizontal="center" vertical="center" wrapText="1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Border="true" borderId="5" fillId="0" fontId="0" numFmtId="0" xfId="0"/>
    <xf applyBorder="true" borderId="9" fillId="0" fontId="0" numFmtId="0" xfId="0"/>
    <xf applyBorder="true" borderId="13" fillId="0" fontId="0" numFmtId="0" xfId="0"/>
    <xf applyBorder="true" borderId="17" fillId="0" fontId="0" numFmtId="0" xfId="0"/>
    <xf applyBorder="true" borderId="21" fillId="0" fontId="0" numFmtId="0" xfId="0"/>
    <xf applyBorder="true" borderId="25" fillId="0" fontId="0" numFmtId="0" xfId="0"/>
    <xf applyBorder="true" borderId="29" fillId="0" fontId="0" numFmtId="0" xfId="0"/>
    <xf applyBorder="true" borderId="33" fillId="0" fontId="0" numFmtId="0" xfId="0"/>
    <xf applyBorder="true" borderId="37" fillId="0" fontId="0" numFmtId="0" xfId="0"/>
    <xf applyBorder="true" borderId="41" fillId="0" fontId="0" numFmtId="0" xfId="0"/>
    <xf applyBorder="true" borderId="45" fillId="0" fontId="0" numFmtId="0" xfId="0"/>
    <xf applyBorder="true" borderId="49" fillId="0" fontId="0" numFmtId="0" xfId="0"/>
    <xf applyBorder="true" borderId="53" fillId="0" fontId="0" numFmtId="0" xfId="0"/>
    <xf applyBorder="true" borderId="57" fillId="0" fontId="0" numFmtId="0" xfId="0"/>
    <xf applyBorder="true" borderId="61" fillId="0" fontId="0" numFmtId="0" xfId="0">
      <alignment horizontal="center"/>
    </xf>
    <xf applyBorder="true" borderId="65" fillId="0" fontId="0" numFmtId="0" xfId="0">
      <alignment horizontal="center"/>
    </xf>
    <xf applyBorder="true" borderId="69" fillId="0" fontId="0" numFmtId="0" xfId="0">
      <alignment horizontal="center"/>
    </xf>
    <xf applyBorder="true" borderId="73" fillId="0" fontId="0" numFmtId="0" xfId="0">
      <alignment horizontal="center"/>
    </xf>
    <xf applyBorder="true" borderId="77" fillId="0" fontId="0" numFmtId="0" xfId="0">
      <alignment horizontal="center"/>
    </xf>
    <xf applyBorder="true" borderId="81" fillId="0" fontId="0" numFmtId="0" xfId="0">
      <alignment horizontal="center"/>
    </xf>
    <xf numFmtId="0" fontId="0" fillId="0" borderId="85" xfId="0" applyBorder="true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1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4"/>
  <sheetViews>
    <sheetView showGridLines="0" workbookViewId="0">
      <selection activeCell="H12" sqref="H12"/>
    </sheetView>
  </sheetViews>
  <sheetFormatPr defaultRowHeight="15" x14ac:dyDescent="0.25"/>
  <cols>
    <col min="1" max="1" customWidth="true" style="1" width="14.42578125" collapsed="true"/>
    <col min="2" max="2" customWidth="true" style="1" width="13.28515625" collapsed="true"/>
    <col min="3" max="3" customWidth="true" style="1" width="17.7109375" collapsed="true"/>
    <col min="4" max="8" customWidth="true" style="1" width="17.0" collapsed="true"/>
    <col min="9" max="16384" style="1" width="9.140625" collapsed="true"/>
  </cols>
  <sheetData>
    <row ht="30" r="1" spans="1:8" x14ac:dyDescent="0.25">
      <c r="A1" s="2"/>
      <c r="B1" s="3" t="s">
        <v>12</v>
      </c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  <c r="H1" s="3" t="s">
        <v>6</v>
      </c>
    </row>
    <row r="2" spans="1:8" x14ac:dyDescent="0.25">
      <c r="A2" s="4" t="s">
        <v>13</v>
      </c>
      <c r="B2" s="5" t="s">
        <v>19</v>
      </c>
      <c r="C2" s="6">
        <v>28765</v>
      </c>
      <c r="D2" s="6">
        <f>E2-C2</f>
        <v>79399</v>
      </c>
      <c r="E2" s="6">
        <v>108164</v>
      </c>
      <c r="F2" s="6">
        <v>6839</v>
      </c>
      <c r="G2" s="6">
        <f>H2-F2</f>
        <v>17810</v>
      </c>
      <c r="H2" s="6">
        <v>24649</v>
      </c>
    </row>
    <row customHeight="1" ht="23.25" r="3" spans="1:8" x14ac:dyDescent="0.25">
      <c r="A3" s="4" t="s">
        <v>14</v>
      </c>
      <c r="B3" s="5" t="s">
        <v>20</v>
      </c>
      <c r="C3" s="6">
        <v>6940</v>
      </c>
      <c r="D3" s="6">
        <f ref="D3:D10" si="0" t="shared">E3-C3</f>
        <v>6088</v>
      </c>
      <c r="E3" s="6">
        <v>13028</v>
      </c>
      <c r="F3" s="6">
        <v>1818</v>
      </c>
      <c r="G3" s="6">
        <f ref="G3:G10" si="1" t="shared">H3-F3</f>
        <v>1500</v>
      </c>
      <c r="H3" s="6">
        <v>3318</v>
      </c>
    </row>
    <row r="4" spans="1:8" x14ac:dyDescent="0.25">
      <c r="A4" s="4" t="s">
        <v>15</v>
      </c>
      <c r="B4" s="5" t="s">
        <v>21</v>
      </c>
      <c r="C4" s="6">
        <v>3438</v>
      </c>
      <c r="D4" s="6">
        <f si="0" t="shared"/>
        <v>1735</v>
      </c>
      <c r="E4" s="6">
        <v>5173</v>
      </c>
      <c r="F4" s="6">
        <v>835</v>
      </c>
      <c r="G4" s="6">
        <f si="1" t="shared"/>
        <v>363</v>
      </c>
      <c r="H4" s="6">
        <v>1198</v>
      </c>
    </row>
    <row r="5" spans="1:8" x14ac:dyDescent="0.25">
      <c r="A5" s="4" t="s">
        <v>5</v>
      </c>
      <c r="B5" s="5" t="s">
        <v>22</v>
      </c>
      <c r="C5" s="6">
        <v>50858</v>
      </c>
      <c r="D5" s="6">
        <f si="0" t="shared"/>
        <v>87627</v>
      </c>
      <c r="E5" s="6">
        <v>138485</v>
      </c>
      <c r="F5" s="6">
        <v>17379</v>
      </c>
      <c r="G5" s="6">
        <f si="1" t="shared"/>
        <v>22642</v>
      </c>
      <c r="H5" s="6">
        <v>40021</v>
      </c>
    </row>
    <row r="6" spans="1:8" x14ac:dyDescent="0.25">
      <c r="A6" s="4" t="s">
        <v>4</v>
      </c>
      <c r="B6" s="2"/>
      <c r="C6" s="6"/>
      <c r="D6" s="6">
        <f si="0" t="shared"/>
        <v>0</v>
      </c>
      <c r="E6" s="6"/>
      <c r="F6" s="6">
        <v>2140</v>
      </c>
      <c r="G6" s="6"/>
      <c r="H6" s="6"/>
    </row>
    <row r="7" spans="1:8" x14ac:dyDescent="0.25">
      <c r="A7" s="4" t="s">
        <v>16</v>
      </c>
      <c r="B7" s="5" t="s">
        <v>24</v>
      </c>
      <c r="C7" s="6">
        <v>299169</v>
      </c>
      <c r="D7" s="6">
        <f si="0" t="shared"/>
        <v>398473</v>
      </c>
      <c r="E7" s="6">
        <v>697642</v>
      </c>
      <c r="F7" s="6">
        <v>61936</v>
      </c>
      <c r="G7" s="6">
        <f si="1" t="shared"/>
        <v>79231</v>
      </c>
      <c r="H7" s="6">
        <v>141167</v>
      </c>
    </row>
    <row r="8" spans="1:8" x14ac:dyDescent="0.25">
      <c r="A8" s="4" t="s">
        <v>17</v>
      </c>
      <c r="B8" s="5" t="s">
        <v>23</v>
      </c>
      <c r="C8" s="6">
        <v>63901</v>
      </c>
      <c r="D8" s="6">
        <f si="0" t="shared"/>
        <v>65033</v>
      </c>
      <c r="E8" s="6">
        <v>128934</v>
      </c>
      <c r="F8" s="6">
        <v>13216</v>
      </c>
      <c r="G8" s="6">
        <f si="1" t="shared"/>
        <v>13302</v>
      </c>
      <c r="H8" s="6">
        <v>26518</v>
      </c>
    </row>
    <row r="9" spans="1:8" x14ac:dyDescent="0.25">
      <c r="A9" s="4" t="s">
        <v>18</v>
      </c>
      <c r="B9" s="5" t="s">
        <v>25</v>
      </c>
      <c r="C9" s="6">
        <v>9609</v>
      </c>
      <c r="D9" s="6">
        <f si="0" t="shared"/>
        <v>28024</v>
      </c>
      <c r="E9" s="6">
        <v>37633</v>
      </c>
      <c r="F9" s="6">
        <v>2140</v>
      </c>
      <c r="G9" s="6">
        <f si="1" t="shared"/>
        <v>6086</v>
      </c>
      <c r="H9" s="6">
        <v>8226</v>
      </c>
    </row>
    <row r="10" spans="1:8" x14ac:dyDescent="0.25">
      <c r="A10" s="7" t="s">
        <v>3</v>
      </c>
      <c r="B10" s="8">
        <f>D10/E10</f>
        <v>0.59020742051566832</v>
      </c>
      <c r="C10" s="6">
        <f>SUM(C2:C9)</f>
        <v>462680</v>
      </c>
      <c r="D10" s="6">
        <f si="0" t="shared"/>
        <v>666379</v>
      </c>
      <c r="E10" s="6">
        <f>SUM(E2:E9)</f>
        <v>1129059</v>
      </c>
      <c r="F10" s="6">
        <f>SUM(F2:F9)</f>
        <v>106303</v>
      </c>
      <c r="G10" s="6">
        <f si="1" t="shared"/>
        <v>138794</v>
      </c>
      <c r="H10" s="6">
        <f>SUM(H2:H9)</f>
        <v>245097</v>
      </c>
    </row>
    <row r="12" spans="1:8" x14ac:dyDescent="0.25">
      <c r="C12" s="9" t="s">
        <v>2</v>
      </c>
      <c r="D12" s="9"/>
      <c r="E12" s="10">
        <f>G10/H10</f>
        <v>0.56628192103534514</v>
      </c>
    </row>
    <row r="13" spans="1:8" x14ac:dyDescent="0.25">
      <c r="C13" s="9" t="s">
        <v>1</v>
      </c>
      <c r="D13" s="9"/>
      <c r="E13" s="11"/>
    </row>
    <row r="14" spans="1:8" x14ac:dyDescent="0.25">
      <c r="C14" s="9" t="s">
        <v>0</v>
      </c>
      <c r="D14" s="9"/>
      <c r="E14" s="12">
        <f>E12+E13</f>
        <v>0.56628192103534514</v>
      </c>
    </row>
  </sheetData>
  <mergeCells count="3">
    <mergeCell ref="C12:D12"/>
    <mergeCell ref="C13:D13"/>
    <mergeCell ref="C14:D14"/>
  </mergeCells>
  <pageMargins bottom="0.75" footer="0.3" header="0.3" left="0.7" right="0.7" top="0.75"/>
  <pageSetup orientation="portrait" paperSize="9"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4"/>
  <sheetViews>
    <sheetView showGridLines="0" tabSelected="false" workbookViewId="0">
      <selection activeCell="H12" sqref="H12"/>
    </sheetView>
  </sheetViews>
  <sheetFormatPr defaultRowHeight="15" x14ac:dyDescent="0.25"/>
  <cols>
    <col min="1" max="1" customWidth="true" style="1" width="14.42578125" collapsed="true"/>
    <col min="2" max="2" customWidth="true" style="1" width="13.28515625" collapsed="true"/>
    <col min="3" max="3" customWidth="true" style="1" width="17.7109375" collapsed="true"/>
    <col min="4" max="8" customWidth="true" style="1" width="17.0" collapsed="true"/>
    <col min="9" max="16384" style="1" width="9.140625" collapsed="true"/>
  </cols>
  <sheetData>
    <row ht="30" r="1" spans="1:8" x14ac:dyDescent="0.25">
      <c r="A1" s="2"/>
      <c r="B1" s="3" t="s">
        <v>12</v>
      </c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  <c r="H1" s="3" t="s">
        <v>6</v>
      </c>
    </row>
    <row r="2" spans="1:8" x14ac:dyDescent="0.25">
      <c r="A2" s="4" t="s">
        <v>13</v>
      </c>
      <c r="B2" s="35" t="s">
        <v>19</v>
      </c>
      <c r="C2" s="35" t="n">
        <v>28765.0</v>
      </c>
      <c r="D2" s="6">
        <f>E2-C2</f>
        <v>79399</v>
      </c>
      <c r="E2" s="35" t="n">
        <v>108164.0</v>
      </c>
      <c r="F2" s="35" t="n">
        <v>6839.0</v>
      </c>
      <c r="G2" s="6">
        <f>H2-F2</f>
        <v>17810</v>
      </c>
      <c r="H2" s="35" t="n">
        <v>24649.0</v>
      </c>
    </row>
    <row customHeight="1" ht="23.25" r="3" spans="1:8" x14ac:dyDescent="0.25">
      <c r="A3" s="4" t="s">
        <v>14</v>
      </c>
      <c r="B3" s="36" t="s">
        <v>20</v>
      </c>
      <c r="C3" s="36" t="n">
        <v>6940.0</v>
      </c>
      <c r="D3" s="6">
        <f ref="D3:D10" si="0" t="shared">E3-C3</f>
        <v>6088</v>
      </c>
      <c r="E3" s="36" t="n">
        <v>13028.0</v>
      </c>
      <c r="F3" s="36" t="n">
        <v>1818.0</v>
      </c>
      <c r="G3" s="6">
        <f ref="G3:G10" si="1" t="shared">H3-F3</f>
        <v>1500</v>
      </c>
      <c r="H3" s="36" t="n">
        <v>3318.0</v>
      </c>
    </row>
    <row r="4" spans="1:8" x14ac:dyDescent="0.25">
      <c r="A4" s="4" t="s">
        <v>15</v>
      </c>
      <c r="B4" s="37" t="s">
        <v>21</v>
      </c>
      <c r="C4" s="37" t="n">
        <v>3438.0</v>
      </c>
      <c r="D4" s="6">
        <f si="0" t="shared"/>
        <v>1735</v>
      </c>
      <c r="E4" s="37" t="n">
        <v>5173.0</v>
      </c>
      <c r="F4" s="37" t="n">
        <v>835.0</v>
      </c>
      <c r="G4" s="6">
        <f si="1" t="shared"/>
        <v>363</v>
      </c>
      <c r="H4" s="37" t="n">
        <v>1198.0</v>
      </c>
    </row>
    <row r="5" spans="1:8" x14ac:dyDescent="0.25">
      <c r="A5" s="4" t="s">
        <v>5</v>
      </c>
      <c r="B5" s="38" t="s">
        <v>22</v>
      </c>
      <c r="C5" s="38" t="n">
        <v>50858.0</v>
      </c>
      <c r="D5" s="6">
        <f si="0" t="shared"/>
        <v>87627</v>
      </c>
      <c r="E5" s="38" t="n">
        <v>138485.0</v>
      </c>
      <c r="F5" s="38" t="n">
        <v>17379.0</v>
      </c>
      <c r="G5" s="6">
        <f si="1" t="shared"/>
        <v>22642</v>
      </c>
      <c r="H5" s="38" t="n">
        <v>40021.0</v>
      </c>
    </row>
    <row r="6" spans="1:8" x14ac:dyDescent="0.25">
      <c r="A6" s="4" t="s">
        <v>4</v>
      </c>
      <c r="B6" s="2"/>
      <c r="C6" s="6"/>
      <c r="D6" s="6">
        <f si="0" t="shared"/>
        <v>0</v>
      </c>
      <c r="E6" s="6"/>
      <c r="F6" s="6">
        <v>2140</v>
      </c>
      <c r="G6" s="6"/>
      <c r="H6" s="6"/>
    </row>
    <row r="7" spans="1:8" x14ac:dyDescent="0.25">
      <c r="A7" s="4" t="s">
        <v>16</v>
      </c>
      <c r="B7" s="40" t="s">
        <v>24</v>
      </c>
      <c r="C7" s="40" t="n">
        <v>299169.0</v>
      </c>
      <c r="D7" s="6">
        <f si="0" t="shared"/>
        <v>398473</v>
      </c>
      <c r="E7" s="40" t="n">
        <v>697642.0</v>
      </c>
      <c r="F7" s="40" t="n">
        <v>61936.0</v>
      </c>
      <c r="G7" s="6">
        <f si="1" t="shared"/>
        <v>79231</v>
      </c>
      <c r="H7" s="40" t="n">
        <v>141167.0</v>
      </c>
    </row>
    <row r="8" spans="1:8" x14ac:dyDescent="0.25">
      <c r="A8" s="4" t="s">
        <v>17</v>
      </c>
      <c r="B8" s="39" t="s">
        <v>23</v>
      </c>
      <c r="C8" s="39" t="n">
        <v>63901.0</v>
      </c>
      <c r="D8" s="6">
        <f si="0" t="shared"/>
        <v>65033</v>
      </c>
      <c r="E8" s="39" t="n">
        <v>128934.0</v>
      </c>
      <c r="F8" s="39" t="n">
        <v>13216.0</v>
      </c>
      <c r="G8" s="6">
        <f si="1" t="shared"/>
        <v>13302</v>
      </c>
      <c r="H8" s="39" t="n">
        <v>26518.0</v>
      </c>
    </row>
    <row r="9" spans="1:8" x14ac:dyDescent="0.25">
      <c r="A9" s="4" t="s">
        <v>18</v>
      </c>
      <c r="B9" t="s" s="41">
        <v>25</v>
      </c>
      <c r="C9" t="n" s="41">
        <v>9609.0</v>
      </c>
      <c r="D9" s="6">
        <f si="0" t="shared"/>
        <v>28024</v>
      </c>
      <c r="E9" t="n" s="41">
        <v>37633.0</v>
      </c>
      <c r="F9" t="n" s="41">
        <v>2140.0</v>
      </c>
      <c r="G9" s="6">
        <f si="1" t="shared"/>
        <v>6086</v>
      </c>
      <c r="H9" t="n" s="41">
        <v>8226.0</v>
      </c>
    </row>
    <row r="10" spans="1:8" x14ac:dyDescent="0.25">
      <c r="A10" s="7" t="s">
        <v>3</v>
      </c>
      <c r="B10" s="8">
        <f>D10/E10</f>
        <v>0.59020742051566832</v>
      </c>
      <c r="C10" s="6">
        <f>SUM(C2:C9)</f>
        <v>462680</v>
      </c>
      <c r="D10" s="6">
        <f si="0" t="shared"/>
        <v>666379</v>
      </c>
      <c r="E10" s="6">
        <f>SUM(E2:E9)</f>
        <v>1129059</v>
      </c>
      <c r="F10" s="6">
        <f>SUM(F2:F9)</f>
        <v>106303</v>
      </c>
      <c r="G10" s="6">
        <f si="1" t="shared"/>
        <v>138794</v>
      </c>
      <c r="H10" s="6">
        <f>SUM(H2:H9)</f>
        <v>245097</v>
      </c>
    </row>
    <row r="12" spans="1:8" x14ac:dyDescent="0.25">
      <c r="C12" s="9" t="s">
        <v>2</v>
      </c>
      <c r="D12" s="9"/>
      <c r="E12" s="10">
        <f>G10/H10</f>
        <v>0.56628192103534514</v>
      </c>
    </row>
    <row r="13" spans="1:8" x14ac:dyDescent="0.25">
      <c r="C13" s="9" t="s">
        <v>1</v>
      </c>
      <c r="D13" s="9"/>
      <c r="E13" s="11"/>
    </row>
    <row r="14" spans="1:8" x14ac:dyDescent="0.25">
      <c r="C14" s="9" t="s">
        <v>0</v>
      </c>
      <c r="D14" s="9"/>
      <c r="E14" s="12">
        <f>E12+E13</f>
        <v>0.56628192103534514</v>
      </c>
    </row>
  </sheetData>
  <mergeCells count="3">
    <mergeCell ref="C12:D12"/>
    <mergeCell ref="C13:D13"/>
    <mergeCell ref="C14:D14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4"/>
  <sheetViews>
    <sheetView showGridLines="0" tabSelected="1" workbookViewId="0">
      <selection activeCell="L15" sqref="L15"/>
    </sheetView>
  </sheetViews>
  <sheetFormatPr defaultRowHeight="15" x14ac:dyDescent="0.25"/>
  <cols>
    <col min="1" max="1" customWidth="true" style="1" width="14.42578125" collapsed="true"/>
    <col min="2" max="2" customWidth="true" style="1" width="13.28515625" collapsed="true"/>
    <col min="3" max="3" customWidth="true" style="1" width="17.7109375" collapsed="true"/>
    <col min="4" max="8" customWidth="true" style="1" width="17.0" collapsed="true"/>
    <col min="9" max="16384" style="1" width="9.140625" collapsed="true"/>
  </cols>
  <sheetData>
    <row ht="30" r="1" spans="1:8" x14ac:dyDescent="0.25">
      <c r="A1" s="2"/>
      <c r="B1" s="3" t="s">
        <v>12</v>
      </c>
      <c r="C1" s="3" t="s">
        <v>11</v>
      </c>
      <c r="D1" s="3" t="s">
        <v>10</v>
      </c>
      <c r="E1" s="3" t="s">
        <v>9</v>
      </c>
      <c r="F1" s="3" t="s">
        <v>8</v>
      </c>
      <c r="G1" s="3" t="s">
        <v>7</v>
      </c>
      <c r="H1" s="3" t="s">
        <v>6</v>
      </c>
    </row>
    <row r="2" spans="1:8" x14ac:dyDescent="0.25">
      <c r="A2" s="4" t="s">
        <v>13</v>
      </c>
      <c r="B2" s="2">
        <v>70</v>
      </c>
      <c r="C2" s="13">
        <v>32400</v>
      </c>
      <c r="D2" s="13">
        <f>E2-C2</f>
        <v>75796</v>
      </c>
      <c r="E2" s="13">
        <v>108196</v>
      </c>
      <c r="F2" s="13">
        <v>7666</v>
      </c>
      <c r="G2" s="13">
        <f>H2-F2</f>
        <v>16992</v>
      </c>
      <c r="H2" s="13">
        <v>24658</v>
      </c>
    </row>
    <row customHeight="1" ht="23.25" r="3" spans="1:8" x14ac:dyDescent="0.25">
      <c r="A3" s="4" t="s">
        <v>14</v>
      </c>
      <c r="B3" s="2">
        <v>46</v>
      </c>
      <c r="C3" s="13">
        <v>6969</v>
      </c>
      <c r="D3" s="13">
        <f ref="D3:D10" si="0" t="shared">E3-C3</f>
        <v>6064</v>
      </c>
      <c r="E3" s="13">
        <v>13033</v>
      </c>
      <c r="F3" s="13">
        <v>1831</v>
      </c>
      <c r="G3" s="13">
        <f ref="G3:G10" si="1" t="shared">H3-F3</f>
        <v>1488</v>
      </c>
      <c r="H3" s="13">
        <v>3319</v>
      </c>
    </row>
    <row r="4" spans="1:8" x14ac:dyDescent="0.25">
      <c r="A4" s="4" t="s">
        <v>15</v>
      </c>
      <c r="B4" s="2">
        <v>33</v>
      </c>
      <c r="C4" s="13">
        <v>3438</v>
      </c>
      <c r="D4" s="13">
        <f si="0" t="shared"/>
        <v>1735</v>
      </c>
      <c r="E4" s="13">
        <v>5173</v>
      </c>
      <c r="F4" s="13">
        <v>835</v>
      </c>
      <c r="G4" s="13">
        <f si="1" t="shared"/>
        <v>363</v>
      </c>
      <c r="H4" s="13">
        <v>1198</v>
      </c>
    </row>
    <row r="5" spans="1:8" x14ac:dyDescent="0.25">
      <c r="A5" s="4" t="s">
        <v>5</v>
      </c>
      <c r="B5" s="2">
        <v>60</v>
      </c>
      <c r="C5" s="13">
        <v>54131</v>
      </c>
      <c r="D5" s="13">
        <f si="0" t="shared"/>
        <v>84323</v>
      </c>
      <c r="E5" s="13">
        <v>138454</v>
      </c>
      <c r="F5" s="13">
        <v>18588</v>
      </c>
      <c r="G5" s="13">
        <f si="1" t="shared"/>
        <v>21426</v>
      </c>
      <c r="H5" s="13">
        <v>40014</v>
      </c>
    </row>
    <row r="6" spans="1:8" x14ac:dyDescent="0.25">
      <c r="A6" s="4" t="s">
        <v>4</v>
      </c>
      <c r="B6" s="2"/>
      <c r="C6" s="13"/>
      <c r="D6" s="13">
        <f si="0" t="shared"/>
        <v>0</v>
      </c>
      <c r="E6" s="13"/>
      <c r="F6" s="13"/>
      <c r="G6" s="13">
        <f si="1" t="shared"/>
        <v>0</v>
      </c>
      <c r="H6" s="13"/>
    </row>
    <row r="7" spans="1:8" x14ac:dyDescent="0.25">
      <c r="A7" s="4" t="s">
        <v>16</v>
      </c>
      <c r="B7" s="2">
        <v>53</v>
      </c>
      <c r="C7" s="13">
        <v>332082</v>
      </c>
      <c r="D7" s="13">
        <f si="0" t="shared"/>
        <v>365069</v>
      </c>
      <c r="E7" s="13">
        <v>697151</v>
      </c>
      <c r="F7" s="13">
        <v>68933</v>
      </c>
      <c r="G7" s="13">
        <f si="1" t="shared"/>
        <v>72148</v>
      </c>
      <c r="H7" s="13">
        <v>141081</v>
      </c>
    </row>
    <row r="8" spans="1:8" x14ac:dyDescent="0.25">
      <c r="A8" s="4" t="s">
        <v>17</v>
      </c>
      <c r="B8" s="2">
        <v>44</v>
      </c>
      <c r="C8" s="13">
        <v>71154</v>
      </c>
      <c r="D8" s="13">
        <f si="0" t="shared"/>
        <v>57672</v>
      </c>
      <c r="E8" s="13">
        <v>128826</v>
      </c>
      <c r="F8" s="13">
        <v>14833</v>
      </c>
      <c r="G8" s="13">
        <f si="1" t="shared"/>
        <v>11673</v>
      </c>
      <c r="H8" s="13">
        <v>26506</v>
      </c>
    </row>
    <row r="9" spans="1:8" x14ac:dyDescent="0.25">
      <c r="A9" s="4" t="s">
        <v>18</v>
      </c>
      <c r="B9" s="2">
        <v>73</v>
      </c>
      <c r="C9" s="13">
        <v>9836</v>
      </c>
      <c r="D9" s="13">
        <f si="0" t="shared"/>
        <v>27758</v>
      </c>
      <c r="E9" s="13">
        <v>37594</v>
      </c>
      <c r="F9" s="13">
        <v>2187</v>
      </c>
      <c r="G9" s="13">
        <f si="1" t="shared"/>
        <v>6031</v>
      </c>
      <c r="H9" s="13">
        <v>8218</v>
      </c>
    </row>
    <row r="10" spans="1:8" x14ac:dyDescent="0.25">
      <c r="A10" s="7" t="s">
        <v>3</v>
      </c>
      <c r="B10" s="8">
        <f>D10/E10</f>
        <v>0.5480345649297651</v>
      </c>
      <c r="C10" s="13">
        <f>SUM(C2:C9)</f>
        <v>510010</v>
      </c>
      <c r="D10" s="13">
        <f si="0" t="shared"/>
        <v>618417</v>
      </c>
      <c r="E10" s="13">
        <f>SUM(E2:E9)</f>
        <v>1128427</v>
      </c>
      <c r="F10" s="13">
        <f>SUM(F2:F9)</f>
        <v>114873</v>
      </c>
      <c r="G10" s="13">
        <f si="1" t="shared"/>
        <v>130121</v>
      </c>
      <c r="H10" s="13">
        <f>SUM(H2:H9)</f>
        <v>244994</v>
      </c>
    </row>
    <row r="12" spans="1:8" x14ac:dyDescent="0.25">
      <c r="C12" s="9" t="s">
        <v>2</v>
      </c>
      <c r="D12" s="9"/>
      <c r="E12" s="10">
        <f>G10/H10</f>
        <v>0.53111912944806816</v>
      </c>
    </row>
    <row r="13" spans="1:8" x14ac:dyDescent="0.25">
      <c r="C13" s="9" t="s">
        <v>1</v>
      </c>
      <c r="D13" s="9"/>
      <c r="E13" s="11"/>
    </row>
    <row r="14" spans="1:8" x14ac:dyDescent="0.25">
      <c r="C14" s="9" t="s">
        <v>0</v>
      </c>
      <c r="D14" s="9"/>
      <c r="E14" s="12">
        <f>E12+E13</f>
        <v>0.53111912944806816</v>
      </c>
    </row>
  </sheetData>
  <mergeCells count="3">
    <mergeCell ref="C12:D12"/>
    <mergeCell ref="C13:D13"/>
    <mergeCell ref="C14:D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RC1.37_07082019</vt:lpstr>
      <vt:lpstr>RC1.37_14082019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2017-11-09T09:23:06Z</dcterms:created>
  <dc:creator>Naveen Kumar Gupta</dc:creator>
  <cp:lastModifiedBy>Naveen Kumar Gupta</cp:lastModifiedBy>
  <dcterms:modified xsi:type="dcterms:W3CDTF">2019-08-21T08:34:22Z</dcterms:modified>
</cp:coreProperties>
</file>