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  <sheet state="visible" name="Loan Ledger" sheetId="2" r:id="rId5"/>
    <sheet state="visible" name="Actual of Loan Ledger 02" sheetId="3" r:id="rId6"/>
    <sheet state="visible" name="dummy" sheetId="4" r:id="rId7"/>
    <sheet state="visible" name="Loan Ledger 01" sheetId="5" r:id="rId8"/>
    <sheet state="visible" name="Balance Sheet" sheetId="6" r:id="rId9"/>
  </sheets>
  <definedNames>
    <definedName hidden="1" localSheetId="1" name="_xlnm._FilterDatabase">'Loan Ledger'!$J$1:$J$37</definedName>
    <definedName hidden="1" localSheetId="2" name="_xlnm._FilterDatabase">'Actual of Loan Ledger 02'!$J$1:$J$37</definedName>
    <definedName hidden="1" localSheetId="3" name="_xlnm._FilterDatabase">dummy!$J$1:$J$37</definedName>
    <definedName hidden="1" localSheetId="4" name="_xlnm._FilterDatabase">'Loan Ledger 01'!$J$1:$J$37</definedName>
  </definedNames>
  <calcPr/>
</workbook>
</file>

<file path=xl/sharedStrings.xml><?xml version="1.0" encoding="utf-8"?>
<sst xmlns="http://schemas.openxmlformats.org/spreadsheetml/2006/main" count="830" uniqueCount="107">
  <si>
    <t>No.</t>
  </si>
  <si>
    <t>Name</t>
  </si>
  <si>
    <t>Contribution</t>
  </si>
  <si>
    <t>Number</t>
  </si>
  <si>
    <t>Sandesh</t>
  </si>
  <si>
    <t>6362756793</t>
  </si>
  <si>
    <t>Pavan</t>
  </si>
  <si>
    <t>9148783568</t>
  </si>
  <si>
    <t>Patha</t>
  </si>
  <si>
    <t>8197331497</t>
  </si>
  <si>
    <t>Teja</t>
  </si>
  <si>
    <t>9980548012</t>
  </si>
  <si>
    <t>Bheema</t>
  </si>
  <si>
    <t>8088955351</t>
  </si>
  <si>
    <t>Rohit Shivaji</t>
  </si>
  <si>
    <t>9686122502</t>
  </si>
  <si>
    <t>Naveen</t>
  </si>
  <si>
    <t>9901541166</t>
  </si>
  <si>
    <t>Laxmana</t>
  </si>
  <si>
    <t>7090929149</t>
  </si>
  <si>
    <t>Suri</t>
  </si>
  <si>
    <t>7349014287</t>
  </si>
  <si>
    <t>Pradeep Teja</t>
  </si>
  <si>
    <t>9535000057</t>
  </si>
  <si>
    <t>Patil</t>
  </si>
  <si>
    <t>6362119339</t>
  </si>
  <si>
    <t>Sachina Sadda</t>
  </si>
  <si>
    <t>8310698282</t>
  </si>
  <si>
    <t>Loknath</t>
  </si>
  <si>
    <t>7892645285</t>
  </si>
  <si>
    <t>Puneet</t>
  </si>
  <si>
    <t>8971891148</t>
  </si>
  <si>
    <t>Naveen-police</t>
  </si>
  <si>
    <t>9844866616</t>
  </si>
  <si>
    <t>Harsha</t>
  </si>
  <si>
    <t>6360156257</t>
  </si>
  <si>
    <t>Hamya</t>
  </si>
  <si>
    <t>9844515074</t>
  </si>
  <si>
    <t>Sagar</t>
  </si>
  <si>
    <t>7090922331</t>
  </si>
  <si>
    <t>Pilla</t>
  </si>
  <si>
    <t>7760137253</t>
  </si>
  <si>
    <t>Bukka</t>
  </si>
  <si>
    <t>8495973672</t>
  </si>
  <si>
    <t>Amruth</t>
  </si>
  <si>
    <t>9535254727</t>
  </si>
  <si>
    <t>Prasad</t>
  </si>
  <si>
    <t>9900141434</t>
  </si>
  <si>
    <t>Dilip</t>
  </si>
  <si>
    <t>9620103061</t>
  </si>
  <si>
    <t>Nikki</t>
  </si>
  <si>
    <t>8095389471</t>
  </si>
  <si>
    <t>Manu</t>
  </si>
  <si>
    <t>9108165325</t>
  </si>
  <si>
    <t>Gili</t>
  </si>
  <si>
    <t>8618781658</t>
  </si>
  <si>
    <t>Koli</t>
  </si>
  <si>
    <t>8088637226</t>
  </si>
  <si>
    <t>Charko</t>
  </si>
  <si>
    <t>6363109059</t>
  </si>
  <si>
    <t>Doli</t>
  </si>
  <si>
    <t>6361203434</t>
  </si>
  <si>
    <t>Sudeep</t>
  </si>
  <si>
    <t>9535831413</t>
  </si>
  <si>
    <t>Kalo Tammi</t>
  </si>
  <si>
    <t>7483581470</t>
  </si>
  <si>
    <t>Veda</t>
  </si>
  <si>
    <t>9591035962</t>
  </si>
  <si>
    <t>Sampi</t>
  </si>
  <si>
    <t>6361511601</t>
  </si>
  <si>
    <t>Lavan</t>
  </si>
  <si>
    <t>0914878356</t>
  </si>
  <si>
    <t>Tamma - Sitava</t>
  </si>
  <si>
    <t>6361168826</t>
  </si>
  <si>
    <t>No</t>
  </si>
  <si>
    <t>Loan</t>
  </si>
  <si>
    <t>Share</t>
  </si>
  <si>
    <t>interest</t>
  </si>
  <si>
    <t>Repay</t>
  </si>
  <si>
    <t>Due on</t>
  </si>
  <si>
    <t>G1</t>
  </si>
  <si>
    <t>G2</t>
  </si>
  <si>
    <t>Status</t>
  </si>
  <si>
    <t>15-Oct-2025</t>
  </si>
  <si>
    <t>Transferred</t>
  </si>
  <si>
    <t>Laxman</t>
  </si>
  <si>
    <t>NA</t>
  </si>
  <si>
    <t>No Loan</t>
  </si>
  <si>
    <t>Sadda</t>
  </si>
  <si>
    <t>Puneeth</t>
  </si>
  <si>
    <t>Naveen P</t>
  </si>
  <si>
    <t>Dileep</t>
  </si>
  <si>
    <t>-</t>
  </si>
  <si>
    <t>Settled</t>
  </si>
  <si>
    <t>Sundar</t>
  </si>
  <si>
    <t>Pradeep</t>
  </si>
  <si>
    <t>Pata</t>
  </si>
  <si>
    <t>Sudeepa</t>
  </si>
  <si>
    <t>Tamma</t>
  </si>
  <si>
    <t>Tammi</t>
  </si>
  <si>
    <t>Month</t>
  </si>
  <si>
    <t>Open Balance</t>
  </si>
  <si>
    <t>Interest Earned</t>
  </si>
  <si>
    <t>Monthly Share</t>
  </si>
  <si>
    <t>Closing Balance</t>
  </si>
  <si>
    <t>Sep-25</t>
  </si>
  <si>
    <t>Oct-25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</si>
</sst>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FF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49" xfId="0" applyAlignment="1" applyBorder="1" applyFont="1" applyNumberFormat="1">
      <alignment horizontal="right" readingOrder="0" vertical="bottom"/>
    </xf>
    <xf borderId="1" fillId="2" fontId="2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ill="1" applyFont="1">
      <alignment horizontal="right" vertical="bottom"/>
    </xf>
    <xf borderId="1" fillId="3" fontId="2" numFmtId="164" xfId="0" applyAlignment="1" applyBorder="1" applyFont="1" applyNumberFormat="1">
      <alignment horizontal="right" readingOrder="0" vertical="bottom"/>
    </xf>
    <xf borderId="1" fillId="3" fontId="2" numFmtId="49" xfId="0" applyAlignment="1" applyBorder="1" applyFont="1" applyNumberFormat="1">
      <alignment horizontal="right" readingOrder="0" vertical="bottom"/>
    </xf>
    <xf borderId="1" fillId="5" fontId="2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49" xfId="0" applyAlignment="1" applyBorder="1" applyFont="1" applyNumberFormat="1">
      <alignment horizontal="right" readingOrder="0"/>
    </xf>
    <xf borderId="1" fillId="6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vertical="bottom"/>
    </xf>
    <xf borderId="1" fillId="5" fontId="2" numFmtId="164" xfId="0" applyAlignment="1" applyBorder="1" applyFont="1" applyNumberFormat="1">
      <alignment horizontal="right" readingOrder="0" vertical="bottom"/>
    </xf>
    <xf borderId="1" fillId="0" fontId="4" numFmtId="164" xfId="0" applyBorder="1" applyFont="1" applyNumberFormat="1"/>
    <xf borderId="1" fillId="0" fontId="4" numFmtId="49" xfId="0" applyAlignment="1" applyBorder="1" applyFont="1" applyNumberFormat="1">
      <alignment readingOrder="0"/>
    </xf>
    <xf borderId="1" fillId="5" fontId="2" numFmtId="164" xfId="0" applyAlignment="1" applyBorder="1" applyFont="1" applyNumberFormat="1">
      <alignment horizontal="right" vertical="bottom"/>
    </xf>
    <xf borderId="1" fillId="5" fontId="6" numFmtId="164" xfId="0" applyAlignment="1" applyBorder="1" applyFont="1" applyNumberFormat="1">
      <alignment horizontal="right" readingOrder="0" vertical="bottom"/>
    </xf>
    <xf borderId="1" fillId="2" fontId="7" numFmtId="164" xfId="0" applyBorder="1" applyFont="1" applyNumberFormat="1"/>
    <xf borderId="1" fillId="2" fontId="7" numFmtId="0" xfId="0" applyBorder="1" applyFont="1"/>
    <xf borderId="1" fillId="0" fontId="4" numFmtId="49" xfId="0" applyBorder="1" applyFont="1" applyNumberFormat="1"/>
    <xf borderId="1" fillId="0" fontId="4" numFmtId="0" xfId="0" applyBorder="1" applyFont="1"/>
    <xf borderId="1" fillId="2" fontId="4" numFmtId="0" xfId="0" applyAlignment="1" applyBorder="1" applyFont="1">
      <alignment readingOrder="0"/>
    </xf>
    <xf borderId="1" fillId="7" fontId="5" numFmtId="0" xfId="0" applyAlignment="1" applyBorder="1" applyFill="1" applyFont="1">
      <alignment readingOrder="0"/>
    </xf>
    <xf borderId="1" fillId="7" fontId="5" numFmtId="49" xfId="0" applyAlignment="1" applyBorder="1" applyFont="1" applyNumberFormat="1">
      <alignment readingOrder="0"/>
    </xf>
    <xf borderId="1" fillId="7" fontId="2" numFmtId="0" xfId="0" applyAlignment="1" applyBorder="1" applyFont="1">
      <alignment horizontal="right" vertical="bottom"/>
    </xf>
    <xf borderId="1" fillId="7" fontId="3" numFmtId="0" xfId="0" applyAlignment="1" applyBorder="1" applyFont="1">
      <alignment readingOrder="0"/>
    </xf>
    <xf borderId="1" fillId="7" fontId="2" numFmtId="164" xfId="0" applyAlignment="1" applyBorder="1" applyFont="1" applyNumberFormat="1">
      <alignment horizontal="right" vertical="bottom"/>
    </xf>
    <xf borderId="1" fillId="7" fontId="4" numFmtId="0" xfId="0" applyAlignment="1" applyBorder="1" applyFont="1">
      <alignment readingOrder="0"/>
    </xf>
    <xf borderId="1" fillId="7" fontId="4" numFmtId="164" xfId="0" applyBorder="1" applyFont="1" applyNumberFormat="1"/>
    <xf borderId="1" fillId="7" fontId="4" numFmtId="49" xfId="0" applyAlignment="1" applyBorder="1" applyFont="1" applyNumberFormat="1">
      <alignment readingOrder="0"/>
    </xf>
    <xf borderId="1" fillId="7" fontId="2" numFmtId="0" xfId="0" applyAlignment="1" applyBorder="1" applyFont="1">
      <alignment readingOrder="0" vertical="bottom"/>
    </xf>
    <xf borderId="1" fillId="7" fontId="2" numFmtId="164" xfId="0" applyAlignment="1" applyBorder="1" applyFont="1" applyNumberFormat="1">
      <alignment horizontal="right" readingOrder="0" vertical="bottom"/>
    </xf>
    <xf borderId="1" fillId="7" fontId="6" numFmtId="164" xfId="0" applyAlignment="1" applyBorder="1" applyFont="1" applyNumberFormat="1">
      <alignment horizontal="right" vertical="bottom"/>
    </xf>
    <xf borderId="1" fillId="7" fontId="7" numFmtId="164" xfId="0" applyBorder="1" applyFont="1" applyNumberFormat="1"/>
    <xf borderId="1" fillId="7" fontId="7" numFmtId="0" xfId="0" applyBorder="1" applyFont="1"/>
    <xf borderId="1" fillId="7" fontId="4" numFmtId="49" xfId="0" applyBorder="1" applyFont="1" applyNumberFormat="1"/>
    <xf borderId="1" fillId="7" fontId="4" numFmtId="0" xfId="0" applyBorder="1" applyFont="1"/>
    <xf borderId="1" fillId="0" fontId="8" numFmtId="49" xfId="0" applyAlignment="1" applyBorder="1" applyFont="1" applyNumberFormat="1">
      <alignment horizontal="left" vertical="bottom"/>
    </xf>
    <xf borderId="1" fillId="0" fontId="8" numFmtId="164" xfId="0" applyAlignment="1" applyBorder="1" applyFont="1" applyNumberFormat="1">
      <alignment vertical="bottom"/>
    </xf>
    <xf borderId="1" fillId="0" fontId="6" numFmtId="49" xfId="0" applyAlignment="1" applyBorder="1" applyFont="1" applyNumberFormat="1">
      <alignment horizontal="left" readingOrder="0" vertical="bottom"/>
    </xf>
    <xf borderId="1" fillId="0" fontId="8" numFmtId="164" xfId="0" applyAlignment="1" applyBorder="1" applyFont="1" applyNumberFormat="1">
      <alignment horizontal="right" readingOrder="0" vertical="bottom"/>
    </xf>
    <xf borderId="1" fillId="0" fontId="6" numFmtId="164" xfId="0" applyAlignment="1" applyBorder="1" applyFont="1" applyNumberFormat="1">
      <alignment horizontal="right" readingOrder="0" vertical="bottom"/>
    </xf>
    <xf borderId="1" fillId="0" fontId="6" numFmtId="164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right" vertical="bottom"/>
    </xf>
    <xf borderId="0" fillId="0" fontId="6" numFmtId="49" xfId="0" applyAlignment="1" applyFont="1" applyNumberFormat="1">
      <alignment horizontal="left" readingOrder="0" vertical="bottom"/>
    </xf>
    <xf borderId="0" fillId="0" fontId="8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2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1.0</v>
      </c>
      <c r="B2" s="6" t="s">
        <v>4</v>
      </c>
      <c r="C2" s="7">
        <v>5000.0</v>
      </c>
      <c r="D2" s="4" t="s">
        <v>5</v>
      </c>
    </row>
    <row r="3">
      <c r="A3" s="5">
        <v>2.0</v>
      </c>
      <c r="B3" s="2" t="s">
        <v>6</v>
      </c>
      <c r="C3" s="7">
        <v>5000.0</v>
      </c>
      <c r="D3" s="4" t="s">
        <v>7</v>
      </c>
    </row>
    <row r="4">
      <c r="A4" s="5">
        <v>3.0</v>
      </c>
      <c r="B4" s="2" t="s">
        <v>8</v>
      </c>
      <c r="C4" s="7">
        <v>5000.0</v>
      </c>
      <c r="D4" s="4" t="s">
        <v>9</v>
      </c>
    </row>
    <row r="5">
      <c r="A5" s="5">
        <v>4.0</v>
      </c>
      <c r="B5" s="8" t="s">
        <v>10</v>
      </c>
      <c r="C5" s="7">
        <v>5000.0</v>
      </c>
      <c r="D5" s="4" t="s">
        <v>11</v>
      </c>
    </row>
    <row r="6">
      <c r="A6" s="5">
        <v>5.0</v>
      </c>
      <c r="B6" s="2" t="s">
        <v>12</v>
      </c>
      <c r="C6" s="7">
        <v>5000.0</v>
      </c>
      <c r="D6" s="4" t="s">
        <v>13</v>
      </c>
    </row>
    <row r="7">
      <c r="A7" s="5">
        <v>6.0</v>
      </c>
      <c r="B7" s="8" t="s">
        <v>14</v>
      </c>
      <c r="C7" s="9">
        <v>5000.0</v>
      </c>
      <c r="D7" s="4" t="s">
        <v>15</v>
      </c>
    </row>
    <row r="8">
      <c r="A8" s="5">
        <v>7.0</v>
      </c>
      <c r="B8" s="2" t="s">
        <v>16</v>
      </c>
      <c r="C8" s="7">
        <v>5000.0</v>
      </c>
      <c r="D8" s="4" t="s">
        <v>17</v>
      </c>
    </row>
    <row r="9">
      <c r="A9" s="5">
        <v>8.0</v>
      </c>
      <c r="B9" s="2" t="s">
        <v>18</v>
      </c>
      <c r="C9" s="9">
        <v>5000.0</v>
      </c>
      <c r="D9" s="4" t="s">
        <v>19</v>
      </c>
    </row>
    <row r="10">
      <c r="A10" s="10">
        <v>9.0</v>
      </c>
      <c r="B10" s="8" t="s">
        <v>20</v>
      </c>
      <c r="C10" s="11">
        <v>2000.0</v>
      </c>
      <c r="D10" s="12" t="s">
        <v>21</v>
      </c>
    </row>
    <row r="11">
      <c r="A11" s="10">
        <v>10.0</v>
      </c>
      <c r="B11" s="13" t="s">
        <v>22</v>
      </c>
      <c r="C11" s="9">
        <v>2000.0</v>
      </c>
      <c r="D11" s="4" t="s">
        <v>23</v>
      </c>
    </row>
    <row r="12">
      <c r="A12" s="10">
        <v>11.0</v>
      </c>
      <c r="B12" s="14" t="s">
        <v>24</v>
      </c>
      <c r="C12" s="15">
        <v>2000.0</v>
      </c>
      <c r="D12" s="16" t="s">
        <v>25</v>
      </c>
    </row>
    <row r="13">
      <c r="A13" s="10">
        <v>12.0</v>
      </c>
      <c r="B13" s="2" t="s">
        <v>26</v>
      </c>
      <c r="C13" s="7">
        <v>2000.0</v>
      </c>
      <c r="D13" s="4" t="s">
        <v>27</v>
      </c>
    </row>
    <row r="14">
      <c r="A14" s="10">
        <v>13.0</v>
      </c>
      <c r="B14" s="13" t="s">
        <v>28</v>
      </c>
      <c r="C14" s="7">
        <v>2000.0</v>
      </c>
      <c r="D14" s="4" t="s">
        <v>29</v>
      </c>
    </row>
    <row r="15">
      <c r="A15" s="10">
        <v>14.0</v>
      </c>
      <c r="B15" s="14" t="s">
        <v>30</v>
      </c>
      <c r="C15" s="9">
        <v>2000.0</v>
      </c>
      <c r="D15" s="4" t="s">
        <v>31</v>
      </c>
    </row>
    <row r="16">
      <c r="A16" s="10">
        <v>15.0</v>
      </c>
      <c r="B16" s="2" t="s">
        <v>32</v>
      </c>
      <c r="C16" s="7">
        <v>2000.0</v>
      </c>
      <c r="D16" s="4" t="s">
        <v>33</v>
      </c>
    </row>
    <row r="17">
      <c r="A17" s="10">
        <v>16.0</v>
      </c>
      <c r="B17" s="2" t="s">
        <v>34</v>
      </c>
      <c r="C17" s="7">
        <v>2000.0</v>
      </c>
      <c r="D17" s="4" t="s">
        <v>35</v>
      </c>
    </row>
    <row r="18">
      <c r="A18" s="10">
        <v>17.0</v>
      </c>
      <c r="B18" s="2" t="s">
        <v>36</v>
      </c>
      <c r="C18" s="9">
        <v>2000.0</v>
      </c>
      <c r="D18" s="4" t="s">
        <v>37</v>
      </c>
    </row>
    <row r="19">
      <c r="A19" s="10">
        <v>18.0</v>
      </c>
      <c r="B19" s="13" t="s">
        <v>38</v>
      </c>
      <c r="C19" s="9">
        <v>2000.0</v>
      </c>
      <c r="D19" s="4" t="s">
        <v>39</v>
      </c>
    </row>
    <row r="20">
      <c r="A20" s="10">
        <v>19.0</v>
      </c>
      <c r="B20" s="14" t="s">
        <v>40</v>
      </c>
      <c r="C20" s="9">
        <v>2000.0</v>
      </c>
      <c r="D20" s="4" t="s">
        <v>41</v>
      </c>
    </row>
    <row r="21">
      <c r="A21" s="10">
        <v>20.0</v>
      </c>
      <c r="B21" s="13" t="s">
        <v>42</v>
      </c>
      <c r="C21" s="7">
        <v>2000.0</v>
      </c>
      <c r="D21" s="4" t="s">
        <v>43</v>
      </c>
    </row>
    <row r="22">
      <c r="A22" s="10">
        <v>21.0</v>
      </c>
      <c r="B22" s="13" t="s">
        <v>44</v>
      </c>
      <c r="C22" s="7">
        <v>2000.0</v>
      </c>
      <c r="D22" s="4" t="s">
        <v>45</v>
      </c>
    </row>
    <row r="23">
      <c r="A23" s="10">
        <v>22.0</v>
      </c>
      <c r="B23" s="2" t="s">
        <v>46</v>
      </c>
      <c r="C23" s="7">
        <v>2000.0</v>
      </c>
      <c r="D23" s="4" t="s">
        <v>47</v>
      </c>
    </row>
    <row r="24">
      <c r="A24" s="17">
        <v>23.0</v>
      </c>
      <c r="B24" s="14" t="s">
        <v>48</v>
      </c>
      <c r="C24" s="9">
        <v>1000.0</v>
      </c>
      <c r="D24" s="4" t="s">
        <v>49</v>
      </c>
    </row>
    <row r="25">
      <c r="A25" s="17">
        <v>24.0</v>
      </c>
      <c r="B25" s="2" t="s">
        <v>50</v>
      </c>
      <c r="C25" s="9">
        <v>1000.0</v>
      </c>
      <c r="D25" s="4" t="s">
        <v>51</v>
      </c>
    </row>
    <row r="26">
      <c r="A26" s="17">
        <v>25.0</v>
      </c>
      <c r="B26" s="2" t="s">
        <v>52</v>
      </c>
      <c r="C26" s="9">
        <v>1000.0</v>
      </c>
      <c r="D26" s="4" t="s">
        <v>53</v>
      </c>
    </row>
    <row r="27">
      <c r="A27" s="17">
        <v>26.0</v>
      </c>
      <c r="B27" s="2" t="s">
        <v>54</v>
      </c>
      <c r="C27" s="9">
        <v>1000.0</v>
      </c>
      <c r="D27" s="4" t="s">
        <v>55</v>
      </c>
    </row>
    <row r="28">
      <c r="A28" s="17">
        <v>27.0</v>
      </c>
      <c r="B28" s="2" t="s">
        <v>56</v>
      </c>
      <c r="C28" s="9">
        <v>1000.0</v>
      </c>
      <c r="D28" s="4" t="s">
        <v>57</v>
      </c>
    </row>
    <row r="29">
      <c r="A29" s="17">
        <v>28.0</v>
      </c>
      <c r="B29" s="2" t="s">
        <v>58</v>
      </c>
      <c r="C29" s="9">
        <v>1000.0</v>
      </c>
      <c r="D29" s="4" t="s">
        <v>59</v>
      </c>
    </row>
    <row r="30">
      <c r="A30" s="17">
        <v>29.0</v>
      </c>
      <c r="B30" s="2" t="s">
        <v>60</v>
      </c>
      <c r="C30" s="9">
        <v>1000.0</v>
      </c>
      <c r="D30" s="4" t="s">
        <v>61</v>
      </c>
    </row>
    <row r="31">
      <c r="A31" s="17">
        <v>30.0</v>
      </c>
      <c r="B31" s="2" t="s">
        <v>62</v>
      </c>
      <c r="C31" s="9">
        <v>1000.0</v>
      </c>
      <c r="D31" s="4" t="s">
        <v>63</v>
      </c>
    </row>
    <row r="32">
      <c r="A32" s="17">
        <v>31.0</v>
      </c>
      <c r="B32" s="2" t="s">
        <v>64</v>
      </c>
      <c r="C32" s="9">
        <v>1000.0</v>
      </c>
      <c r="D32" s="4" t="s">
        <v>65</v>
      </c>
    </row>
    <row r="33">
      <c r="A33" s="17">
        <v>32.0</v>
      </c>
      <c r="B33" s="2" t="s">
        <v>66</v>
      </c>
      <c r="C33" s="9">
        <v>1000.0</v>
      </c>
      <c r="D33" s="4" t="s">
        <v>67</v>
      </c>
    </row>
    <row r="34">
      <c r="A34" s="17">
        <v>33.0</v>
      </c>
      <c r="B34" s="18" t="s">
        <v>68</v>
      </c>
      <c r="C34" s="19">
        <v>2000.0</v>
      </c>
      <c r="D34" s="20" t="s">
        <v>69</v>
      </c>
    </row>
    <row r="35">
      <c r="A35" s="17">
        <v>34.0</v>
      </c>
      <c r="B35" s="14" t="s">
        <v>70</v>
      </c>
      <c r="C35" s="9">
        <v>1000.0</v>
      </c>
      <c r="D35" s="4" t="s">
        <v>71</v>
      </c>
    </row>
    <row r="36">
      <c r="A36" s="17">
        <v>35.0</v>
      </c>
      <c r="B36" s="2" t="s">
        <v>72</v>
      </c>
      <c r="C36" s="9">
        <v>1000.0</v>
      </c>
      <c r="D36" s="4" t="s">
        <v>73</v>
      </c>
    </row>
  </sheetData>
  <conditionalFormatting sqref="B1:B36">
    <cfRule type="notContainsBlanks" dxfId="0" priority="1">
      <formula>LEN(TRIM(B1))&gt;0</formula>
    </cfRule>
  </conditionalFormatting>
  <conditionalFormatting sqref="C1:D36">
    <cfRule type="notContainsBlanks" dxfId="1" priority="2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21" t="s">
        <v>74</v>
      </c>
      <c r="B1" s="21" t="s">
        <v>1</v>
      </c>
      <c r="C1" s="21" t="s">
        <v>75</v>
      </c>
      <c r="D1" s="21" t="s">
        <v>76</v>
      </c>
      <c r="E1" s="21" t="s">
        <v>77</v>
      </c>
      <c r="F1" s="21" t="s">
        <v>78</v>
      </c>
      <c r="G1" s="22" t="s">
        <v>79</v>
      </c>
      <c r="H1" s="21" t="s">
        <v>80</v>
      </c>
      <c r="I1" s="21" t="s">
        <v>81</v>
      </c>
      <c r="J1" s="21" t="s">
        <v>82</v>
      </c>
    </row>
    <row r="2">
      <c r="A2" s="23">
        <v>1.0</v>
      </c>
      <c r="B2" s="6" t="s">
        <v>4</v>
      </c>
      <c r="C2" s="24">
        <v>5000.0</v>
      </c>
      <c r="D2" s="14">
        <v>200.0</v>
      </c>
      <c r="E2" s="25">
        <f t="shared" ref="E2:E36" si="1">C2*0.05</f>
        <v>250</v>
      </c>
      <c r="F2" s="25">
        <f t="shared" ref="F2:F37" si="2">C2+D2+E2</f>
        <v>5450</v>
      </c>
      <c r="G2" s="26" t="s">
        <v>83</v>
      </c>
      <c r="H2" s="14" t="s">
        <v>36</v>
      </c>
      <c r="I2" s="14" t="s">
        <v>6</v>
      </c>
      <c r="J2" s="14" t="s">
        <v>84</v>
      </c>
    </row>
    <row r="3">
      <c r="A3" s="23">
        <v>2.0</v>
      </c>
      <c r="B3" s="2" t="s">
        <v>6</v>
      </c>
      <c r="C3" s="24">
        <v>6000.0</v>
      </c>
      <c r="D3" s="14">
        <v>200.0</v>
      </c>
      <c r="E3" s="25">
        <f t="shared" si="1"/>
        <v>300</v>
      </c>
      <c r="F3" s="25">
        <f t="shared" si="2"/>
        <v>6500</v>
      </c>
      <c r="G3" s="26" t="s">
        <v>83</v>
      </c>
      <c r="H3" s="14" t="s">
        <v>42</v>
      </c>
      <c r="I3" s="14" t="s">
        <v>85</v>
      </c>
      <c r="J3" s="14" t="s">
        <v>84</v>
      </c>
    </row>
    <row r="4">
      <c r="A4" s="23">
        <v>3.0</v>
      </c>
      <c r="B4" s="2" t="s">
        <v>8</v>
      </c>
      <c r="C4" s="24">
        <v>7000.0</v>
      </c>
      <c r="D4" s="14">
        <v>200.0</v>
      </c>
      <c r="E4" s="25">
        <f t="shared" si="1"/>
        <v>350</v>
      </c>
      <c r="F4" s="25">
        <f t="shared" si="2"/>
        <v>7550</v>
      </c>
      <c r="G4" s="26" t="s">
        <v>83</v>
      </c>
      <c r="H4" s="14" t="s">
        <v>10</v>
      </c>
      <c r="I4" s="14" t="s">
        <v>6</v>
      </c>
      <c r="J4" s="14" t="s">
        <v>84</v>
      </c>
    </row>
    <row r="5">
      <c r="A5" s="23">
        <v>4.0</v>
      </c>
      <c r="B5" s="2" t="s">
        <v>10</v>
      </c>
      <c r="C5" s="24">
        <v>7000.0</v>
      </c>
      <c r="D5" s="14">
        <v>200.0</v>
      </c>
      <c r="E5" s="25">
        <f t="shared" si="1"/>
        <v>350</v>
      </c>
      <c r="F5" s="25">
        <f t="shared" si="2"/>
        <v>7550</v>
      </c>
      <c r="G5" s="26" t="s">
        <v>83</v>
      </c>
      <c r="H5" s="14" t="s">
        <v>6</v>
      </c>
      <c r="I5" s="14" t="s">
        <v>8</v>
      </c>
      <c r="J5" s="14" t="s">
        <v>84</v>
      </c>
    </row>
    <row r="6">
      <c r="A6" s="23">
        <v>5.0</v>
      </c>
      <c r="B6" s="2" t="s">
        <v>12</v>
      </c>
      <c r="C6" s="24">
        <v>7000.0</v>
      </c>
      <c r="D6" s="14">
        <v>200.0</v>
      </c>
      <c r="E6" s="25">
        <f t="shared" si="1"/>
        <v>350</v>
      </c>
      <c r="F6" s="25">
        <f t="shared" si="2"/>
        <v>7550</v>
      </c>
      <c r="G6" s="26" t="s">
        <v>83</v>
      </c>
      <c r="H6" s="14" t="s">
        <v>85</v>
      </c>
      <c r="I6" s="14" t="s">
        <v>6</v>
      </c>
      <c r="J6" s="14" t="s">
        <v>84</v>
      </c>
    </row>
    <row r="7">
      <c r="A7" s="23">
        <v>6.0</v>
      </c>
      <c r="B7" s="2" t="s">
        <v>14</v>
      </c>
      <c r="C7" s="27">
        <v>0.0</v>
      </c>
      <c r="D7" s="14">
        <v>200.0</v>
      </c>
      <c r="E7" s="25">
        <f t="shared" si="1"/>
        <v>0</v>
      </c>
      <c r="F7" s="25">
        <f t="shared" si="2"/>
        <v>200</v>
      </c>
      <c r="G7" s="26" t="s">
        <v>83</v>
      </c>
      <c r="H7" s="14" t="s">
        <v>86</v>
      </c>
      <c r="I7" s="14" t="s">
        <v>86</v>
      </c>
      <c r="J7" s="14" t="s">
        <v>87</v>
      </c>
    </row>
    <row r="8">
      <c r="A8" s="23">
        <v>7.0</v>
      </c>
      <c r="B8" s="2" t="s">
        <v>16</v>
      </c>
      <c r="C8" s="24">
        <v>3000.0</v>
      </c>
      <c r="D8" s="14">
        <v>200.0</v>
      </c>
      <c r="E8" s="25">
        <f t="shared" si="1"/>
        <v>150</v>
      </c>
      <c r="F8" s="25">
        <f t="shared" si="2"/>
        <v>3350</v>
      </c>
      <c r="G8" s="26" t="s">
        <v>83</v>
      </c>
      <c r="H8" s="14" t="s">
        <v>38</v>
      </c>
      <c r="I8" s="14" t="s">
        <v>40</v>
      </c>
      <c r="J8" s="14" t="s">
        <v>84</v>
      </c>
    </row>
    <row r="9">
      <c r="A9" s="23">
        <v>8.0</v>
      </c>
      <c r="B9" s="2" t="s">
        <v>18</v>
      </c>
      <c r="C9" s="24">
        <v>3600.0</v>
      </c>
      <c r="D9" s="14">
        <v>200.0</v>
      </c>
      <c r="E9" s="25">
        <f t="shared" si="1"/>
        <v>180</v>
      </c>
      <c r="F9" s="25">
        <f t="shared" si="2"/>
        <v>3980</v>
      </c>
      <c r="G9" s="26" t="s">
        <v>83</v>
      </c>
      <c r="H9" s="14" t="s">
        <v>12</v>
      </c>
      <c r="I9" s="14" t="s">
        <v>6</v>
      </c>
      <c r="J9" s="14" t="s">
        <v>84</v>
      </c>
    </row>
    <row r="10">
      <c r="A10" s="23">
        <v>9.0</v>
      </c>
      <c r="B10" s="2" t="s">
        <v>20</v>
      </c>
      <c r="C10" s="24">
        <v>0.0</v>
      </c>
      <c r="D10" s="14">
        <v>200.0</v>
      </c>
      <c r="E10" s="25">
        <f t="shared" si="1"/>
        <v>0</v>
      </c>
      <c r="F10" s="25">
        <f t="shared" si="2"/>
        <v>200</v>
      </c>
      <c r="G10" s="26" t="s">
        <v>83</v>
      </c>
      <c r="H10" s="14" t="s">
        <v>86</v>
      </c>
      <c r="I10" s="14" t="s">
        <v>86</v>
      </c>
      <c r="J10" s="14" t="s">
        <v>87</v>
      </c>
    </row>
    <row r="11">
      <c r="A11" s="23">
        <v>10.0</v>
      </c>
      <c r="B11" s="13" t="s">
        <v>22</v>
      </c>
      <c r="C11" s="24">
        <v>3000.0</v>
      </c>
      <c r="D11" s="14">
        <v>200.0</v>
      </c>
      <c r="E11" s="25">
        <f t="shared" si="1"/>
        <v>150</v>
      </c>
      <c r="F11" s="25">
        <f t="shared" si="2"/>
        <v>3350</v>
      </c>
      <c r="G11" s="26" t="s">
        <v>83</v>
      </c>
      <c r="H11" s="14" t="s">
        <v>50</v>
      </c>
      <c r="I11" s="14" t="s">
        <v>20</v>
      </c>
      <c r="J11" s="14" t="s">
        <v>84</v>
      </c>
    </row>
    <row r="12">
      <c r="A12" s="23">
        <v>11.0</v>
      </c>
      <c r="B12" s="14" t="s">
        <v>24</v>
      </c>
      <c r="C12" s="28">
        <v>3000.0</v>
      </c>
      <c r="D12" s="14">
        <v>200.0</v>
      </c>
      <c r="E12" s="25">
        <f t="shared" si="1"/>
        <v>150</v>
      </c>
      <c r="F12" s="25">
        <f t="shared" si="2"/>
        <v>3350</v>
      </c>
      <c r="G12" s="26" t="s">
        <v>83</v>
      </c>
      <c r="H12" s="14" t="s">
        <v>88</v>
      </c>
      <c r="I12" s="14" t="s">
        <v>89</v>
      </c>
      <c r="J12" s="14" t="s">
        <v>84</v>
      </c>
    </row>
    <row r="13">
      <c r="A13" s="23">
        <v>12.0</v>
      </c>
      <c r="B13" s="2" t="s">
        <v>26</v>
      </c>
      <c r="C13" s="24">
        <v>3000.0</v>
      </c>
      <c r="D13" s="14">
        <v>200.0</v>
      </c>
      <c r="E13" s="25">
        <f t="shared" si="1"/>
        <v>150</v>
      </c>
      <c r="F13" s="25">
        <f t="shared" si="2"/>
        <v>3350</v>
      </c>
      <c r="G13" s="26" t="s">
        <v>83</v>
      </c>
      <c r="H13" s="14" t="s">
        <v>52</v>
      </c>
      <c r="I13" s="14" t="s">
        <v>85</v>
      </c>
      <c r="J13" s="14" t="s">
        <v>84</v>
      </c>
    </row>
    <row r="14">
      <c r="A14" s="23">
        <v>13.0</v>
      </c>
      <c r="B14" s="13" t="s">
        <v>28</v>
      </c>
      <c r="C14" s="24">
        <v>3000.0</v>
      </c>
      <c r="D14" s="14">
        <v>200.0</v>
      </c>
      <c r="E14" s="25">
        <f t="shared" si="1"/>
        <v>150</v>
      </c>
      <c r="F14" s="25">
        <f t="shared" si="2"/>
        <v>3350</v>
      </c>
      <c r="G14" s="26" t="s">
        <v>83</v>
      </c>
      <c r="H14" s="14" t="s">
        <v>90</v>
      </c>
      <c r="I14" s="14" t="s">
        <v>85</v>
      </c>
      <c r="J14" s="14" t="s">
        <v>84</v>
      </c>
    </row>
    <row r="15">
      <c r="A15" s="23">
        <v>14.0</v>
      </c>
      <c r="B15" s="14" t="s">
        <v>30</v>
      </c>
      <c r="C15" s="27">
        <v>3000.0</v>
      </c>
      <c r="D15" s="14">
        <v>200.0</v>
      </c>
      <c r="E15" s="25">
        <f t="shared" si="1"/>
        <v>150</v>
      </c>
      <c r="F15" s="25">
        <f t="shared" si="2"/>
        <v>3350</v>
      </c>
      <c r="G15" s="26" t="s">
        <v>83</v>
      </c>
      <c r="H15" s="14" t="s">
        <v>90</v>
      </c>
      <c r="I15" s="14" t="s">
        <v>62</v>
      </c>
      <c r="J15" s="14" t="s">
        <v>84</v>
      </c>
    </row>
    <row r="16">
      <c r="A16" s="23">
        <v>15.0</v>
      </c>
      <c r="B16" s="2" t="s">
        <v>32</v>
      </c>
      <c r="C16" s="27">
        <v>0.0</v>
      </c>
      <c r="D16" s="14">
        <v>200.0</v>
      </c>
      <c r="E16" s="25">
        <f t="shared" si="1"/>
        <v>0</v>
      </c>
      <c r="F16" s="25">
        <f t="shared" si="2"/>
        <v>200</v>
      </c>
      <c r="G16" s="26" t="s">
        <v>83</v>
      </c>
      <c r="H16" s="14" t="s">
        <v>86</v>
      </c>
      <c r="I16" s="14" t="s">
        <v>86</v>
      </c>
      <c r="J16" s="14" t="s">
        <v>87</v>
      </c>
    </row>
    <row r="17">
      <c r="A17" s="23">
        <v>16.0</v>
      </c>
      <c r="B17" s="2" t="s">
        <v>34</v>
      </c>
      <c r="C17" s="27">
        <v>0.0</v>
      </c>
      <c r="D17" s="14">
        <v>200.0</v>
      </c>
      <c r="E17" s="25">
        <f t="shared" si="1"/>
        <v>0</v>
      </c>
      <c r="F17" s="25">
        <f t="shared" si="2"/>
        <v>200</v>
      </c>
      <c r="G17" s="26" t="s">
        <v>83</v>
      </c>
      <c r="H17" s="14" t="s">
        <v>86</v>
      </c>
      <c r="I17" s="14" t="s">
        <v>86</v>
      </c>
      <c r="J17" s="14" t="s">
        <v>87</v>
      </c>
    </row>
    <row r="18">
      <c r="A18" s="23">
        <v>17.0</v>
      </c>
      <c r="B18" s="2" t="s">
        <v>36</v>
      </c>
      <c r="C18" s="24">
        <v>0.0</v>
      </c>
      <c r="D18" s="14">
        <v>200.0</v>
      </c>
      <c r="E18" s="25">
        <f t="shared" si="1"/>
        <v>0</v>
      </c>
      <c r="F18" s="25">
        <f t="shared" si="2"/>
        <v>200</v>
      </c>
      <c r="G18" s="26" t="s">
        <v>83</v>
      </c>
      <c r="H18" s="14" t="s">
        <v>86</v>
      </c>
      <c r="I18" s="14" t="s">
        <v>86</v>
      </c>
      <c r="J18" s="14" t="s">
        <v>87</v>
      </c>
    </row>
    <row r="19">
      <c r="A19" s="23">
        <v>18.0</v>
      </c>
      <c r="B19" s="13" t="s">
        <v>38</v>
      </c>
      <c r="C19" s="24">
        <v>3000.0</v>
      </c>
      <c r="D19" s="14">
        <v>200.0</v>
      </c>
      <c r="E19" s="25">
        <f t="shared" si="1"/>
        <v>150</v>
      </c>
      <c r="F19" s="25">
        <f t="shared" si="2"/>
        <v>3350</v>
      </c>
      <c r="G19" s="26" t="s">
        <v>83</v>
      </c>
      <c r="H19" s="14" t="s">
        <v>40</v>
      </c>
      <c r="I19" s="14" t="s">
        <v>42</v>
      </c>
      <c r="J19" s="14" t="s">
        <v>84</v>
      </c>
    </row>
    <row r="20">
      <c r="A20" s="23">
        <v>19.0</v>
      </c>
      <c r="B20" s="14" t="s">
        <v>40</v>
      </c>
      <c r="C20" s="24">
        <v>3000.0</v>
      </c>
      <c r="D20" s="14">
        <v>200.0</v>
      </c>
      <c r="E20" s="25">
        <f t="shared" si="1"/>
        <v>150</v>
      </c>
      <c r="F20" s="25">
        <f t="shared" si="2"/>
        <v>3350</v>
      </c>
      <c r="G20" s="26" t="s">
        <v>83</v>
      </c>
      <c r="H20" s="14" t="s">
        <v>38</v>
      </c>
      <c r="I20" s="14" t="s">
        <v>68</v>
      </c>
      <c r="J20" s="14" t="s">
        <v>84</v>
      </c>
    </row>
    <row r="21">
      <c r="A21" s="23">
        <v>20.0</v>
      </c>
      <c r="B21" s="13" t="s">
        <v>42</v>
      </c>
      <c r="C21" s="24">
        <v>3000.0</v>
      </c>
      <c r="D21" s="14">
        <v>200.0</v>
      </c>
      <c r="E21" s="25">
        <f t="shared" si="1"/>
        <v>150</v>
      </c>
      <c r="F21" s="25">
        <f t="shared" si="2"/>
        <v>3350</v>
      </c>
      <c r="G21" s="26" t="s">
        <v>83</v>
      </c>
      <c r="H21" s="14" t="s">
        <v>38</v>
      </c>
      <c r="I21" s="14" t="s">
        <v>6</v>
      </c>
      <c r="J21" s="14" t="s">
        <v>84</v>
      </c>
    </row>
    <row r="22">
      <c r="A22" s="23">
        <v>21.0</v>
      </c>
      <c r="B22" s="13" t="s">
        <v>44</v>
      </c>
      <c r="C22" s="24">
        <v>3000.0</v>
      </c>
      <c r="D22" s="14">
        <v>200.0</v>
      </c>
      <c r="E22" s="25">
        <f t="shared" si="1"/>
        <v>150</v>
      </c>
      <c r="F22" s="25">
        <f t="shared" si="2"/>
        <v>3350</v>
      </c>
      <c r="G22" s="26" t="s">
        <v>83</v>
      </c>
      <c r="H22" s="14" t="s">
        <v>6</v>
      </c>
      <c r="I22" s="14" t="s">
        <v>64</v>
      </c>
      <c r="J22" s="14" t="s">
        <v>84</v>
      </c>
    </row>
    <row r="23">
      <c r="A23" s="23">
        <v>22.0</v>
      </c>
      <c r="B23" s="2" t="s">
        <v>46</v>
      </c>
      <c r="C23" s="27">
        <v>0.0</v>
      </c>
      <c r="D23" s="14">
        <v>200.0</v>
      </c>
      <c r="E23" s="25">
        <f t="shared" si="1"/>
        <v>0</v>
      </c>
      <c r="F23" s="25">
        <f t="shared" si="2"/>
        <v>200</v>
      </c>
      <c r="G23" s="26" t="s">
        <v>83</v>
      </c>
      <c r="H23" s="14" t="s">
        <v>86</v>
      </c>
      <c r="I23" s="14" t="s">
        <v>86</v>
      </c>
      <c r="J23" s="14" t="s">
        <v>87</v>
      </c>
    </row>
    <row r="24">
      <c r="A24" s="23">
        <v>23.0</v>
      </c>
      <c r="B24" s="14" t="s">
        <v>91</v>
      </c>
      <c r="C24" s="24">
        <v>2500.0</v>
      </c>
      <c r="D24" s="14">
        <v>200.0</v>
      </c>
      <c r="E24" s="25">
        <f t="shared" si="1"/>
        <v>125</v>
      </c>
      <c r="F24" s="25">
        <f t="shared" si="2"/>
        <v>2825</v>
      </c>
      <c r="G24" s="26" t="s">
        <v>83</v>
      </c>
      <c r="H24" s="14" t="s">
        <v>66</v>
      </c>
      <c r="I24" s="14" t="s">
        <v>58</v>
      </c>
      <c r="J24" s="14" t="s">
        <v>84</v>
      </c>
    </row>
    <row r="25">
      <c r="A25" s="23">
        <v>24.0</v>
      </c>
      <c r="B25" s="2" t="s">
        <v>50</v>
      </c>
      <c r="C25" s="24">
        <v>2500.0</v>
      </c>
      <c r="D25" s="14">
        <v>200.0</v>
      </c>
      <c r="E25" s="25">
        <f t="shared" si="1"/>
        <v>125</v>
      </c>
      <c r="F25" s="25">
        <f t="shared" si="2"/>
        <v>2825</v>
      </c>
      <c r="G25" s="26" t="s">
        <v>83</v>
      </c>
      <c r="H25" s="14" t="s">
        <v>52</v>
      </c>
      <c r="I25" s="14" t="s">
        <v>4</v>
      </c>
      <c r="J25" s="14" t="s">
        <v>84</v>
      </c>
    </row>
    <row r="26">
      <c r="A26" s="23">
        <v>25.0</v>
      </c>
      <c r="B26" s="2" t="s">
        <v>52</v>
      </c>
      <c r="C26" s="24">
        <v>2500.0</v>
      </c>
      <c r="D26" s="14">
        <v>200.0</v>
      </c>
      <c r="E26" s="25">
        <f t="shared" si="1"/>
        <v>125</v>
      </c>
      <c r="F26" s="25">
        <f t="shared" si="2"/>
        <v>2825</v>
      </c>
      <c r="G26" s="26" t="s">
        <v>83</v>
      </c>
      <c r="H26" s="14" t="s">
        <v>88</v>
      </c>
      <c r="I26" s="14" t="s">
        <v>4</v>
      </c>
      <c r="J26" s="14" t="s">
        <v>84</v>
      </c>
    </row>
    <row r="27">
      <c r="A27" s="23">
        <v>26.0</v>
      </c>
      <c r="B27" s="2" t="s">
        <v>54</v>
      </c>
      <c r="C27" s="24">
        <v>2500.0</v>
      </c>
      <c r="D27" s="14">
        <v>200.0</v>
      </c>
      <c r="E27" s="25">
        <f t="shared" si="1"/>
        <v>125</v>
      </c>
      <c r="F27" s="25">
        <f t="shared" si="2"/>
        <v>2825</v>
      </c>
      <c r="G27" s="26" t="s">
        <v>83</v>
      </c>
      <c r="H27" s="14" t="s">
        <v>52</v>
      </c>
      <c r="I27" s="14" t="s">
        <v>62</v>
      </c>
      <c r="J27" s="14" t="s">
        <v>84</v>
      </c>
    </row>
    <row r="28">
      <c r="A28" s="23">
        <v>27.0</v>
      </c>
      <c r="B28" s="2" t="s">
        <v>56</v>
      </c>
      <c r="C28" s="24">
        <v>2500.0</v>
      </c>
      <c r="D28" s="14">
        <v>200.0</v>
      </c>
      <c r="E28" s="25">
        <f t="shared" si="1"/>
        <v>125</v>
      </c>
      <c r="F28" s="25">
        <f t="shared" si="2"/>
        <v>2825</v>
      </c>
      <c r="G28" s="26" t="s">
        <v>83</v>
      </c>
      <c r="H28" s="14" t="s">
        <v>62</v>
      </c>
      <c r="I28" s="14" t="s">
        <v>54</v>
      </c>
      <c r="J28" s="14" t="s">
        <v>84</v>
      </c>
    </row>
    <row r="29">
      <c r="A29" s="23">
        <v>28.0</v>
      </c>
      <c r="B29" s="2" t="s">
        <v>58</v>
      </c>
      <c r="C29" s="24">
        <v>2500.0</v>
      </c>
      <c r="D29" s="14">
        <v>200.0</v>
      </c>
      <c r="E29" s="25">
        <f t="shared" si="1"/>
        <v>125</v>
      </c>
      <c r="F29" s="25">
        <f t="shared" si="2"/>
        <v>2825</v>
      </c>
      <c r="G29" s="26" t="s">
        <v>83</v>
      </c>
      <c r="H29" s="14" t="s">
        <v>64</v>
      </c>
      <c r="I29" s="2" t="s">
        <v>72</v>
      </c>
      <c r="J29" s="14" t="s">
        <v>84</v>
      </c>
    </row>
    <row r="30">
      <c r="A30" s="23">
        <v>29.0</v>
      </c>
      <c r="B30" s="2" t="s">
        <v>60</v>
      </c>
      <c r="C30" s="24">
        <v>2500.0</v>
      </c>
      <c r="D30" s="14">
        <v>200.0</v>
      </c>
      <c r="E30" s="25">
        <f t="shared" si="1"/>
        <v>125</v>
      </c>
      <c r="F30" s="25">
        <f t="shared" si="2"/>
        <v>2825</v>
      </c>
      <c r="G30" s="26" t="s">
        <v>83</v>
      </c>
      <c r="H30" s="14" t="s">
        <v>91</v>
      </c>
      <c r="I30" s="14" t="s">
        <v>66</v>
      </c>
      <c r="J30" s="14" t="s">
        <v>84</v>
      </c>
    </row>
    <row r="31">
      <c r="A31" s="23">
        <v>30.0</v>
      </c>
      <c r="B31" s="2" t="s">
        <v>62</v>
      </c>
      <c r="C31" s="24">
        <v>2500.0</v>
      </c>
      <c r="D31" s="14">
        <v>200.0</v>
      </c>
      <c r="E31" s="25">
        <f t="shared" si="1"/>
        <v>125</v>
      </c>
      <c r="F31" s="25">
        <f t="shared" si="2"/>
        <v>2825</v>
      </c>
      <c r="G31" s="26" t="s">
        <v>83</v>
      </c>
      <c r="H31" s="14" t="s">
        <v>56</v>
      </c>
      <c r="I31" s="14" t="s">
        <v>54</v>
      </c>
      <c r="J31" s="14" t="s">
        <v>84</v>
      </c>
    </row>
    <row r="32">
      <c r="A32" s="23">
        <v>31.0</v>
      </c>
      <c r="B32" s="2" t="s">
        <v>64</v>
      </c>
      <c r="C32" s="24">
        <v>2500.0</v>
      </c>
      <c r="D32" s="14">
        <v>200.0</v>
      </c>
      <c r="E32" s="25">
        <f t="shared" si="1"/>
        <v>125</v>
      </c>
      <c r="F32" s="25">
        <f t="shared" si="2"/>
        <v>2825</v>
      </c>
      <c r="G32" s="26" t="s">
        <v>83</v>
      </c>
      <c r="H32" s="14" t="s">
        <v>58</v>
      </c>
      <c r="I32" s="2" t="s">
        <v>72</v>
      </c>
      <c r="J32" s="14" t="s">
        <v>84</v>
      </c>
    </row>
    <row r="33">
      <c r="A33" s="23">
        <v>32.0</v>
      </c>
      <c r="B33" s="2" t="s">
        <v>66</v>
      </c>
      <c r="C33" s="24">
        <v>2500.0</v>
      </c>
      <c r="D33" s="14">
        <v>200.0</v>
      </c>
      <c r="E33" s="25">
        <f t="shared" si="1"/>
        <v>125</v>
      </c>
      <c r="F33" s="25">
        <f t="shared" si="2"/>
        <v>2825</v>
      </c>
      <c r="G33" s="26" t="s">
        <v>83</v>
      </c>
      <c r="H33" s="14" t="s">
        <v>64</v>
      </c>
      <c r="I33" s="14" t="s">
        <v>91</v>
      </c>
      <c r="J33" s="14" t="s">
        <v>84</v>
      </c>
    </row>
    <row r="34">
      <c r="A34" s="23">
        <v>33.0</v>
      </c>
      <c r="B34" s="14" t="s">
        <v>70</v>
      </c>
      <c r="C34" s="27">
        <v>0.0</v>
      </c>
      <c r="D34" s="14">
        <v>200.0</v>
      </c>
      <c r="E34" s="25">
        <f t="shared" si="1"/>
        <v>0</v>
      </c>
      <c r="F34" s="25">
        <f t="shared" si="2"/>
        <v>200</v>
      </c>
      <c r="G34" s="26" t="s">
        <v>83</v>
      </c>
      <c r="H34" s="14" t="s">
        <v>86</v>
      </c>
      <c r="I34" s="14" t="s">
        <v>86</v>
      </c>
      <c r="J34" s="14" t="s">
        <v>87</v>
      </c>
    </row>
    <row r="35">
      <c r="A35" s="23">
        <v>34.0</v>
      </c>
      <c r="B35" s="2" t="s">
        <v>72</v>
      </c>
      <c r="C35" s="24">
        <v>2500.0</v>
      </c>
      <c r="D35" s="14">
        <v>200.0</v>
      </c>
      <c r="E35" s="25">
        <f t="shared" si="1"/>
        <v>125</v>
      </c>
      <c r="F35" s="25">
        <f t="shared" si="2"/>
        <v>2825</v>
      </c>
      <c r="G35" s="26" t="s">
        <v>83</v>
      </c>
      <c r="H35" s="14" t="s">
        <v>64</v>
      </c>
      <c r="I35" s="14" t="s">
        <v>52</v>
      </c>
      <c r="J35" s="14" t="s">
        <v>84</v>
      </c>
    </row>
    <row r="36">
      <c r="A36" s="23">
        <v>35.0</v>
      </c>
      <c r="B36" s="2" t="s">
        <v>68</v>
      </c>
      <c r="C36" s="27">
        <v>0.0</v>
      </c>
      <c r="D36" s="14">
        <v>200.0</v>
      </c>
      <c r="E36" s="25">
        <f t="shared" si="1"/>
        <v>0</v>
      </c>
      <c r="F36" s="25">
        <f t="shared" si="2"/>
        <v>200</v>
      </c>
      <c r="G36" s="26" t="s">
        <v>83</v>
      </c>
      <c r="H36" s="14" t="s">
        <v>86</v>
      </c>
      <c r="I36" s="14" t="s">
        <v>86</v>
      </c>
      <c r="J36" s="14" t="s">
        <v>87</v>
      </c>
    </row>
    <row r="37">
      <c r="A37" s="14" t="s">
        <v>92</v>
      </c>
      <c r="B37" s="14" t="s">
        <v>92</v>
      </c>
      <c r="C37" s="29">
        <f t="shared" ref="C37:D37" si="3">SUM(C2:C36)</f>
        <v>93100</v>
      </c>
      <c r="D37" s="30">
        <f t="shared" si="3"/>
        <v>7000</v>
      </c>
      <c r="E37" s="29">
        <f>SUM(E2:E35)</f>
        <v>4655</v>
      </c>
      <c r="F37" s="29">
        <f t="shared" si="2"/>
        <v>104755</v>
      </c>
      <c r="G37" s="31"/>
      <c r="H37" s="32"/>
      <c r="I37" s="32"/>
      <c r="J37" s="32"/>
    </row>
  </sheetData>
  <autoFilter ref="$J$1:$J$37"/>
  <conditionalFormatting sqref="B2:B36 I29 I32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"Pending,Status,Transferred,Settled,No Loan"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21" t="s">
        <v>74</v>
      </c>
      <c r="B1" s="21" t="s">
        <v>1</v>
      </c>
      <c r="C1" s="21" t="s">
        <v>75</v>
      </c>
      <c r="D1" s="21" t="s">
        <v>76</v>
      </c>
      <c r="E1" s="21" t="s">
        <v>77</v>
      </c>
      <c r="F1" s="21" t="s">
        <v>78</v>
      </c>
      <c r="G1" s="22" t="s">
        <v>79</v>
      </c>
      <c r="H1" s="21" t="s">
        <v>80</v>
      </c>
      <c r="I1" s="21" t="s">
        <v>81</v>
      </c>
      <c r="J1" s="21" t="s">
        <v>82</v>
      </c>
    </row>
    <row r="2">
      <c r="A2" s="23">
        <v>1.0</v>
      </c>
      <c r="B2" s="6" t="s">
        <v>4</v>
      </c>
      <c r="C2" s="24">
        <v>5000.0</v>
      </c>
      <c r="D2" s="14">
        <v>200.0</v>
      </c>
      <c r="E2" s="25">
        <f t="shared" ref="E2:E36" si="1">C2*0.05</f>
        <v>250</v>
      </c>
      <c r="F2" s="25">
        <f t="shared" ref="F2:F37" si="2">C2+D2+E2</f>
        <v>5450</v>
      </c>
      <c r="G2" s="26" t="s">
        <v>83</v>
      </c>
      <c r="H2" s="33" t="s">
        <v>36</v>
      </c>
      <c r="I2" s="33" t="s">
        <v>24</v>
      </c>
      <c r="J2" s="14" t="s">
        <v>84</v>
      </c>
    </row>
    <row r="3">
      <c r="A3" s="23">
        <v>2.0</v>
      </c>
      <c r="B3" s="2" t="s">
        <v>6</v>
      </c>
      <c r="C3" s="24">
        <v>6000.0</v>
      </c>
      <c r="D3" s="14">
        <v>200.0</v>
      </c>
      <c r="E3" s="25">
        <f t="shared" si="1"/>
        <v>300</v>
      </c>
      <c r="F3" s="25">
        <f t="shared" si="2"/>
        <v>6500</v>
      </c>
      <c r="G3" s="26" t="s">
        <v>83</v>
      </c>
      <c r="H3" s="33" t="s">
        <v>4</v>
      </c>
      <c r="I3" s="33" t="s">
        <v>42</v>
      </c>
      <c r="J3" s="14" t="s">
        <v>84</v>
      </c>
    </row>
    <row r="4">
      <c r="A4" s="23">
        <v>3.0</v>
      </c>
      <c r="B4" s="2" t="s">
        <v>8</v>
      </c>
      <c r="C4" s="24">
        <v>7000.0</v>
      </c>
      <c r="D4" s="14">
        <v>200.0</v>
      </c>
      <c r="E4" s="25">
        <f t="shared" si="1"/>
        <v>350</v>
      </c>
      <c r="F4" s="25">
        <f t="shared" si="2"/>
        <v>7550</v>
      </c>
      <c r="G4" s="26" t="s">
        <v>83</v>
      </c>
      <c r="H4" s="33" t="s">
        <v>6</v>
      </c>
      <c r="I4" s="14" t="s">
        <v>10</v>
      </c>
      <c r="J4" s="14" t="s">
        <v>84</v>
      </c>
    </row>
    <row r="5">
      <c r="A5" s="23">
        <v>4.0</v>
      </c>
      <c r="B5" s="2" t="s">
        <v>10</v>
      </c>
      <c r="C5" s="24">
        <v>7000.0</v>
      </c>
      <c r="D5" s="14">
        <v>200.0</v>
      </c>
      <c r="E5" s="25">
        <f t="shared" si="1"/>
        <v>350</v>
      </c>
      <c r="F5" s="25">
        <f t="shared" si="2"/>
        <v>7550</v>
      </c>
      <c r="G5" s="26" t="s">
        <v>83</v>
      </c>
      <c r="H5" s="33" t="s">
        <v>6</v>
      </c>
      <c r="I5" s="2" t="s">
        <v>8</v>
      </c>
      <c r="J5" s="14" t="s">
        <v>84</v>
      </c>
    </row>
    <row r="6">
      <c r="A6" s="23">
        <v>5.0</v>
      </c>
      <c r="B6" s="2" t="s">
        <v>12</v>
      </c>
      <c r="C6" s="24">
        <v>10000.0</v>
      </c>
      <c r="D6" s="14">
        <v>200.0</v>
      </c>
      <c r="E6" s="25">
        <f t="shared" si="1"/>
        <v>500</v>
      </c>
      <c r="F6" s="25">
        <f t="shared" si="2"/>
        <v>10700</v>
      </c>
      <c r="G6" s="26" t="s">
        <v>83</v>
      </c>
      <c r="H6" s="33" t="s">
        <v>56</v>
      </c>
      <c r="I6" s="33" t="s">
        <v>36</v>
      </c>
      <c r="J6" s="14" t="s">
        <v>84</v>
      </c>
    </row>
    <row r="7">
      <c r="A7" s="23">
        <v>6.0</v>
      </c>
      <c r="B7" s="2" t="s">
        <v>14</v>
      </c>
      <c r="C7" s="27">
        <v>0.0</v>
      </c>
      <c r="D7" s="14">
        <v>200.0</v>
      </c>
      <c r="E7" s="25">
        <f t="shared" si="1"/>
        <v>0</v>
      </c>
      <c r="F7" s="25">
        <f t="shared" si="2"/>
        <v>200</v>
      </c>
      <c r="G7" s="26" t="s">
        <v>83</v>
      </c>
      <c r="H7" s="14" t="s">
        <v>86</v>
      </c>
      <c r="I7" s="14" t="s">
        <v>86</v>
      </c>
      <c r="J7" s="14" t="s">
        <v>87</v>
      </c>
    </row>
    <row r="8">
      <c r="A8" s="23">
        <v>7.0</v>
      </c>
      <c r="B8" s="2" t="s">
        <v>16</v>
      </c>
      <c r="C8" s="24">
        <v>0.0</v>
      </c>
      <c r="D8" s="14">
        <v>200.0</v>
      </c>
      <c r="E8" s="25">
        <f t="shared" si="1"/>
        <v>0</v>
      </c>
      <c r="F8" s="25">
        <f t="shared" si="2"/>
        <v>200</v>
      </c>
      <c r="G8" s="26" t="s">
        <v>83</v>
      </c>
      <c r="H8" s="33" t="s">
        <v>12</v>
      </c>
      <c r="I8" s="33" t="s">
        <v>85</v>
      </c>
      <c r="J8" s="14" t="s">
        <v>87</v>
      </c>
    </row>
    <row r="9">
      <c r="A9" s="23">
        <v>8.0</v>
      </c>
      <c r="B9" s="2" t="s">
        <v>18</v>
      </c>
      <c r="C9" s="24">
        <v>0.0</v>
      </c>
      <c r="D9" s="14">
        <v>200.0</v>
      </c>
      <c r="E9" s="25">
        <f t="shared" si="1"/>
        <v>0</v>
      </c>
      <c r="F9" s="25">
        <f t="shared" si="2"/>
        <v>200</v>
      </c>
      <c r="G9" s="26" t="s">
        <v>83</v>
      </c>
      <c r="H9" s="33" t="s">
        <v>16</v>
      </c>
      <c r="I9" s="33" t="s">
        <v>6</v>
      </c>
      <c r="J9" s="14" t="s">
        <v>87</v>
      </c>
    </row>
    <row r="10">
      <c r="A10" s="23">
        <v>9.0</v>
      </c>
      <c r="B10" s="2" t="s">
        <v>20</v>
      </c>
      <c r="C10" s="24">
        <v>0.0</v>
      </c>
      <c r="D10" s="14">
        <v>200.0</v>
      </c>
      <c r="E10" s="25">
        <f t="shared" si="1"/>
        <v>0</v>
      </c>
      <c r="F10" s="25">
        <f t="shared" si="2"/>
        <v>200</v>
      </c>
      <c r="G10" s="26" t="s">
        <v>83</v>
      </c>
      <c r="H10" s="14" t="s">
        <v>86</v>
      </c>
      <c r="I10" s="14" t="s">
        <v>86</v>
      </c>
      <c r="J10" s="14" t="s">
        <v>87</v>
      </c>
    </row>
    <row r="11">
      <c r="A11" s="23">
        <v>10.0</v>
      </c>
      <c r="B11" s="13" t="s">
        <v>22</v>
      </c>
      <c r="C11" s="24">
        <v>3000.0</v>
      </c>
      <c r="D11" s="14">
        <v>200.0</v>
      </c>
      <c r="E11" s="25">
        <f t="shared" si="1"/>
        <v>150</v>
      </c>
      <c r="F11" s="25">
        <f t="shared" si="2"/>
        <v>3350</v>
      </c>
      <c r="G11" s="26" t="s">
        <v>83</v>
      </c>
      <c r="H11" s="14" t="s">
        <v>86</v>
      </c>
      <c r="I11" s="14" t="s">
        <v>86</v>
      </c>
      <c r="J11" s="14" t="s">
        <v>87</v>
      </c>
    </row>
    <row r="12">
      <c r="A12" s="23">
        <v>11.0</v>
      </c>
      <c r="B12" s="14" t="s">
        <v>24</v>
      </c>
      <c r="C12" s="28">
        <v>3000.0</v>
      </c>
      <c r="D12" s="14">
        <v>200.0</v>
      </c>
      <c r="E12" s="25">
        <f t="shared" si="1"/>
        <v>150</v>
      </c>
      <c r="F12" s="25">
        <f t="shared" si="2"/>
        <v>3350</v>
      </c>
      <c r="G12" s="26" t="s">
        <v>83</v>
      </c>
      <c r="H12" s="33" t="s">
        <v>16</v>
      </c>
      <c r="I12" s="33" t="s">
        <v>6</v>
      </c>
      <c r="J12" s="14" t="s">
        <v>84</v>
      </c>
    </row>
    <row r="13">
      <c r="A13" s="23">
        <v>12.0</v>
      </c>
      <c r="B13" s="2" t="s">
        <v>26</v>
      </c>
      <c r="C13" s="24">
        <v>3000.0</v>
      </c>
      <c r="D13" s="14">
        <v>200.0</v>
      </c>
      <c r="E13" s="25">
        <f t="shared" si="1"/>
        <v>150</v>
      </c>
      <c r="F13" s="25">
        <f t="shared" si="2"/>
        <v>3350</v>
      </c>
      <c r="G13" s="26" t="s">
        <v>83</v>
      </c>
      <c r="H13" s="33" t="s">
        <v>85</v>
      </c>
      <c r="I13" s="33" t="s">
        <v>52</v>
      </c>
      <c r="J13" s="14" t="s">
        <v>84</v>
      </c>
    </row>
    <row r="14">
      <c r="A14" s="23">
        <v>13.0</v>
      </c>
      <c r="B14" s="13" t="s">
        <v>28</v>
      </c>
      <c r="C14" s="24">
        <v>3000.0</v>
      </c>
      <c r="D14" s="14">
        <v>200.0</v>
      </c>
      <c r="E14" s="25">
        <f t="shared" si="1"/>
        <v>150</v>
      </c>
      <c r="F14" s="25">
        <f t="shared" si="2"/>
        <v>3350</v>
      </c>
      <c r="G14" s="26" t="s">
        <v>83</v>
      </c>
      <c r="H14" s="33" t="s">
        <v>16</v>
      </c>
      <c r="I14" s="33" t="s">
        <v>85</v>
      </c>
      <c r="J14" s="14" t="s">
        <v>84</v>
      </c>
    </row>
    <row r="15">
      <c r="A15" s="23">
        <v>14.0</v>
      </c>
      <c r="B15" s="14" t="s">
        <v>30</v>
      </c>
      <c r="C15" s="27">
        <v>3000.0</v>
      </c>
      <c r="D15" s="14">
        <v>200.0</v>
      </c>
      <c r="E15" s="25">
        <f t="shared" si="1"/>
        <v>150</v>
      </c>
      <c r="F15" s="25">
        <f t="shared" si="2"/>
        <v>3350</v>
      </c>
      <c r="G15" s="26" t="s">
        <v>83</v>
      </c>
      <c r="H15" s="14" t="s">
        <v>90</v>
      </c>
      <c r="I15" s="33" t="s">
        <v>62</v>
      </c>
      <c r="J15" s="14" t="s">
        <v>84</v>
      </c>
    </row>
    <row r="16">
      <c r="A16" s="23">
        <v>15.0</v>
      </c>
      <c r="B16" s="2" t="s">
        <v>32</v>
      </c>
      <c r="C16" s="27">
        <v>0.0</v>
      </c>
      <c r="D16" s="14">
        <v>200.0</v>
      </c>
      <c r="E16" s="25">
        <f t="shared" si="1"/>
        <v>0</v>
      </c>
      <c r="F16" s="25">
        <f t="shared" si="2"/>
        <v>200</v>
      </c>
      <c r="G16" s="26" t="s">
        <v>83</v>
      </c>
      <c r="H16" s="14" t="s">
        <v>86</v>
      </c>
      <c r="I16" s="14" t="s">
        <v>86</v>
      </c>
      <c r="J16" s="14" t="s">
        <v>93</v>
      </c>
    </row>
    <row r="17">
      <c r="A17" s="23">
        <v>16.0</v>
      </c>
      <c r="B17" s="2" t="s">
        <v>34</v>
      </c>
      <c r="C17" s="27">
        <v>0.0</v>
      </c>
      <c r="D17" s="14">
        <v>200.0</v>
      </c>
      <c r="E17" s="25">
        <f t="shared" si="1"/>
        <v>0</v>
      </c>
      <c r="F17" s="25">
        <f t="shared" si="2"/>
        <v>200</v>
      </c>
      <c r="G17" s="26" t="s">
        <v>83</v>
      </c>
      <c r="H17" s="14" t="s">
        <v>86</v>
      </c>
      <c r="I17" s="14" t="s">
        <v>86</v>
      </c>
      <c r="J17" s="14" t="s">
        <v>93</v>
      </c>
    </row>
    <row r="18">
      <c r="A18" s="23">
        <v>17.0</v>
      </c>
      <c r="B18" s="2" t="s">
        <v>36</v>
      </c>
      <c r="C18" s="24">
        <v>0.0</v>
      </c>
      <c r="D18" s="14">
        <v>200.0</v>
      </c>
      <c r="E18" s="25">
        <f t="shared" si="1"/>
        <v>0</v>
      </c>
      <c r="F18" s="25">
        <f t="shared" si="2"/>
        <v>200</v>
      </c>
      <c r="G18" s="26" t="s">
        <v>83</v>
      </c>
      <c r="H18" s="33" t="s">
        <v>16</v>
      </c>
      <c r="I18" s="33" t="s">
        <v>6</v>
      </c>
      <c r="J18" s="14" t="s">
        <v>93</v>
      </c>
    </row>
    <row r="19">
      <c r="A19" s="23">
        <v>18.0</v>
      </c>
      <c r="B19" s="13" t="s">
        <v>38</v>
      </c>
      <c r="C19" s="24">
        <v>6000.0</v>
      </c>
      <c r="D19" s="14">
        <v>200.0</v>
      </c>
      <c r="E19" s="25">
        <f t="shared" si="1"/>
        <v>300</v>
      </c>
      <c r="F19" s="25">
        <f t="shared" si="2"/>
        <v>6500</v>
      </c>
      <c r="G19" s="26" t="s">
        <v>83</v>
      </c>
      <c r="H19" s="33" t="s">
        <v>42</v>
      </c>
      <c r="I19" s="33" t="s">
        <v>40</v>
      </c>
      <c r="J19" s="14" t="s">
        <v>93</v>
      </c>
    </row>
    <row r="20">
      <c r="A20" s="23">
        <v>19.0</v>
      </c>
      <c r="B20" s="14" t="s">
        <v>40</v>
      </c>
      <c r="C20" s="24">
        <v>4000.0</v>
      </c>
      <c r="D20" s="14">
        <v>200.0</v>
      </c>
      <c r="E20" s="25">
        <f t="shared" si="1"/>
        <v>200</v>
      </c>
      <c r="F20" s="25">
        <f t="shared" si="2"/>
        <v>4400</v>
      </c>
      <c r="G20" s="26" t="s">
        <v>83</v>
      </c>
      <c r="H20" s="33" t="s">
        <v>38</v>
      </c>
      <c r="I20" s="14" t="s">
        <v>94</v>
      </c>
      <c r="J20" s="14" t="s">
        <v>93</v>
      </c>
    </row>
    <row r="21">
      <c r="A21" s="23">
        <v>20.0</v>
      </c>
      <c r="B21" s="13" t="s">
        <v>42</v>
      </c>
      <c r="C21" s="24">
        <v>3000.0</v>
      </c>
      <c r="D21" s="14">
        <v>200.0</v>
      </c>
      <c r="E21" s="25">
        <f t="shared" si="1"/>
        <v>150</v>
      </c>
      <c r="F21" s="25">
        <f t="shared" si="2"/>
        <v>3350</v>
      </c>
      <c r="G21" s="26" t="s">
        <v>83</v>
      </c>
      <c r="H21" s="33" t="s">
        <v>50</v>
      </c>
      <c r="I21" s="33" t="s">
        <v>30</v>
      </c>
      <c r="J21" s="14" t="s">
        <v>93</v>
      </c>
    </row>
    <row r="22">
      <c r="A22" s="23">
        <v>21.0</v>
      </c>
      <c r="B22" s="13" t="s">
        <v>44</v>
      </c>
      <c r="C22" s="24">
        <v>3000.0</v>
      </c>
      <c r="D22" s="14">
        <v>200.0</v>
      </c>
      <c r="E22" s="25">
        <f t="shared" si="1"/>
        <v>150</v>
      </c>
      <c r="F22" s="25">
        <f t="shared" si="2"/>
        <v>3350</v>
      </c>
      <c r="G22" s="26" t="s">
        <v>83</v>
      </c>
      <c r="H22" s="14" t="s">
        <v>86</v>
      </c>
      <c r="I22" s="14" t="s">
        <v>86</v>
      </c>
      <c r="J22" s="14" t="s">
        <v>93</v>
      </c>
    </row>
    <row r="23">
      <c r="A23" s="23">
        <v>22.0</v>
      </c>
      <c r="B23" s="2" t="s">
        <v>46</v>
      </c>
      <c r="C23" s="27">
        <v>0.0</v>
      </c>
      <c r="D23" s="14">
        <v>200.0</v>
      </c>
      <c r="E23" s="25">
        <f t="shared" si="1"/>
        <v>0</v>
      </c>
      <c r="F23" s="25">
        <f t="shared" si="2"/>
        <v>200</v>
      </c>
      <c r="G23" s="26" t="s">
        <v>83</v>
      </c>
      <c r="H23" s="14" t="s">
        <v>86</v>
      </c>
      <c r="I23" s="14" t="s">
        <v>86</v>
      </c>
      <c r="J23" s="14" t="s">
        <v>93</v>
      </c>
    </row>
    <row r="24">
      <c r="A24" s="23">
        <v>23.0</v>
      </c>
      <c r="B24" s="14" t="s">
        <v>48</v>
      </c>
      <c r="C24" s="24">
        <v>2500.0</v>
      </c>
      <c r="D24" s="14">
        <v>200.0</v>
      </c>
      <c r="E24" s="25">
        <f t="shared" si="1"/>
        <v>125</v>
      </c>
      <c r="F24" s="25">
        <f t="shared" si="2"/>
        <v>2825</v>
      </c>
      <c r="G24" s="26" t="s">
        <v>83</v>
      </c>
      <c r="H24" s="33" t="s">
        <v>66</v>
      </c>
      <c r="I24" s="33" t="s">
        <v>52</v>
      </c>
      <c r="J24" s="14" t="s">
        <v>93</v>
      </c>
    </row>
    <row r="25">
      <c r="A25" s="23">
        <v>24.0</v>
      </c>
      <c r="B25" s="2" t="s">
        <v>50</v>
      </c>
      <c r="C25" s="24">
        <v>2500.0</v>
      </c>
      <c r="D25" s="14">
        <v>200.0</v>
      </c>
      <c r="E25" s="25">
        <f t="shared" si="1"/>
        <v>125</v>
      </c>
      <c r="F25" s="25">
        <f t="shared" si="2"/>
        <v>2825</v>
      </c>
      <c r="G25" s="26" t="s">
        <v>83</v>
      </c>
      <c r="H25" s="33" t="s">
        <v>95</v>
      </c>
      <c r="I25" s="33" t="s">
        <v>96</v>
      </c>
      <c r="J25" s="14" t="s">
        <v>93</v>
      </c>
    </row>
    <row r="26">
      <c r="A26" s="23">
        <v>25.0</v>
      </c>
      <c r="B26" s="2" t="s">
        <v>52</v>
      </c>
      <c r="C26" s="24">
        <v>2500.0</v>
      </c>
      <c r="D26" s="14">
        <v>200.0</v>
      </c>
      <c r="E26" s="25">
        <f t="shared" si="1"/>
        <v>125</v>
      </c>
      <c r="F26" s="25">
        <f t="shared" si="2"/>
        <v>2825</v>
      </c>
      <c r="G26" s="26" t="s">
        <v>83</v>
      </c>
      <c r="H26" s="33" t="s">
        <v>4</v>
      </c>
      <c r="I26" s="33" t="s">
        <v>88</v>
      </c>
      <c r="J26" s="14" t="s">
        <v>84</v>
      </c>
    </row>
    <row r="27">
      <c r="A27" s="23">
        <v>26.0</v>
      </c>
      <c r="B27" s="2" t="s">
        <v>54</v>
      </c>
      <c r="C27" s="24">
        <v>2500.0</v>
      </c>
      <c r="D27" s="14">
        <v>200.0</v>
      </c>
      <c r="E27" s="25">
        <f t="shared" si="1"/>
        <v>125</v>
      </c>
      <c r="F27" s="25">
        <f t="shared" si="2"/>
        <v>2825</v>
      </c>
      <c r="G27" s="26" t="s">
        <v>83</v>
      </c>
      <c r="H27" s="33" t="s">
        <v>97</v>
      </c>
      <c r="I27" s="14" t="s">
        <v>86</v>
      </c>
      <c r="J27" s="14" t="s">
        <v>84</v>
      </c>
    </row>
    <row r="28">
      <c r="A28" s="23">
        <v>27.0</v>
      </c>
      <c r="B28" s="2" t="s">
        <v>56</v>
      </c>
      <c r="C28" s="24">
        <v>2500.0</v>
      </c>
      <c r="D28" s="14">
        <v>200.0</v>
      </c>
      <c r="E28" s="25">
        <f t="shared" si="1"/>
        <v>125</v>
      </c>
      <c r="F28" s="25">
        <f t="shared" si="2"/>
        <v>2825</v>
      </c>
      <c r="G28" s="26" t="s">
        <v>83</v>
      </c>
      <c r="H28" s="33" t="s">
        <v>97</v>
      </c>
      <c r="I28" s="33" t="s">
        <v>54</v>
      </c>
      <c r="J28" s="14" t="s">
        <v>93</v>
      </c>
    </row>
    <row r="29">
      <c r="A29" s="23">
        <v>28.0</v>
      </c>
      <c r="B29" s="2" t="s">
        <v>58</v>
      </c>
      <c r="C29" s="24">
        <v>2500.0</v>
      </c>
      <c r="D29" s="14">
        <v>200.0</v>
      </c>
      <c r="E29" s="25">
        <f t="shared" si="1"/>
        <v>125</v>
      </c>
      <c r="F29" s="25">
        <f t="shared" si="2"/>
        <v>2825</v>
      </c>
      <c r="G29" s="26" t="s">
        <v>83</v>
      </c>
      <c r="H29" s="33" t="s">
        <v>98</v>
      </c>
      <c r="I29" s="14" t="s">
        <v>99</v>
      </c>
      <c r="J29" s="14" t="s">
        <v>93</v>
      </c>
    </row>
    <row r="30">
      <c r="A30" s="23">
        <v>29.0</v>
      </c>
      <c r="B30" s="2" t="s">
        <v>60</v>
      </c>
      <c r="C30" s="24">
        <v>2500.0</v>
      </c>
      <c r="D30" s="14">
        <v>200.0</v>
      </c>
      <c r="E30" s="25">
        <f t="shared" si="1"/>
        <v>125</v>
      </c>
      <c r="F30" s="25">
        <f t="shared" si="2"/>
        <v>2825</v>
      </c>
      <c r="G30" s="26" t="s">
        <v>83</v>
      </c>
      <c r="H30" s="33" t="s">
        <v>66</v>
      </c>
      <c r="I30" s="33" t="s">
        <v>91</v>
      </c>
      <c r="J30" s="14" t="s">
        <v>93</v>
      </c>
    </row>
    <row r="31">
      <c r="A31" s="23">
        <v>30.0</v>
      </c>
      <c r="B31" s="2" t="s">
        <v>62</v>
      </c>
      <c r="C31" s="24">
        <v>2500.0</v>
      </c>
      <c r="D31" s="14">
        <v>200.0</v>
      </c>
      <c r="E31" s="25">
        <f t="shared" si="1"/>
        <v>125</v>
      </c>
      <c r="F31" s="25">
        <f t="shared" si="2"/>
        <v>2825</v>
      </c>
      <c r="G31" s="26" t="s">
        <v>83</v>
      </c>
      <c r="H31" s="14" t="s">
        <v>86</v>
      </c>
      <c r="I31" s="14" t="s">
        <v>86</v>
      </c>
      <c r="J31" s="14" t="s">
        <v>87</v>
      </c>
    </row>
    <row r="32">
      <c r="A32" s="23">
        <v>31.0</v>
      </c>
      <c r="B32" s="2" t="s">
        <v>64</v>
      </c>
      <c r="C32" s="24">
        <v>2500.0</v>
      </c>
      <c r="D32" s="14">
        <v>200.0</v>
      </c>
      <c r="E32" s="25">
        <f t="shared" si="1"/>
        <v>125</v>
      </c>
      <c r="F32" s="25">
        <f t="shared" si="2"/>
        <v>2825</v>
      </c>
      <c r="G32" s="26" t="s">
        <v>83</v>
      </c>
      <c r="H32" s="14" t="s">
        <v>86</v>
      </c>
      <c r="I32" s="14" t="s">
        <v>86</v>
      </c>
      <c r="J32" s="14" t="s">
        <v>87</v>
      </c>
    </row>
    <row r="33">
      <c r="A33" s="23">
        <v>32.0</v>
      </c>
      <c r="B33" s="2" t="s">
        <v>66</v>
      </c>
      <c r="C33" s="24">
        <v>2500.0</v>
      </c>
      <c r="D33" s="14">
        <v>200.0</v>
      </c>
      <c r="E33" s="25">
        <f t="shared" si="1"/>
        <v>125</v>
      </c>
      <c r="F33" s="25">
        <f t="shared" si="2"/>
        <v>2825</v>
      </c>
      <c r="G33" s="26" t="s">
        <v>83</v>
      </c>
      <c r="H33" s="33" t="s">
        <v>91</v>
      </c>
      <c r="I33" s="33" t="s">
        <v>60</v>
      </c>
      <c r="J33" s="14" t="s">
        <v>93</v>
      </c>
    </row>
    <row r="34">
      <c r="A34" s="23">
        <v>33.0</v>
      </c>
      <c r="B34" s="14" t="s">
        <v>70</v>
      </c>
      <c r="C34" s="27">
        <v>0.0</v>
      </c>
      <c r="D34" s="14">
        <v>200.0</v>
      </c>
      <c r="E34" s="25">
        <f t="shared" si="1"/>
        <v>0</v>
      </c>
      <c r="F34" s="25">
        <f t="shared" si="2"/>
        <v>200</v>
      </c>
      <c r="G34" s="26" t="s">
        <v>83</v>
      </c>
      <c r="H34" s="14" t="s">
        <v>86</v>
      </c>
      <c r="I34" s="14" t="s">
        <v>86</v>
      </c>
      <c r="J34" s="14" t="s">
        <v>93</v>
      </c>
    </row>
    <row r="35">
      <c r="A35" s="23">
        <v>34.0</v>
      </c>
      <c r="B35" s="2" t="s">
        <v>72</v>
      </c>
      <c r="C35" s="24">
        <v>2500.0</v>
      </c>
      <c r="D35" s="14">
        <v>200.0</v>
      </c>
      <c r="E35" s="25">
        <f t="shared" si="1"/>
        <v>125</v>
      </c>
      <c r="F35" s="25">
        <f t="shared" si="2"/>
        <v>2825</v>
      </c>
      <c r="G35" s="26" t="s">
        <v>83</v>
      </c>
      <c r="H35" s="33" t="s">
        <v>52</v>
      </c>
      <c r="I35" s="14" t="s">
        <v>86</v>
      </c>
      <c r="J35" s="14" t="s">
        <v>93</v>
      </c>
    </row>
    <row r="36">
      <c r="A36" s="23">
        <v>35.0</v>
      </c>
      <c r="B36" s="2" t="s">
        <v>68</v>
      </c>
      <c r="C36" s="27">
        <v>0.0</v>
      </c>
      <c r="D36" s="14">
        <v>200.0</v>
      </c>
      <c r="E36" s="25">
        <f t="shared" si="1"/>
        <v>0</v>
      </c>
      <c r="F36" s="25">
        <f t="shared" si="2"/>
        <v>200</v>
      </c>
      <c r="G36" s="26" t="s">
        <v>83</v>
      </c>
      <c r="H36" s="14" t="s">
        <v>86</v>
      </c>
      <c r="I36" s="14" t="s">
        <v>86</v>
      </c>
      <c r="J36" s="14" t="s">
        <v>93</v>
      </c>
    </row>
    <row r="37">
      <c r="A37" s="14" t="s">
        <v>92</v>
      </c>
      <c r="B37" s="14" t="s">
        <v>92</v>
      </c>
      <c r="C37" s="29">
        <f t="shared" ref="C37:D37" si="3">SUM(C2:C36)</f>
        <v>93500</v>
      </c>
      <c r="D37" s="30">
        <f t="shared" si="3"/>
        <v>7000</v>
      </c>
      <c r="E37" s="29">
        <f>SUM(E2:E35)</f>
        <v>4675</v>
      </c>
      <c r="F37" s="29">
        <f t="shared" si="2"/>
        <v>105175</v>
      </c>
      <c r="G37" s="31"/>
      <c r="H37" s="32"/>
      <c r="I37" s="32"/>
      <c r="J37" s="32"/>
    </row>
  </sheetData>
  <autoFilter ref="$J$1:$J$37"/>
  <conditionalFormatting sqref="B2:B36 I5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"Pending,Status,Transferred,Settled,No Loan"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21" t="s">
        <v>74</v>
      </c>
      <c r="B1" s="21" t="s">
        <v>1</v>
      </c>
      <c r="C1" s="21" t="s">
        <v>75</v>
      </c>
      <c r="D1" s="21" t="s">
        <v>76</v>
      </c>
      <c r="E1" s="21" t="s">
        <v>77</v>
      </c>
      <c r="F1" s="21" t="s">
        <v>78</v>
      </c>
      <c r="G1" s="22" t="s">
        <v>79</v>
      </c>
      <c r="H1" s="21" t="s">
        <v>80</v>
      </c>
      <c r="I1" s="21" t="s">
        <v>81</v>
      </c>
      <c r="J1" s="21" t="s">
        <v>82</v>
      </c>
    </row>
    <row r="2">
      <c r="A2" s="23">
        <v>1.0</v>
      </c>
      <c r="B2" s="6" t="s">
        <v>4</v>
      </c>
      <c r="C2" s="24">
        <v>7000.0</v>
      </c>
      <c r="D2" s="14">
        <v>200.0</v>
      </c>
      <c r="E2" s="25">
        <f t="shared" ref="E2:E36" si="1">C2*0.05</f>
        <v>350</v>
      </c>
      <c r="F2" s="25">
        <f t="shared" ref="F2:F37" si="2">C2+D2+E2</f>
        <v>7550</v>
      </c>
      <c r="G2" s="26" t="s">
        <v>83</v>
      </c>
      <c r="H2" s="33" t="s">
        <v>36</v>
      </c>
      <c r="I2" s="33" t="s">
        <v>24</v>
      </c>
      <c r="J2" s="14" t="s">
        <v>84</v>
      </c>
    </row>
    <row r="3">
      <c r="A3" s="23">
        <v>2.0</v>
      </c>
      <c r="B3" s="2" t="s">
        <v>6</v>
      </c>
      <c r="C3" s="24">
        <v>7000.0</v>
      </c>
      <c r="D3" s="14">
        <v>200.0</v>
      </c>
      <c r="E3" s="25">
        <f t="shared" si="1"/>
        <v>350</v>
      </c>
      <c r="F3" s="25">
        <f t="shared" si="2"/>
        <v>7550</v>
      </c>
      <c r="G3" s="26" t="s">
        <v>83</v>
      </c>
      <c r="H3" s="33" t="s">
        <v>4</v>
      </c>
      <c r="I3" s="33" t="s">
        <v>42</v>
      </c>
      <c r="J3" s="14" t="s">
        <v>84</v>
      </c>
    </row>
    <row r="4">
      <c r="A4" s="23">
        <v>3.0</v>
      </c>
      <c r="B4" s="2" t="s">
        <v>8</v>
      </c>
      <c r="C4" s="24">
        <v>7000.0</v>
      </c>
      <c r="D4" s="14">
        <v>200.0</v>
      </c>
      <c r="E4" s="25">
        <f t="shared" si="1"/>
        <v>350</v>
      </c>
      <c r="F4" s="25">
        <f t="shared" si="2"/>
        <v>7550</v>
      </c>
      <c r="G4" s="26" t="s">
        <v>83</v>
      </c>
      <c r="H4" s="33" t="s">
        <v>6</v>
      </c>
      <c r="I4" s="14" t="s">
        <v>10</v>
      </c>
      <c r="J4" s="14" t="s">
        <v>84</v>
      </c>
    </row>
    <row r="5">
      <c r="A5" s="23">
        <v>4.0</v>
      </c>
      <c r="B5" s="2" t="s">
        <v>10</v>
      </c>
      <c r="C5" s="24">
        <v>7000.0</v>
      </c>
      <c r="D5" s="14">
        <v>200.0</v>
      </c>
      <c r="E5" s="25">
        <f t="shared" si="1"/>
        <v>350</v>
      </c>
      <c r="F5" s="25">
        <f t="shared" si="2"/>
        <v>7550</v>
      </c>
      <c r="G5" s="26" t="s">
        <v>83</v>
      </c>
      <c r="H5" s="33" t="s">
        <v>6</v>
      </c>
      <c r="I5" s="2" t="s">
        <v>8</v>
      </c>
      <c r="J5" s="14" t="s">
        <v>93</v>
      </c>
    </row>
    <row r="6">
      <c r="A6" s="23">
        <v>5.0</v>
      </c>
      <c r="B6" s="2" t="s">
        <v>12</v>
      </c>
      <c r="C6" s="24">
        <v>7000.0</v>
      </c>
      <c r="D6" s="14">
        <v>200.0</v>
      </c>
      <c r="E6" s="25">
        <f t="shared" si="1"/>
        <v>350</v>
      </c>
      <c r="F6" s="25">
        <f t="shared" si="2"/>
        <v>7550</v>
      </c>
      <c r="G6" s="26" t="s">
        <v>83</v>
      </c>
      <c r="H6" s="33" t="s">
        <v>56</v>
      </c>
      <c r="I6" s="33" t="s">
        <v>36</v>
      </c>
      <c r="J6" s="14" t="s">
        <v>93</v>
      </c>
    </row>
    <row r="7">
      <c r="A7" s="23">
        <v>6.0</v>
      </c>
      <c r="B7" s="2" t="s">
        <v>14</v>
      </c>
      <c r="C7" s="27">
        <v>0.0</v>
      </c>
      <c r="D7" s="14">
        <v>200.0</v>
      </c>
      <c r="E7" s="25">
        <f t="shared" si="1"/>
        <v>0</v>
      </c>
      <c r="F7" s="25">
        <f t="shared" si="2"/>
        <v>200</v>
      </c>
      <c r="G7" s="26" t="s">
        <v>83</v>
      </c>
      <c r="H7" s="14" t="s">
        <v>86</v>
      </c>
      <c r="I7" s="14" t="s">
        <v>86</v>
      </c>
      <c r="J7" s="14" t="s">
        <v>87</v>
      </c>
    </row>
    <row r="8">
      <c r="A8" s="23">
        <v>7.0</v>
      </c>
      <c r="B8" s="2" t="s">
        <v>16</v>
      </c>
      <c r="C8" s="24">
        <v>0.0</v>
      </c>
      <c r="D8" s="14">
        <v>200.0</v>
      </c>
      <c r="E8" s="25">
        <f t="shared" si="1"/>
        <v>0</v>
      </c>
      <c r="F8" s="25">
        <f t="shared" si="2"/>
        <v>200</v>
      </c>
      <c r="G8" s="26" t="s">
        <v>83</v>
      </c>
      <c r="H8" s="33" t="s">
        <v>12</v>
      </c>
      <c r="I8" s="33" t="s">
        <v>85</v>
      </c>
      <c r="J8" s="14" t="s">
        <v>93</v>
      </c>
    </row>
    <row r="9">
      <c r="A9" s="23">
        <v>8.0</v>
      </c>
      <c r="B9" s="2" t="s">
        <v>18</v>
      </c>
      <c r="C9" s="24">
        <v>0.0</v>
      </c>
      <c r="D9" s="14">
        <v>200.0</v>
      </c>
      <c r="E9" s="25">
        <f t="shared" si="1"/>
        <v>0</v>
      </c>
      <c r="F9" s="25">
        <f t="shared" si="2"/>
        <v>200</v>
      </c>
      <c r="G9" s="26" t="s">
        <v>83</v>
      </c>
      <c r="H9" s="33" t="s">
        <v>16</v>
      </c>
      <c r="I9" s="33" t="s">
        <v>6</v>
      </c>
      <c r="J9" s="14" t="s">
        <v>93</v>
      </c>
    </row>
    <row r="10">
      <c r="A10" s="23">
        <v>9.0</v>
      </c>
      <c r="B10" s="2" t="s">
        <v>20</v>
      </c>
      <c r="C10" s="24">
        <v>0.0</v>
      </c>
      <c r="D10" s="14">
        <v>200.0</v>
      </c>
      <c r="E10" s="25">
        <f t="shared" si="1"/>
        <v>0</v>
      </c>
      <c r="F10" s="25">
        <f t="shared" si="2"/>
        <v>200</v>
      </c>
      <c r="G10" s="26" t="s">
        <v>83</v>
      </c>
      <c r="H10" s="14" t="s">
        <v>86</v>
      </c>
      <c r="I10" s="14" t="s">
        <v>86</v>
      </c>
      <c r="J10" s="14" t="s">
        <v>87</v>
      </c>
    </row>
    <row r="11">
      <c r="A11" s="23">
        <v>10.0</v>
      </c>
      <c r="B11" s="13" t="s">
        <v>22</v>
      </c>
      <c r="C11" s="24">
        <v>4000.0</v>
      </c>
      <c r="D11" s="14">
        <v>200.0</v>
      </c>
      <c r="E11" s="25">
        <f t="shared" si="1"/>
        <v>200</v>
      </c>
      <c r="F11" s="25">
        <f t="shared" si="2"/>
        <v>4400</v>
      </c>
      <c r="G11" s="26" t="s">
        <v>83</v>
      </c>
      <c r="H11" s="14" t="s">
        <v>86</v>
      </c>
      <c r="I11" s="14" t="s">
        <v>86</v>
      </c>
      <c r="J11" s="14" t="s">
        <v>87</v>
      </c>
    </row>
    <row r="12">
      <c r="A12" s="23">
        <v>11.0</v>
      </c>
      <c r="B12" s="14" t="s">
        <v>24</v>
      </c>
      <c r="C12" s="24">
        <v>4000.0</v>
      </c>
      <c r="D12" s="14">
        <v>200.0</v>
      </c>
      <c r="E12" s="25">
        <f t="shared" si="1"/>
        <v>200</v>
      </c>
      <c r="F12" s="25">
        <f t="shared" si="2"/>
        <v>4400</v>
      </c>
      <c r="G12" s="26" t="s">
        <v>83</v>
      </c>
      <c r="H12" s="33" t="s">
        <v>16</v>
      </c>
      <c r="I12" s="33" t="s">
        <v>6</v>
      </c>
      <c r="J12" s="14" t="s">
        <v>93</v>
      </c>
    </row>
    <row r="13">
      <c r="A13" s="23">
        <v>12.0</v>
      </c>
      <c r="B13" s="2" t="s">
        <v>26</v>
      </c>
      <c r="C13" s="24">
        <v>4000.0</v>
      </c>
      <c r="D13" s="14">
        <v>200.0</v>
      </c>
      <c r="E13" s="25">
        <f t="shared" si="1"/>
        <v>200</v>
      </c>
      <c r="F13" s="25">
        <f t="shared" si="2"/>
        <v>4400</v>
      </c>
      <c r="G13" s="26" t="s">
        <v>83</v>
      </c>
      <c r="H13" s="33" t="s">
        <v>85</v>
      </c>
      <c r="I13" s="33" t="s">
        <v>52</v>
      </c>
      <c r="J13" s="14" t="s">
        <v>93</v>
      </c>
    </row>
    <row r="14">
      <c r="A14" s="23">
        <v>13.0</v>
      </c>
      <c r="B14" s="13" t="s">
        <v>28</v>
      </c>
      <c r="C14" s="24">
        <v>4000.0</v>
      </c>
      <c r="D14" s="14">
        <v>200.0</v>
      </c>
      <c r="E14" s="25">
        <f t="shared" si="1"/>
        <v>200</v>
      </c>
      <c r="F14" s="25">
        <f t="shared" si="2"/>
        <v>4400</v>
      </c>
      <c r="G14" s="26" t="s">
        <v>83</v>
      </c>
      <c r="H14" s="33" t="s">
        <v>16</v>
      </c>
      <c r="I14" s="33" t="s">
        <v>85</v>
      </c>
      <c r="J14" s="14" t="s">
        <v>93</v>
      </c>
    </row>
    <row r="15">
      <c r="A15" s="23">
        <v>14.0</v>
      </c>
      <c r="B15" s="14" t="s">
        <v>30</v>
      </c>
      <c r="C15" s="24">
        <v>4000.0</v>
      </c>
      <c r="D15" s="14">
        <v>200.0</v>
      </c>
      <c r="E15" s="25">
        <f t="shared" si="1"/>
        <v>200</v>
      </c>
      <c r="F15" s="25">
        <f t="shared" si="2"/>
        <v>4400</v>
      </c>
      <c r="G15" s="26" t="s">
        <v>83</v>
      </c>
      <c r="H15" s="14" t="s">
        <v>90</v>
      </c>
      <c r="I15" s="33" t="s">
        <v>62</v>
      </c>
      <c r="J15" s="14" t="s">
        <v>93</v>
      </c>
    </row>
    <row r="16">
      <c r="A16" s="23">
        <v>15.0</v>
      </c>
      <c r="B16" s="2" t="s">
        <v>32</v>
      </c>
      <c r="C16" s="27">
        <v>0.0</v>
      </c>
      <c r="D16" s="14">
        <v>200.0</v>
      </c>
      <c r="E16" s="25">
        <f t="shared" si="1"/>
        <v>0</v>
      </c>
      <c r="F16" s="25">
        <f t="shared" si="2"/>
        <v>200</v>
      </c>
      <c r="G16" s="26" t="s">
        <v>83</v>
      </c>
      <c r="H16" s="14" t="s">
        <v>86</v>
      </c>
      <c r="I16" s="14" t="s">
        <v>86</v>
      </c>
      <c r="J16" s="14" t="s">
        <v>93</v>
      </c>
    </row>
    <row r="17">
      <c r="A17" s="23">
        <v>16.0</v>
      </c>
      <c r="B17" s="2" t="s">
        <v>34</v>
      </c>
      <c r="C17" s="27">
        <v>0.0</v>
      </c>
      <c r="D17" s="14">
        <v>200.0</v>
      </c>
      <c r="E17" s="25">
        <f t="shared" si="1"/>
        <v>0</v>
      </c>
      <c r="F17" s="25">
        <f t="shared" si="2"/>
        <v>200</v>
      </c>
      <c r="G17" s="26" t="s">
        <v>83</v>
      </c>
      <c r="H17" s="14" t="s">
        <v>86</v>
      </c>
      <c r="I17" s="14" t="s">
        <v>86</v>
      </c>
      <c r="J17" s="14" t="s">
        <v>93</v>
      </c>
    </row>
    <row r="18">
      <c r="A18" s="23">
        <v>17.0</v>
      </c>
      <c r="B18" s="2" t="s">
        <v>36</v>
      </c>
      <c r="C18" s="24">
        <v>0.0</v>
      </c>
      <c r="D18" s="14">
        <v>200.0</v>
      </c>
      <c r="E18" s="25">
        <f t="shared" si="1"/>
        <v>0</v>
      </c>
      <c r="F18" s="25">
        <f t="shared" si="2"/>
        <v>200</v>
      </c>
      <c r="G18" s="26" t="s">
        <v>83</v>
      </c>
      <c r="H18" s="33" t="s">
        <v>16</v>
      </c>
      <c r="I18" s="33" t="s">
        <v>6</v>
      </c>
      <c r="J18" s="14" t="s">
        <v>93</v>
      </c>
    </row>
    <row r="19">
      <c r="A19" s="23">
        <v>18.0</v>
      </c>
      <c r="B19" s="13" t="s">
        <v>38</v>
      </c>
      <c r="C19" s="24">
        <v>4000.0</v>
      </c>
      <c r="D19" s="14">
        <v>200.0</v>
      </c>
      <c r="E19" s="25">
        <f t="shared" si="1"/>
        <v>200</v>
      </c>
      <c r="F19" s="25">
        <f t="shared" si="2"/>
        <v>4400</v>
      </c>
      <c r="G19" s="26" t="s">
        <v>83</v>
      </c>
      <c r="H19" s="33" t="s">
        <v>42</v>
      </c>
      <c r="I19" s="33" t="s">
        <v>40</v>
      </c>
      <c r="J19" s="14" t="s">
        <v>93</v>
      </c>
    </row>
    <row r="20">
      <c r="A20" s="23">
        <v>19.0</v>
      </c>
      <c r="B20" s="14" t="s">
        <v>40</v>
      </c>
      <c r="C20" s="24">
        <v>4000.0</v>
      </c>
      <c r="D20" s="14">
        <v>200.0</v>
      </c>
      <c r="E20" s="25">
        <f t="shared" si="1"/>
        <v>200</v>
      </c>
      <c r="F20" s="25">
        <f t="shared" si="2"/>
        <v>4400</v>
      </c>
      <c r="G20" s="26" t="s">
        <v>83</v>
      </c>
      <c r="H20" s="33" t="s">
        <v>38</v>
      </c>
      <c r="I20" s="14" t="s">
        <v>94</v>
      </c>
      <c r="J20" s="14" t="s">
        <v>93</v>
      </c>
    </row>
    <row r="21">
      <c r="A21" s="23">
        <v>20.0</v>
      </c>
      <c r="B21" s="13" t="s">
        <v>42</v>
      </c>
      <c r="C21" s="24">
        <v>4000.0</v>
      </c>
      <c r="D21" s="14">
        <v>200.0</v>
      </c>
      <c r="E21" s="25">
        <f t="shared" si="1"/>
        <v>200</v>
      </c>
      <c r="F21" s="25">
        <f t="shared" si="2"/>
        <v>4400</v>
      </c>
      <c r="G21" s="26" t="s">
        <v>83</v>
      </c>
      <c r="H21" s="33" t="s">
        <v>50</v>
      </c>
      <c r="I21" s="33" t="s">
        <v>30</v>
      </c>
      <c r="J21" s="14" t="s">
        <v>93</v>
      </c>
    </row>
    <row r="22">
      <c r="A22" s="23">
        <v>21.0</v>
      </c>
      <c r="B22" s="13" t="s">
        <v>44</v>
      </c>
      <c r="C22" s="24">
        <v>4000.0</v>
      </c>
      <c r="D22" s="14">
        <v>200.0</v>
      </c>
      <c r="E22" s="25">
        <f t="shared" si="1"/>
        <v>200</v>
      </c>
      <c r="F22" s="25">
        <f t="shared" si="2"/>
        <v>4400</v>
      </c>
      <c r="G22" s="26" t="s">
        <v>83</v>
      </c>
      <c r="H22" s="14" t="s">
        <v>86</v>
      </c>
      <c r="I22" s="14" t="s">
        <v>86</v>
      </c>
      <c r="J22" s="14" t="s">
        <v>93</v>
      </c>
    </row>
    <row r="23">
      <c r="A23" s="23">
        <v>22.0</v>
      </c>
      <c r="B23" s="2" t="s">
        <v>46</v>
      </c>
      <c r="C23" s="27">
        <v>0.0</v>
      </c>
      <c r="D23" s="14">
        <v>200.0</v>
      </c>
      <c r="E23" s="25">
        <f t="shared" si="1"/>
        <v>0</v>
      </c>
      <c r="F23" s="25">
        <f t="shared" si="2"/>
        <v>200</v>
      </c>
      <c r="G23" s="26" t="s">
        <v>83</v>
      </c>
      <c r="H23" s="14" t="s">
        <v>86</v>
      </c>
      <c r="I23" s="14" t="s">
        <v>86</v>
      </c>
      <c r="J23" s="14" t="s">
        <v>93</v>
      </c>
    </row>
    <row r="24">
      <c r="A24" s="23">
        <v>23.0</v>
      </c>
      <c r="B24" s="14" t="s">
        <v>48</v>
      </c>
      <c r="C24" s="24">
        <v>3000.0</v>
      </c>
      <c r="D24" s="14">
        <v>200.0</v>
      </c>
      <c r="E24" s="25">
        <f t="shared" si="1"/>
        <v>150</v>
      </c>
      <c r="F24" s="25">
        <f t="shared" si="2"/>
        <v>3350</v>
      </c>
      <c r="G24" s="26" t="s">
        <v>83</v>
      </c>
      <c r="H24" s="33" t="s">
        <v>66</v>
      </c>
      <c r="I24" s="33" t="s">
        <v>52</v>
      </c>
      <c r="J24" s="14" t="s">
        <v>93</v>
      </c>
    </row>
    <row r="25">
      <c r="A25" s="23">
        <v>24.0</v>
      </c>
      <c r="B25" s="2" t="s">
        <v>50</v>
      </c>
      <c r="C25" s="24">
        <v>3500.0</v>
      </c>
      <c r="D25" s="14">
        <v>200.0</v>
      </c>
      <c r="E25" s="25">
        <f t="shared" si="1"/>
        <v>175</v>
      </c>
      <c r="F25" s="25">
        <f t="shared" si="2"/>
        <v>3875</v>
      </c>
      <c r="G25" s="26" t="s">
        <v>83</v>
      </c>
      <c r="H25" s="33" t="s">
        <v>95</v>
      </c>
      <c r="I25" s="33" t="s">
        <v>96</v>
      </c>
      <c r="J25" s="14" t="s">
        <v>93</v>
      </c>
    </row>
    <row r="26">
      <c r="A26" s="23">
        <v>25.0</v>
      </c>
      <c r="B26" s="2" t="s">
        <v>52</v>
      </c>
      <c r="C26" s="24">
        <v>3500.0</v>
      </c>
      <c r="D26" s="14">
        <v>200.0</v>
      </c>
      <c r="E26" s="25">
        <f t="shared" si="1"/>
        <v>175</v>
      </c>
      <c r="F26" s="25">
        <f t="shared" si="2"/>
        <v>3875</v>
      </c>
      <c r="G26" s="26" t="s">
        <v>83</v>
      </c>
      <c r="H26" s="33" t="s">
        <v>4</v>
      </c>
      <c r="I26" s="33" t="s">
        <v>88</v>
      </c>
      <c r="J26" s="14" t="s">
        <v>84</v>
      </c>
    </row>
    <row r="27">
      <c r="A27" s="23">
        <v>26.0</v>
      </c>
      <c r="B27" s="2" t="s">
        <v>54</v>
      </c>
      <c r="C27" s="24">
        <v>3500.0</v>
      </c>
      <c r="D27" s="14">
        <v>200.0</v>
      </c>
      <c r="E27" s="25">
        <f t="shared" si="1"/>
        <v>175</v>
      </c>
      <c r="F27" s="25">
        <f t="shared" si="2"/>
        <v>3875</v>
      </c>
      <c r="G27" s="26" t="s">
        <v>83</v>
      </c>
      <c r="H27" s="33" t="s">
        <v>97</v>
      </c>
      <c r="I27" s="14" t="s">
        <v>86</v>
      </c>
      <c r="J27" s="14" t="s">
        <v>84</v>
      </c>
    </row>
    <row r="28">
      <c r="A28" s="23">
        <v>27.0</v>
      </c>
      <c r="B28" s="2" t="s">
        <v>56</v>
      </c>
      <c r="C28" s="24">
        <v>3500.0</v>
      </c>
      <c r="D28" s="14">
        <v>200.0</v>
      </c>
      <c r="E28" s="25">
        <f t="shared" si="1"/>
        <v>175</v>
      </c>
      <c r="F28" s="25">
        <f t="shared" si="2"/>
        <v>3875</v>
      </c>
      <c r="G28" s="26" t="s">
        <v>83</v>
      </c>
      <c r="H28" s="33" t="s">
        <v>97</v>
      </c>
      <c r="I28" s="33" t="s">
        <v>54</v>
      </c>
      <c r="J28" s="14" t="s">
        <v>93</v>
      </c>
    </row>
    <row r="29">
      <c r="A29" s="23">
        <v>28.0</v>
      </c>
      <c r="B29" s="2" t="s">
        <v>58</v>
      </c>
      <c r="C29" s="24">
        <v>3500.0</v>
      </c>
      <c r="D29" s="14">
        <v>200.0</v>
      </c>
      <c r="E29" s="25">
        <f t="shared" si="1"/>
        <v>175</v>
      </c>
      <c r="F29" s="25">
        <f t="shared" si="2"/>
        <v>3875</v>
      </c>
      <c r="G29" s="26" t="s">
        <v>83</v>
      </c>
      <c r="H29" s="33" t="s">
        <v>98</v>
      </c>
      <c r="I29" s="14" t="s">
        <v>99</v>
      </c>
      <c r="J29" s="14" t="s">
        <v>93</v>
      </c>
    </row>
    <row r="30">
      <c r="A30" s="23">
        <v>29.0</v>
      </c>
      <c r="B30" s="2" t="s">
        <v>60</v>
      </c>
      <c r="C30" s="24">
        <v>3500.0</v>
      </c>
      <c r="D30" s="14">
        <v>200.0</v>
      </c>
      <c r="E30" s="25">
        <f t="shared" si="1"/>
        <v>175</v>
      </c>
      <c r="F30" s="25">
        <f t="shared" si="2"/>
        <v>3875</v>
      </c>
      <c r="G30" s="26" t="s">
        <v>83</v>
      </c>
      <c r="H30" s="33" t="s">
        <v>66</v>
      </c>
      <c r="I30" s="33" t="s">
        <v>91</v>
      </c>
      <c r="J30" s="14" t="s">
        <v>93</v>
      </c>
    </row>
    <row r="31">
      <c r="A31" s="23">
        <v>30.0</v>
      </c>
      <c r="B31" s="2" t="s">
        <v>62</v>
      </c>
      <c r="C31" s="24">
        <v>3500.0</v>
      </c>
      <c r="D31" s="14">
        <v>200.0</v>
      </c>
      <c r="E31" s="25">
        <f t="shared" si="1"/>
        <v>175</v>
      </c>
      <c r="F31" s="25">
        <f t="shared" si="2"/>
        <v>3875</v>
      </c>
      <c r="G31" s="26" t="s">
        <v>83</v>
      </c>
      <c r="H31" s="14" t="s">
        <v>86</v>
      </c>
      <c r="I31" s="14" t="s">
        <v>86</v>
      </c>
      <c r="J31" s="14" t="s">
        <v>87</v>
      </c>
    </row>
    <row r="32">
      <c r="A32" s="23">
        <v>31.0</v>
      </c>
      <c r="B32" s="2" t="s">
        <v>64</v>
      </c>
      <c r="C32" s="24">
        <v>3500.0</v>
      </c>
      <c r="D32" s="14">
        <v>200.0</v>
      </c>
      <c r="E32" s="25">
        <f t="shared" si="1"/>
        <v>175</v>
      </c>
      <c r="F32" s="25">
        <f t="shared" si="2"/>
        <v>3875</v>
      </c>
      <c r="G32" s="26" t="s">
        <v>83</v>
      </c>
      <c r="H32" s="14" t="s">
        <v>86</v>
      </c>
      <c r="I32" s="14" t="s">
        <v>86</v>
      </c>
      <c r="J32" s="14" t="s">
        <v>87</v>
      </c>
    </row>
    <row r="33">
      <c r="A33" s="23">
        <v>32.0</v>
      </c>
      <c r="B33" s="2" t="s">
        <v>66</v>
      </c>
      <c r="C33" s="24">
        <v>3500.0</v>
      </c>
      <c r="D33" s="14">
        <v>200.0</v>
      </c>
      <c r="E33" s="25">
        <f t="shared" si="1"/>
        <v>175</v>
      </c>
      <c r="F33" s="25">
        <f t="shared" si="2"/>
        <v>3875</v>
      </c>
      <c r="G33" s="26" t="s">
        <v>83</v>
      </c>
      <c r="H33" s="33" t="s">
        <v>91</v>
      </c>
      <c r="I33" s="33" t="s">
        <v>60</v>
      </c>
      <c r="J33" s="14" t="s">
        <v>93</v>
      </c>
    </row>
    <row r="34">
      <c r="A34" s="23">
        <v>33.0</v>
      </c>
      <c r="B34" s="14" t="s">
        <v>70</v>
      </c>
      <c r="C34" s="27">
        <v>0.0</v>
      </c>
      <c r="D34" s="14">
        <v>200.0</v>
      </c>
      <c r="E34" s="25">
        <f t="shared" si="1"/>
        <v>0</v>
      </c>
      <c r="F34" s="25">
        <f t="shared" si="2"/>
        <v>200</v>
      </c>
      <c r="G34" s="26" t="s">
        <v>83</v>
      </c>
      <c r="H34" s="14" t="s">
        <v>86</v>
      </c>
      <c r="I34" s="14" t="s">
        <v>86</v>
      </c>
      <c r="J34" s="14" t="s">
        <v>93</v>
      </c>
    </row>
    <row r="35">
      <c r="A35" s="23">
        <v>34.0</v>
      </c>
      <c r="B35" s="2" t="s">
        <v>72</v>
      </c>
      <c r="C35" s="24">
        <v>3500.0</v>
      </c>
      <c r="D35" s="14">
        <v>200.0</v>
      </c>
      <c r="E35" s="25">
        <f t="shared" si="1"/>
        <v>175</v>
      </c>
      <c r="F35" s="25">
        <f t="shared" si="2"/>
        <v>3875</v>
      </c>
      <c r="G35" s="26" t="s">
        <v>83</v>
      </c>
      <c r="H35" s="33" t="s">
        <v>52</v>
      </c>
      <c r="I35" s="14" t="s">
        <v>86</v>
      </c>
      <c r="J35" s="14" t="s">
        <v>93</v>
      </c>
    </row>
    <row r="36">
      <c r="A36" s="23">
        <v>35.0</v>
      </c>
      <c r="B36" s="2" t="s">
        <v>68</v>
      </c>
      <c r="C36" s="27">
        <v>0.0</v>
      </c>
      <c r="D36" s="14">
        <v>200.0</v>
      </c>
      <c r="E36" s="25">
        <f t="shared" si="1"/>
        <v>0</v>
      </c>
      <c r="F36" s="25">
        <f t="shared" si="2"/>
        <v>200</v>
      </c>
      <c r="G36" s="26" t="s">
        <v>83</v>
      </c>
      <c r="H36" s="14" t="s">
        <v>86</v>
      </c>
      <c r="I36" s="14" t="s">
        <v>86</v>
      </c>
      <c r="J36" s="14" t="s">
        <v>93</v>
      </c>
    </row>
    <row r="37">
      <c r="A37" s="14" t="s">
        <v>92</v>
      </c>
      <c r="B37" s="14" t="s">
        <v>92</v>
      </c>
      <c r="C37" s="29">
        <f t="shared" ref="C37:D37" si="3">SUM(C2:C36)</f>
        <v>109000</v>
      </c>
      <c r="D37" s="30">
        <f t="shared" si="3"/>
        <v>7000</v>
      </c>
      <c r="E37" s="29">
        <f>SUM(E2:E35)</f>
        <v>5450</v>
      </c>
      <c r="F37" s="29">
        <f t="shared" si="2"/>
        <v>121450</v>
      </c>
      <c r="G37" s="31"/>
      <c r="H37" s="32"/>
      <c r="I37" s="32"/>
      <c r="J37" s="32"/>
    </row>
  </sheetData>
  <autoFilter ref="$J$1:$J$37"/>
  <conditionalFormatting sqref="B2:B36 I5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"Pending,Status,Transferred,Settled,No Loan"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34" t="s">
        <v>74</v>
      </c>
      <c r="B1" s="34" t="s">
        <v>1</v>
      </c>
      <c r="C1" s="34" t="s">
        <v>75</v>
      </c>
      <c r="D1" s="34" t="s">
        <v>76</v>
      </c>
      <c r="E1" s="34" t="s">
        <v>77</v>
      </c>
      <c r="F1" s="34" t="s">
        <v>78</v>
      </c>
      <c r="G1" s="35" t="s">
        <v>79</v>
      </c>
      <c r="H1" s="34" t="s">
        <v>80</v>
      </c>
      <c r="I1" s="34" t="s">
        <v>81</v>
      </c>
      <c r="J1" s="34" t="s">
        <v>82</v>
      </c>
    </row>
    <row r="2">
      <c r="A2" s="36">
        <v>1.0</v>
      </c>
      <c r="B2" s="37" t="s">
        <v>4</v>
      </c>
      <c r="C2" s="38">
        <v>7000.0</v>
      </c>
      <c r="D2" s="39">
        <v>200.0</v>
      </c>
      <c r="E2" s="40">
        <f t="shared" ref="E2:E36" si="1">C2*0.05</f>
        <v>350</v>
      </c>
      <c r="F2" s="40">
        <f t="shared" ref="F2:F37" si="2">C2+D2+E2</f>
        <v>7550</v>
      </c>
      <c r="G2" s="41" t="s">
        <v>83</v>
      </c>
      <c r="H2" s="39" t="s">
        <v>36</v>
      </c>
      <c r="I2" s="39" t="s">
        <v>24</v>
      </c>
      <c r="J2" s="39" t="s">
        <v>93</v>
      </c>
    </row>
    <row r="3">
      <c r="A3" s="36">
        <v>2.0</v>
      </c>
      <c r="B3" s="42" t="s">
        <v>6</v>
      </c>
      <c r="C3" s="38">
        <v>5400.0</v>
      </c>
      <c r="D3" s="39">
        <v>200.0</v>
      </c>
      <c r="E3" s="40">
        <f t="shared" si="1"/>
        <v>270</v>
      </c>
      <c r="F3" s="40">
        <f t="shared" si="2"/>
        <v>5870</v>
      </c>
      <c r="G3" s="41" t="s">
        <v>83</v>
      </c>
      <c r="H3" s="39" t="s">
        <v>4</v>
      </c>
      <c r="I3" s="39" t="s">
        <v>42</v>
      </c>
      <c r="J3" s="39" t="s">
        <v>93</v>
      </c>
    </row>
    <row r="4">
      <c r="A4" s="36">
        <v>3.0</v>
      </c>
      <c r="B4" s="42" t="s">
        <v>8</v>
      </c>
      <c r="C4" s="38">
        <v>5400.0</v>
      </c>
      <c r="D4" s="39">
        <v>200.0</v>
      </c>
      <c r="E4" s="40">
        <f t="shared" si="1"/>
        <v>270</v>
      </c>
      <c r="F4" s="40">
        <f t="shared" si="2"/>
        <v>5870</v>
      </c>
      <c r="G4" s="41" t="s">
        <v>83</v>
      </c>
      <c r="H4" s="39" t="s">
        <v>6</v>
      </c>
      <c r="I4" s="39" t="s">
        <v>10</v>
      </c>
      <c r="J4" s="39" t="s">
        <v>93</v>
      </c>
    </row>
    <row r="5">
      <c r="A5" s="36">
        <v>4.0</v>
      </c>
      <c r="B5" s="42" t="s">
        <v>10</v>
      </c>
      <c r="C5" s="38">
        <v>7000.0</v>
      </c>
      <c r="D5" s="39">
        <v>200.0</v>
      </c>
      <c r="E5" s="40">
        <f t="shared" si="1"/>
        <v>350</v>
      </c>
      <c r="F5" s="40">
        <f t="shared" si="2"/>
        <v>7550</v>
      </c>
      <c r="G5" s="41" t="s">
        <v>83</v>
      </c>
      <c r="H5" s="39" t="s">
        <v>6</v>
      </c>
      <c r="I5" s="42" t="s">
        <v>8</v>
      </c>
      <c r="J5" s="39" t="s">
        <v>93</v>
      </c>
    </row>
    <row r="6">
      <c r="A6" s="36">
        <v>5.0</v>
      </c>
      <c r="B6" s="42" t="s">
        <v>12</v>
      </c>
      <c r="C6" s="38">
        <v>5400.0</v>
      </c>
      <c r="D6" s="39">
        <v>200.0</v>
      </c>
      <c r="E6" s="40">
        <f t="shared" si="1"/>
        <v>270</v>
      </c>
      <c r="F6" s="40">
        <f t="shared" si="2"/>
        <v>5870</v>
      </c>
      <c r="G6" s="41" t="s">
        <v>83</v>
      </c>
      <c r="H6" s="39" t="s">
        <v>56</v>
      </c>
      <c r="I6" s="39" t="s">
        <v>36</v>
      </c>
      <c r="J6" s="39" t="s">
        <v>93</v>
      </c>
    </row>
    <row r="7">
      <c r="A7" s="36">
        <v>6.0</v>
      </c>
      <c r="B7" s="42" t="s">
        <v>14</v>
      </c>
      <c r="C7" s="38">
        <v>0.0</v>
      </c>
      <c r="D7" s="39">
        <v>200.0</v>
      </c>
      <c r="E7" s="40">
        <f t="shared" si="1"/>
        <v>0</v>
      </c>
      <c r="F7" s="40">
        <f t="shared" si="2"/>
        <v>200</v>
      </c>
      <c r="G7" s="41" t="s">
        <v>83</v>
      </c>
      <c r="H7" s="39" t="s">
        <v>86</v>
      </c>
      <c r="I7" s="39" t="s">
        <v>86</v>
      </c>
      <c r="J7" s="39" t="s">
        <v>93</v>
      </c>
    </row>
    <row r="8">
      <c r="A8" s="36">
        <v>7.0</v>
      </c>
      <c r="B8" s="42" t="s">
        <v>16</v>
      </c>
      <c r="C8" s="38">
        <v>400.0</v>
      </c>
      <c r="D8" s="39">
        <v>200.0</v>
      </c>
      <c r="E8" s="40">
        <f t="shared" si="1"/>
        <v>20</v>
      </c>
      <c r="F8" s="40">
        <f t="shared" si="2"/>
        <v>620</v>
      </c>
      <c r="G8" s="41" t="s">
        <v>83</v>
      </c>
      <c r="H8" s="39" t="s">
        <v>12</v>
      </c>
      <c r="I8" s="39" t="s">
        <v>85</v>
      </c>
      <c r="J8" s="39" t="s">
        <v>93</v>
      </c>
    </row>
    <row r="9">
      <c r="A9" s="36">
        <v>8.0</v>
      </c>
      <c r="B9" s="42" t="s">
        <v>18</v>
      </c>
      <c r="C9" s="38">
        <v>400.0</v>
      </c>
      <c r="D9" s="39">
        <v>200.0</v>
      </c>
      <c r="E9" s="40">
        <f t="shared" si="1"/>
        <v>20</v>
      </c>
      <c r="F9" s="40">
        <f t="shared" si="2"/>
        <v>620</v>
      </c>
      <c r="G9" s="41" t="s">
        <v>83</v>
      </c>
      <c r="H9" s="39" t="s">
        <v>16</v>
      </c>
      <c r="I9" s="39" t="s">
        <v>6</v>
      </c>
      <c r="J9" s="39" t="s">
        <v>93</v>
      </c>
    </row>
    <row r="10">
      <c r="A10" s="36">
        <v>9.0</v>
      </c>
      <c r="B10" s="42" t="s">
        <v>20</v>
      </c>
      <c r="C10" s="43">
        <v>0.0</v>
      </c>
      <c r="D10" s="39">
        <v>200.0</v>
      </c>
      <c r="E10" s="40">
        <f t="shared" si="1"/>
        <v>0</v>
      </c>
      <c r="F10" s="40">
        <f t="shared" si="2"/>
        <v>200</v>
      </c>
      <c r="G10" s="41" t="s">
        <v>83</v>
      </c>
      <c r="H10" s="39" t="s">
        <v>86</v>
      </c>
      <c r="I10" s="39" t="s">
        <v>86</v>
      </c>
      <c r="J10" s="39" t="s">
        <v>93</v>
      </c>
    </row>
    <row r="11">
      <c r="A11" s="36">
        <v>10.0</v>
      </c>
      <c r="B11" s="42" t="s">
        <v>22</v>
      </c>
      <c r="C11" s="38">
        <v>0.0</v>
      </c>
      <c r="D11" s="39">
        <v>200.0</v>
      </c>
      <c r="E11" s="40">
        <f t="shared" si="1"/>
        <v>0</v>
      </c>
      <c r="F11" s="40">
        <f t="shared" si="2"/>
        <v>200</v>
      </c>
      <c r="G11" s="41" t="s">
        <v>83</v>
      </c>
      <c r="H11" s="39" t="s">
        <v>86</v>
      </c>
      <c r="I11" s="39" t="s">
        <v>86</v>
      </c>
      <c r="J11" s="39" t="s">
        <v>93</v>
      </c>
    </row>
    <row r="12">
      <c r="A12" s="36">
        <v>11.0</v>
      </c>
      <c r="B12" s="39" t="s">
        <v>24</v>
      </c>
      <c r="C12" s="44">
        <v>4000.0</v>
      </c>
      <c r="D12" s="39">
        <v>200.0</v>
      </c>
      <c r="E12" s="40">
        <f t="shared" si="1"/>
        <v>200</v>
      </c>
      <c r="F12" s="40">
        <f t="shared" si="2"/>
        <v>4400</v>
      </c>
      <c r="G12" s="41" t="s">
        <v>83</v>
      </c>
      <c r="H12" s="39" t="s">
        <v>16</v>
      </c>
      <c r="I12" s="39" t="s">
        <v>6</v>
      </c>
      <c r="J12" s="39" t="s">
        <v>93</v>
      </c>
    </row>
    <row r="13">
      <c r="A13" s="36">
        <v>12.0</v>
      </c>
      <c r="B13" s="42" t="s">
        <v>26</v>
      </c>
      <c r="C13" s="38">
        <v>2000.0</v>
      </c>
      <c r="D13" s="39">
        <v>200.0</v>
      </c>
      <c r="E13" s="40">
        <f t="shared" si="1"/>
        <v>100</v>
      </c>
      <c r="F13" s="40">
        <f t="shared" si="2"/>
        <v>2300</v>
      </c>
      <c r="G13" s="41" t="s">
        <v>83</v>
      </c>
      <c r="H13" s="39" t="s">
        <v>85</v>
      </c>
      <c r="I13" s="39" t="s">
        <v>52</v>
      </c>
      <c r="J13" s="39" t="s">
        <v>93</v>
      </c>
    </row>
    <row r="14">
      <c r="A14" s="36">
        <v>13.0</v>
      </c>
      <c r="B14" s="42" t="s">
        <v>28</v>
      </c>
      <c r="C14" s="38">
        <v>2000.0</v>
      </c>
      <c r="D14" s="39">
        <v>200.0</v>
      </c>
      <c r="E14" s="40">
        <f t="shared" si="1"/>
        <v>100</v>
      </c>
      <c r="F14" s="40">
        <f t="shared" si="2"/>
        <v>2300</v>
      </c>
      <c r="G14" s="41" t="s">
        <v>83</v>
      </c>
      <c r="H14" s="39" t="s">
        <v>16</v>
      </c>
      <c r="I14" s="39" t="s">
        <v>85</v>
      </c>
      <c r="J14" s="39" t="s">
        <v>93</v>
      </c>
    </row>
    <row r="15">
      <c r="A15" s="36">
        <v>14.0</v>
      </c>
      <c r="B15" s="39" t="s">
        <v>30</v>
      </c>
      <c r="C15" s="38">
        <v>3000.0</v>
      </c>
      <c r="D15" s="39">
        <v>200.0</v>
      </c>
      <c r="E15" s="40">
        <f t="shared" si="1"/>
        <v>150</v>
      </c>
      <c r="F15" s="40">
        <f t="shared" si="2"/>
        <v>3350</v>
      </c>
      <c r="G15" s="41" t="s">
        <v>83</v>
      </c>
      <c r="H15" s="39" t="s">
        <v>90</v>
      </c>
      <c r="I15" s="39" t="s">
        <v>62</v>
      </c>
      <c r="J15" s="39" t="s">
        <v>93</v>
      </c>
    </row>
    <row r="16">
      <c r="A16" s="36">
        <v>15.0</v>
      </c>
      <c r="B16" s="42" t="s">
        <v>32</v>
      </c>
      <c r="C16" s="38">
        <v>0.0</v>
      </c>
      <c r="D16" s="39">
        <v>200.0</v>
      </c>
      <c r="E16" s="40">
        <f t="shared" si="1"/>
        <v>0</v>
      </c>
      <c r="F16" s="40">
        <f t="shared" si="2"/>
        <v>200</v>
      </c>
      <c r="G16" s="41" t="s">
        <v>83</v>
      </c>
      <c r="H16" s="39" t="s">
        <v>86</v>
      </c>
      <c r="I16" s="39" t="s">
        <v>86</v>
      </c>
      <c r="J16" s="39" t="s">
        <v>93</v>
      </c>
    </row>
    <row r="17">
      <c r="A17" s="36">
        <v>16.0</v>
      </c>
      <c r="B17" s="42" t="s">
        <v>34</v>
      </c>
      <c r="C17" s="38">
        <v>0.0</v>
      </c>
      <c r="D17" s="39">
        <v>200.0</v>
      </c>
      <c r="E17" s="40">
        <f t="shared" si="1"/>
        <v>0</v>
      </c>
      <c r="F17" s="40">
        <f t="shared" si="2"/>
        <v>200</v>
      </c>
      <c r="G17" s="41" t="s">
        <v>83</v>
      </c>
      <c r="H17" s="39" t="s">
        <v>86</v>
      </c>
      <c r="I17" s="39" t="s">
        <v>86</v>
      </c>
      <c r="J17" s="39" t="s">
        <v>93</v>
      </c>
    </row>
    <row r="18">
      <c r="A18" s="36">
        <v>17.0</v>
      </c>
      <c r="B18" s="42" t="s">
        <v>36</v>
      </c>
      <c r="C18" s="38">
        <v>2000.0</v>
      </c>
      <c r="D18" s="39">
        <v>200.0</v>
      </c>
      <c r="E18" s="40">
        <f t="shared" si="1"/>
        <v>100</v>
      </c>
      <c r="F18" s="40">
        <f t="shared" si="2"/>
        <v>2300</v>
      </c>
      <c r="G18" s="41" t="s">
        <v>83</v>
      </c>
      <c r="H18" s="39" t="s">
        <v>16</v>
      </c>
      <c r="I18" s="39" t="s">
        <v>6</v>
      </c>
      <c r="J18" s="39" t="s">
        <v>93</v>
      </c>
    </row>
    <row r="19">
      <c r="A19" s="36">
        <v>18.0</v>
      </c>
      <c r="B19" s="42" t="s">
        <v>38</v>
      </c>
      <c r="C19" s="38">
        <v>4000.0</v>
      </c>
      <c r="D19" s="39">
        <v>200.0</v>
      </c>
      <c r="E19" s="40">
        <f t="shared" si="1"/>
        <v>200</v>
      </c>
      <c r="F19" s="40">
        <f t="shared" si="2"/>
        <v>4400</v>
      </c>
      <c r="G19" s="41" t="s">
        <v>83</v>
      </c>
      <c r="H19" s="39" t="s">
        <v>42</v>
      </c>
      <c r="I19" s="39" t="s">
        <v>40</v>
      </c>
      <c r="J19" s="39" t="s">
        <v>93</v>
      </c>
    </row>
    <row r="20">
      <c r="A20" s="36">
        <v>19.0</v>
      </c>
      <c r="B20" s="39" t="s">
        <v>40</v>
      </c>
      <c r="C20" s="38">
        <v>4000.0</v>
      </c>
      <c r="D20" s="39">
        <v>200.0</v>
      </c>
      <c r="E20" s="40">
        <f t="shared" si="1"/>
        <v>200</v>
      </c>
      <c r="F20" s="40">
        <f t="shared" si="2"/>
        <v>4400</v>
      </c>
      <c r="G20" s="41" t="s">
        <v>83</v>
      </c>
      <c r="H20" s="39" t="s">
        <v>38</v>
      </c>
      <c r="I20" s="39" t="s">
        <v>94</v>
      </c>
      <c r="J20" s="39" t="s">
        <v>93</v>
      </c>
    </row>
    <row r="21">
      <c r="A21" s="36">
        <v>20.0</v>
      </c>
      <c r="B21" s="42" t="s">
        <v>42</v>
      </c>
      <c r="C21" s="38">
        <v>4000.0</v>
      </c>
      <c r="D21" s="39">
        <v>200.0</v>
      </c>
      <c r="E21" s="40">
        <f t="shared" si="1"/>
        <v>200</v>
      </c>
      <c r="F21" s="40">
        <f t="shared" si="2"/>
        <v>4400</v>
      </c>
      <c r="G21" s="41" t="s">
        <v>83</v>
      </c>
      <c r="H21" s="39" t="s">
        <v>50</v>
      </c>
      <c r="I21" s="39" t="s">
        <v>30</v>
      </c>
      <c r="J21" s="39" t="s">
        <v>93</v>
      </c>
    </row>
    <row r="22">
      <c r="A22" s="36">
        <v>21.0</v>
      </c>
      <c r="B22" s="42" t="s">
        <v>44</v>
      </c>
      <c r="C22" s="38">
        <v>0.0</v>
      </c>
      <c r="D22" s="39">
        <v>200.0</v>
      </c>
      <c r="E22" s="40">
        <f t="shared" si="1"/>
        <v>0</v>
      </c>
      <c r="F22" s="40">
        <f t="shared" si="2"/>
        <v>200</v>
      </c>
      <c r="G22" s="41" t="s">
        <v>83</v>
      </c>
      <c r="H22" s="39" t="s">
        <v>86</v>
      </c>
      <c r="I22" s="39" t="s">
        <v>86</v>
      </c>
      <c r="J22" s="39" t="s">
        <v>93</v>
      </c>
    </row>
    <row r="23">
      <c r="A23" s="36">
        <v>22.0</v>
      </c>
      <c r="B23" s="42" t="s">
        <v>46</v>
      </c>
      <c r="C23" s="38">
        <v>0.0</v>
      </c>
      <c r="D23" s="39">
        <v>200.0</v>
      </c>
      <c r="E23" s="40">
        <f t="shared" si="1"/>
        <v>0</v>
      </c>
      <c r="F23" s="40">
        <f t="shared" si="2"/>
        <v>200</v>
      </c>
      <c r="G23" s="41" t="s">
        <v>83</v>
      </c>
      <c r="H23" s="39" t="s">
        <v>86</v>
      </c>
      <c r="I23" s="39" t="s">
        <v>86</v>
      </c>
      <c r="J23" s="39" t="s">
        <v>93</v>
      </c>
    </row>
    <row r="24">
      <c r="A24" s="36">
        <v>23.0</v>
      </c>
      <c r="B24" s="39" t="s">
        <v>48</v>
      </c>
      <c r="C24" s="38">
        <v>3000.0</v>
      </c>
      <c r="D24" s="39">
        <v>200.0</v>
      </c>
      <c r="E24" s="40">
        <f t="shared" si="1"/>
        <v>150</v>
      </c>
      <c r="F24" s="40">
        <f t="shared" si="2"/>
        <v>3350</v>
      </c>
      <c r="G24" s="41" t="s">
        <v>83</v>
      </c>
      <c r="H24" s="39" t="s">
        <v>66</v>
      </c>
      <c r="I24" s="39" t="s">
        <v>52</v>
      </c>
      <c r="J24" s="39" t="s">
        <v>93</v>
      </c>
    </row>
    <row r="25">
      <c r="A25" s="36">
        <v>24.0</v>
      </c>
      <c r="B25" s="42" t="s">
        <v>50</v>
      </c>
      <c r="C25" s="38">
        <v>3000.0</v>
      </c>
      <c r="D25" s="39">
        <v>200.0</v>
      </c>
      <c r="E25" s="40">
        <f t="shared" si="1"/>
        <v>150</v>
      </c>
      <c r="F25" s="40">
        <f t="shared" si="2"/>
        <v>3350</v>
      </c>
      <c r="G25" s="41" t="s">
        <v>83</v>
      </c>
      <c r="H25" s="39" t="s">
        <v>95</v>
      </c>
      <c r="I25" s="39" t="s">
        <v>96</v>
      </c>
      <c r="J25" s="39" t="s">
        <v>93</v>
      </c>
    </row>
    <row r="26">
      <c r="A26" s="36">
        <v>25.0</v>
      </c>
      <c r="B26" s="42" t="s">
        <v>52</v>
      </c>
      <c r="C26" s="38">
        <v>3000.0</v>
      </c>
      <c r="D26" s="39">
        <v>200.0</v>
      </c>
      <c r="E26" s="40">
        <f t="shared" si="1"/>
        <v>150</v>
      </c>
      <c r="F26" s="40">
        <f t="shared" si="2"/>
        <v>3350</v>
      </c>
      <c r="G26" s="41" t="s">
        <v>83</v>
      </c>
      <c r="H26" s="39" t="s">
        <v>4</v>
      </c>
      <c r="I26" s="39" t="s">
        <v>88</v>
      </c>
      <c r="J26" s="39" t="s">
        <v>93</v>
      </c>
    </row>
    <row r="27">
      <c r="A27" s="36">
        <v>26.0</v>
      </c>
      <c r="B27" s="42" t="s">
        <v>54</v>
      </c>
      <c r="C27" s="38">
        <v>3000.0</v>
      </c>
      <c r="D27" s="39">
        <v>200.0</v>
      </c>
      <c r="E27" s="40">
        <f t="shared" si="1"/>
        <v>150</v>
      </c>
      <c r="F27" s="40">
        <f t="shared" si="2"/>
        <v>3350</v>
      </c>
      <c r="G27" s="41" t="s">
        <v>83</v>
      </c>
      <c r="H27" s="39" t="s">
        <v>97</v>
      </c>
      <c r="I27" s="39" t="s">
        <v>86</v>
      </c>
      <c r="J27" s="39" t="s">
        <v>93</v>
      </c>
    </row>
    <row r="28">
      <c r="A28" s="36">
        <v>27.0</v>
      </c>
      <c r="B28" s="42" t="s">
        <v>56</v>
      </c>
      <c r="C28" s="38">
        <v>2000.0</v>
      </c>
      <c r="D28" s="39">
        <v>200.0</v>
      </c>
      <c r="E28" s="40">
        <f t="shared" si="1"/>
        <v>100</v>
      </c>
      <c r="F28" s="40">
        <f t="shared" si="2"/>
        <v>2300</v>
      </c>
      <c r="G28" s="41" t="s">
        <v>83</v>
      </c>
      <c r="H28" s="39" t="s">
        <v>97</v>
      </c>
      <c r="I28" s="39" t="s">
        <v>54</v>
      </c>
      <c r="J28" s="39" t="s">
        <v>93</v>
      </c>
    </row>
    <row r="29">
      <c r="A29" s="36">
        <v>28.0</v>
      </c>
      <c r="B29" s="42" t="s">
        <v>58</v>
      </c>
      <c r="C29" s="38">
        <v>3000.0</v>
      </c>
      <c r="D29" s="39">
        <v>200.0</v>
      </c>
      <c r="E29" s="40">
        <f t="shared" si="1"/>
        <v>150</v>
      </c>
      <c r="F29" s="40">
        <f t="shared" si="2"/>
        <v>3350</v>
      </c>
      <c r="G29" s="41" t="s">
        <v>83</v>
      </c>
      <c r="H29" s="39" t="s">
        <v>98</v>
      </c>
      <c r="I29" s="39" t="s">
        <v>99</v>
      </c>
      <c r="J29" s="39" t="s">
        <v>93</v>
      </c>
    </row>
    <row r="30">
      <c r="A30" s="36">
        <v>29.0</v>
      </c>
      <c r="B30" s="42" t="s">
        <v>60</v>
      </c>
      <c r="C30" s="38">
        <v>3000.0</v>
      </c>
      <c r="D30" s="39">
        <v>200.0</v>
      </c>
      <c r="E30" s="40">
        <f t="shared" si="1"/>
        <v>150</v>
      </c>
      <c r="F30" s="40">
        <f t="shared" si="2"/>
        <v>3350</v>
      </c>
      <c r="G30" s="41" t="s">
        <v>83</v>
      </c>
      <c r="H30" s="39" t="s">
        <v>66</v>
      </c>
      <c r="I30" s="39" t="s">
        <v>91</v>
      </c>
      <c r="J30" s="39" t="s">
        <v>93</v>
      </c>
    </row>
    <row r="31">
      <c r="A31" s="36">
        <v>30.0</v>
      </c>
      <c r="B31" s="42" t="s">
        <v>62</v>
      </c>
      <c r="C31" s="38">
        <v>0.0</v>
      </c>
      <c r="D31" s="39">
        <v>200.0</v>
      </c>
      <c r="E31" s="40">
        <f t="shared" si="1"/>
        <v>0</v>
      </c>
      <c r="F31" s="40">
        <f t="shared" si="2"/>
        <v>200</v>
      </c>
      <c r="G31" s="41" t="s">
        <v>83</v>
      </c>
      <c r="H31" s="39" t="s">
        <v>86</v>
      </c>
      <c r="I31" s="39" t="s">
        <v>86</v>
      </c>
      <c r="J31" s="39" t="s">
        <v>93</v>
      </c>
    </row>
    <row r="32">
      <c r="A32" s="36">
        <v>31.0</v>
      </c>
      <c r="B32" s="42" t="s">
        <v>64</v>
      </c>
      <c r="C32" s="38">
        <v>0.0</v>
      </c>
      <c r="D32" s="39">
        <v>200.0</v>
      </c>
      <c r="E32" s="40">
        <f t="shared" si="1"/>
        <v>0</v>
      </c>
      <c r="F32" s="40">
        <f t="shared" si="2"/>
        <v>200</v>
      </c>
      <c r="G32" s="41" t="s">
        <v>83</v>
      </c>
      <c r="H32" s="39" t="s">
        <v>86</v>
      </c>
      <c r="I32" s="39" t="s">
        <v>86</v>
      </c>
      <c r="J32" s="39" t="s">
        <v>93</v>
      </c>
    </row>
    <row r="33">
      <c r="A33" s="36">
        <v>32.0</v>
      </c>
      <c r="B33" s="42" t="s">
        <v>66</v>
      </c>
      <c r="C33" s="38">
        <v>3000.0</v>
      </c>
      <c r="D33" s="39">
        <v>200.0</v>
      </c>
      <c r="E33" s="40">
        <f t="shared" si="1"/>
        <v>150</v>
      </c>
      <c r="F33" s="40">
        <f t="shared" si="2"/>
        <v>3350</v>
      </c>
      <c r="G33" s="41" t="s">
        <v>83</v>
      </c>
      <c r="H33" s="39" t="s">
        <v>91</v>
      </c>
      <c r="I33" s="39" t="s">
        <v>60</v>
      </c>
      <c r="J33" s="39" t="s">
        <v>93</v>
      </c>
    </row>
    <row r="34">
      <c r="A34" s="36">
        <v>33.0</v>
      </c>
      <c r="B34" s="39" t="s">
        <v>70</v>
      </c>
      <c r="C34" s="38">
        <v>0.0</v>
      </c>
      <c r="D34" s="39">
        <v>200.0</v>
      </c>
      <c r="E34" s="40">
        <f t="shared" si="1"/>
        <v>0</v>
      </c>
      <c r="F34" s="40">
        <f t="shared" si="2"/>
        <v>200</v>
      </c>
      <c r="G34" s="41" t="s">
        <v>83</v>
      </c>
      <c r="H34" s="39" t="s">
        <v>86</v>
      </c>
      <c r="I34" s="39" t="s">
        <v>86</v>
      </c>
      <c r="J34" s="39" t="s">
        <v>93</v>
      </c>
    </row>
    <row r="35">
      <c r="A35" s="36">
        <v>34.0</v>
      </c>
      <c r="B35" s="42" t="s">
        <v>72</v>
      </c>
      <c r="C35" s="38">
        <v>3000.0</v>
      </c>
      <c r="D35" s="39">
        <v>200.0</v>
      </c>
      <c r="E35" s="40">
        <f t="shared" si="1"/>
        <v>150</v>
      </c>
      <c r="F35" s="40">
        <f t="shared" si="2"/>
        <v>3350</v>
      </c>
      <c r="G35" s="41" t="s">
        <v>83</v>
      </c>
      <c r="H35" s="39" t="s">
        <v>52</v>
      </c>
      <c r="I35" s="39" t="s">
        <v>86</v>
      </c>
      <c r="J35" s="39" t="s">
        <v>93</v>
      </c>
    </row>
    <row r="36">
      <c r="A36" s="36">
        <v>35.0</v>
      </c>
      <c r="B36" s="42" t="s">
        <v>68</v>
      </c>
      <c r="C36" s="38">
        <v>0.0</v>
      </c>
      <c r="D36" s="39">
        <v>200.0</v>
      </c>
      <c r="E36" s="40">
        <f t="shared" si="1"/>
        <v>0</v>
      </c>
      <c r="F36" s="40">
        <f t="shared" si="2"/>
        <v>200</v>
      </c>
      <c r="G36" s="41" t="s">
        <v>83</v>
      </c>
      <c r="H36" s="39" t="s">
        <v>86</v>
      </c>
      <c r="I36" s="39" t="s">
        <v>86</v>
      </c>
      <c r="J36" s="39" t="s">
        <v>93</v>
      </c>
    </row>
    <row r="37">
      <c r="A37" s="39" t="s">
        <v>92</v>
      </c>
      <c r="B37" s="39" t="s">
        <v>92</v>
      </c>
      <c r="C37" s="45">
        <f t="shared" ref="C37:D37" si="3">SUM(C2:C36)</f>
        <v>82000</v>
      </c>
      <c r="D37" s="46">
        <f t="shared" si="3"/>
        <v>7000</v>
      </c>
      <c r="E37" s="45">
        <f>SUM(E2:E35)</f>
        <v>4100</v>
      </c>
      <c r="F37" s="45">
        <f t="shared" si="2"/>
        <v>93100</v>
      </c>
      <c r="G37" s="47"/>
      <c r="H37" s="48"/>
      <c r="I37" s="48"/>
      <c r="J37" s="48"/>
    </row>
  </sheetData>
  <autoFilter ref="$J$1:$J$37"/>
  <conditionalFormatting sqref="B2:B36 I5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"Pending,Status,Transferred,Settled"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100</v>
      </c>
      <c r="B1" s="50" t="s">
        <v>101</v>
      </c>
      <c r="C1" s="50" t="s">
        <v>75</v>
      </c>
      <c r="D1" s="50" t="s">
        <v>102</v>
      </c>
      <c r="E1" s="50" t="s">
        <v>103</v>
      </c>
      <c r="F1" s="50" t="s">
        <v>104</v>
      </c>
    </row>
    <row r="2">
      <c r="A2" s="51" t="s">
        <v>105</v>
      </c>
      <c r="B2" s="52">
        <v>82000.0</v>
      </c>
      <c r="C2" s="53">
        <v>82000.0</v>
      </c>
      <c r="D2" s="54">
        <f t="shared" ref="D2:D3" si="1">C2*0.05</f>
        <v>4100</v>
      </c>
      <c r="E2" s="54">
        <v>7000.0</v>
      </c>
      <c r="F2" s="55">
        <f t="shared" ref="F2:F3" si="2">C2+D2+E2</f>
        <v>93100</v>
      </c>
    </row>
    <row r="3">
      <c r="A3" s="56" t="s">
        <v>106</v>
      </c>
      <c r="B3" s="57">
        <v>93100.0</v>
      </c>
      <c r="C3" s="57">
        <v>93100.0</v>
      </c>
      <c r="D3" s="54">
        <f t="shared" si="1"/>
        <v>4655</v>
      </c>
      <c r="E3" s="54">
        <v>7000.0</v>
      </c>
      <c r="F3" s="55">
        <f t="shared" si="2"/>
        <v>104755</v>
      </c>
    </row>
  </sheetData>
  <drawing r:id="rId1"/>
</worksheet>
</file>