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OneDrive\Desktop\"/>
    </mc:Choice>
  </mc:AlternateContent>
  <xr:revisionPtr revIDLastSave="0" documentId="13_ncr:1_{A8A9A42D-7AEC-4B92-A21A-076A659D517A}" xr6:coauthVersionLast="47" xr6:coauthVersionMax="47" xr10:uidLastSave="{00000000-0000-0000-0000-000000000000}"/>
  <bookViews>
    <workbookView xWindow="-108" yWindow="-108" windowWidth="23256" windowHeight="12456" xr2:uid="{40AA8761-D13B-4B4A-A069-D7F3ABFA62F4}"/>
  </bookViews>
  <sheets>
    <sheet name="Summary" sheetId="4" r:id="rId1"/>
    <sheet name="Savings" sheetId="3" r:id="rId2"/>
    <sheet name="Expenses" sheetId="2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10" i="4"/>
  <c r="G8" i="4"/>
  <c r="G18" i="4"/>
  <c r="G15" i="4"/>
  <c r="G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Naveena Ayyanar</author>
  </authors>
  <commentList>
    <comment ref="C6" authorId="0" shapeId="0" xr:uid="{3EC816CD-5500-4E57-9D2D-B245AF757A56}">
      <text>
        <r>
          <rPr>
            <b/>
            <sz val="9"/>
            <color indexed="81"/>
            <rFont val="Tahoma"/>
            <family val="2"/>
          </rPr>
          <t>Naveena Ayyanar: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<sst xmlns="http://schemas.openxmlformats.org/spreadsheetml/2006/main" count="41" uniqueCount="28">
  <si>
    <t>PERSONAL BUGET TRACKER</t>
  </si>
  <si>
    <t>Monthly Income:</t>
  </si>
  <si>
    <t>S.no</t>
  </si>
  <si>
    <t>Income Source</t>
  </si>
  <si>
    <t>Date</t>
  </si>
  <si>
    <t>Amount</t>
  </si>
  <si>
    <t>Expense Source</t>
  </si>
  <si>
    <t>Income from Rent</t>
  </si>
  <si>
    <t>Income from Tution</t>
  </si>
  <si>
    <t>Salary</t>
  </si>
  <si>
    <t>Content creation</t>
  </si>
  <si>
    <t>Income from Interest</t>
  </si>
  <si>
    <t>Savings Source</t>
  </si>
  <si>
    <t>Bike EMI</t>
  </si>
  <si>
    <t>Electricity Bill</t>
  </si>
  <si>
    <t>Mobile recharge</t>
  </si>
  <si>
    <t>Shopping</t>
  </si>
  <si>
    <t>Vehicle expenses</t>
  </si>
  <si>
    <t>Medical expenses</t>
  </si>
  <si>
    <t>School Fee</t>
  </si>
  <si>
    <t>Stocks</t>
  </si>
  <si>
    <t>Bank Deposits</t>
  </si>
  <si>
    <t>Rent</t>
  </si>
  <si>
    <t>SUMMARRY:</t>
  </si>
  <si>
    <t>Percentage of Income Spent:</t>
  </si>
  <si>
    <t>Monthly Expense:</t>
  </si>
  <si>
    <t>Monthly Savings</t>
  </si>
  <si>
    <t>Cash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</si>
</sst>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 tint="4.9989318521683403E-2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4"/>
      <color theme="4" tint="-0.249977111117893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4" fontId="0" fillId="0" borderId="0" xfId="0" applyNumberFormat="1"/>
    <xf numFmtId="0" fontId="7" fillId="0" borderId="0" xfId="0" applyFont="1"/>
    <xf numFmtId="0" fontId="8" fillId="0" borderId="0" xfId="0" applyFont="1"/>
    <xf numFmtId="9" fontId="0" fillId="0" borderId="0" xfId="2" applyFont="1"/>
    <xf numFmtId="9" fontId="0" fillId="0" borderId="0" xfId="0" applyNumberFormat="1"/>
    <xf numFmtId="0" fontId="9" fillId="0" borderId="0" xfId="0" applyFont="1"/>
    <xf numFmtId="164" fontId="2" fillId="0" borderId="0" xfId="0" applyNumberFormat="1" applyFont="1"/>
    <xf numFmtId="0" fontId="9" fillId="0" borderId="0" xfId="0" applyFont="1" applyFill="1"/>
    <xf numFmtId="164" fontId="2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Summary!$G$8</c:f>
              <c:numCache>
                <c:formatCode>_ [$₹-4009]\ * #,##0.00_ ;_ [$₹-4009]\ * \-#,##0.00_ ;_ [$₹-4009]\ * "-"??_ ;_ @_ </c:formatCode>
                <c:ptCount val="1"/>
                <c:pt idx="0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6-4EDD-B3D6-06EB3D567523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Summary!$G$12</c:f>
              <c:numCache>
                <c:formatCode>_ [$₹-4009]\ * #,##0.00_ ;_ [$₹-4009]\ * \-#,##0.00_ ;_ [$₹-4009]\ * "-"??_ ;_ @_ </c:formatCode>
                <c:ptCount val="1"/>
                <c:pt idx="0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6-4EDD-B3D6-06EB3D56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39679"/>
        <c:axId val="626140159"/>
      </c:barChart>
      <c:catAx>
        <c:axId val="626139679"/>
        <c:scaling>
          <c:orientation val="minMax"/>
        </c:scaling>
        <c:delete val="1"/>
        <c:axPos val="b"/>
        <c:majorTickMark val="none"/>
        <c:minorTickMark val="none"/>
        <c:tickLblPos val="nextTo"/>
        <c:crossAx val="626140159"/>
        <c:crosses val="autoZero"/>
        <c:auto val="1"/>
        <c:lblAlgn val="ctr"/>
        <c:lblOffset val="100"/>
        <c:noMultiLvlLbl val="0"/>
      </c:catAx>
      <c:valAx>
        <c:axId val="626140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8638">
                    <a:srgbClr val="D9E2F3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2444287160733"/>
          <c:y val="0.88020778652668419"/>
          <c:w val="0.498701426366647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52073630053524E-2"/>
          <c:y val="0.10185185185185185"/>
          <c:w val="0.75652025592291683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Summary!$W$9:$W$10</c:f>
              <c:numCache>
                <c:formatCode>0%</c:formatCode>
                <c:ptCount val="2"/>
                <c:pt idx="0">
                  <c:v>0.54166666666666674</c:v>
                </c:pt>
                <c:pt idx="1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DAF-B949-20FABA8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</xdr:row>
      <xdr:rowOff>68580</xdr:rowOff>
    </xdr:from>
    <xdr:to>
      <xdr:col>18</xdr:col>
      <xdr:colOff>563880</xdr:colOff>
      <xdr:row>1</xdr:row>
      <xdr:rowOff>525780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5E469A-1CE3-43DD-9F04-D30D43D2B89A}"/>
            </a:ext>
          </a:extLst>
        </xdr:cNvPr>
        <xdr:cNvSpPr/>
      </xdr:nvSpPr>
      <xdr:spPr>
        <a:xfrm>
          <a:off x="11681460" y="29718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13</xdr:col>
      <xdr:colOff>76200</xdr:colOff>
      <xdr:row>1</xdr:row>
      <xdr:rowOff>76200</xdr:rowOff>
    </xdr:from>
    <xdr:to>
      <xdr:col>15</xdr:col>
      <xdr:colOff>518160</xdr:colOff>
      <xdr:row>1</xdr:row>
      <xdr:rowOff>556260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76957B-E69E-4E18-8F69-B04D401007C3}"/>
            </a:ext>
          </a:extLst>
        </xdr:cNvPr>
        <xdr:cNvSpPr/>
      </xdr:nvSpPr>
      <xdr:spPr>
        <a:xfrm>
          <a:off x="9906000" y="304800"/>
          <a:ext cx="1661160" cy="480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10</xdr:col>
      <xdr:colOff>342900</xdr:colOff>
      <xdr:row>1</xdr:row>
      <xdr:rowOff>83820</xdr:rowOff>
    </xdr:from>
    <xdr:to>
      <xdr:col>12</xdr:col>
      <xdr:colOff>594360</xdr:colOff>
      <xdr:row>1</xdr:row>
      <xdr:rowOff>525780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AC8309-CFD5-445E-AF15-DECA6D500C85}"/>
            </a:ext>
          </a:extLst>
        </xdr:cNvPr>
        <xdr:cNvSpPr/>
      </xdr:nvSpPr>
      <xdr:spPr>
        <a:xfrm>
          <a:off x="8343900" y="312420"/>
          <a:ext cx="1470660" cy="4419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7</xdr:col>
      <xdr:colOff>281940</xdr:colOff>
      <xdr:row>1</xdr:row>
      <xdr:rowOff>76200</xdr:rowOff>
    </xdr:from>
    <xdr:to>
      <xdr:col>10</xdr:col>
      <xdr:colOff>213360</xdr:colOff>
      <xdr:row>1</xdr:row>
      <xdr:rowOff>533400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C12248-5817-4A2A-BA2C-476FB09C67AE}"/>
            </a:ext>
          </a:extLst>
        </xdr:cNvPr>
        <xdr:cNvSpPr/>
      </xdr:nvSpPr>
      <xdr:spPr>
        <a:xfrm>
          <a:off x="6454140" y="304800"/>
          <a:ext cx="1760220" cy="45720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10</xdr:col>
      <xdr:colOff>236220</xdr:colOff>
      <xdr:row>3</xdr:row>
      <xdr:rowOff>125730</xdr:rowOff>
    </xdr:from>
    <xdr:to>
      <xdr:col>17</xdr:col>
      <xdr:colOff>38100</xdr:colOff>
      <xdr:row>23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BCB5F-3A21-48B7-9B7D-863CC7F6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7</xdr:row>
      <xdr:rowOff>49530</xdr:rowOff>
    </xdr:from>
    <xdr:to>
      <xdr:col>3</xdr:col>
      <xdr:colOff>449580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06A95-4831-918E-175C-6632FAC4F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0.24138</cdr:x>
      <cdr:y>0.38194</cdr:y>
    </cdr:from>
    <cdr:to>
      <cdr:x>0.70557</cdr:x>
      <cdr:y>0.58194</cdr:y>
    </cdr:to>
    <cdr:sp macro="" textlink="Summary!$W$1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BDF4A0A-9AB6-532A-93BB-09C1B576EE7C}"/>
            </a:ext>
          </a:extLst>
        </cdr:cNvPr>
        <cdr:cNvSpPr/>
      </cdr:nvSpPr>
      <cdr:spPr>
        <a:xfrm xmlns:a="http://schemas.openxmlformats.org/drawingml/2006/main">
          <a:off x="693420" y="1047750"/>
          <a:ext cx="1333500" cy="548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AA30B48-BF9F-4D97-B121-EE45F217BF20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46%</a:t>
          </a:fld>
          <a:endParaRPr lang="en-US" sz="2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1</xdr:row>
      <xdr:rowOff>68580</xdr:rowOff>
    </xdr:from>
    <xdr:to>
      <xdr:col>17</xdr:col>
      <xdr:colOff>563880</xdr:colOff>
      <xdr:row>1</xdr:row>
      <xdr:rowOff>525780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AE4F6-3C1A-4B56-A397-B0A1CE01B9F3}"/>
            </a:ext>
          </a:extLst>
        </xdr:cNvPr>
        <xdr:cNvSpPr/>
      </xdr:nvSpPr>
      <xdr:spPr>
        <a:xfrm>
          <a:off x="11681460" y="297180"/>
          <a:ext cx="1760220" cy="45720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12</xdr:col>
      <xdr:colOff>76200</xdr:colOff>
      <xdr:row>1</xdr:row>
      <xdr:rowOff>76200</xdr:rowOff>
    </xdr:from>
    <xdr:to>
      <xdr:col>14</xdr:col>
      <xdr:colOff>518160</xdr:colOff>
      <xdr:row>1</xdr:row>
      <xdr:rowOff>556260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ED47F2-F4A3-46FE-BDCF-A8C3B33C1517}"/>
            </a:ext>
          </a:extLst>
        </xdr:cNvPr>
        <xdr:cNvSpPr/>
      </xdr:nvSpPr>
      <xdr:spPr>
        <a:xfrm>
          <a:off x="9906000" y="304800"/>
          <a:ext cx="1661160" cy="480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9</xdr:col>
      <xdr:colOff>342900</xdr:colOff>
      <xdr:row>1</xdr:row>
      <xdr:rowOff>83820</xdr:rowOff>
    </xdr:from>
    <xdr:to>
      <xdr:col>11</xdr:col>
      <xdr:colOff>594360</xdr:colOff>
      <xdr:row>1</xdr:row>
      <xdr:rowOff>525780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D8E8F1-F461-48E4-ADCB-2CEEFA022E45}"/>
            </a:ext>
          </a:extLst>
        </xdr:cNvPr>
        <xdr:cNvSpPr/>
      </xdr:nvSpPr>
      <xdr:spPr>
        <a:xfrm>
          <a:off x="8343900" y="312420"/>
          <a:ext cx="1470660" cy="4419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6</xdr:col>
      <xdr:colOff>281940</xdr:colOff>
      <xdr:row>1</xdr:row>
      <xdr:rowOff>76200</xdr:rowOff>
    </xdr:from>
    <xdr:to>
      <xdr:col>9</xdr:col>
      <xdr:colOff>213360</xdr:colOff>
      <xdr:row>1</xdr:row>
      <xdr:rowOff>533400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533A0B-2ED6-4D0D-8721-6285A7946ACE}"/>
            </a:ext>
          </a:extLst>
        </xdr:cNvPr>
        <xdr:cNvSpPr/>
      </xdr:nvSpPr>
      <xdr:spPr>
        <a:xfrm>
          <a:off x="6454140" y="30480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</xdr:row>
      <xdr:rowOff>68580</xdr:rowOff>
    </xdr:from>
    <xdr:to>
      <xdr:col>18</xdr:col>
      <xdr:colOff>563880</xdr:colOff>
      <xdr:row>1</xdr:row>
      <xdr:rowOff>525780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E35FD-1B1D-4DD3-A2DD-4D1B14D595D6}"/>
            </a:ext>
          </a:extLst>
        </xdr:cNvPr>
        <xdr:cNvSpPr/>
      </xdr:nvSpPr>
      <xdr:spPr>
        <a:xfrm>
          <a:off x="11681460" y="29718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13</xdr:col>
      <xdr:colOff>76200</xdr:colOff>
      <xdr:row>1</xdr:row>
      <xdr:rowOff>76200</xdr:rowOff>
    </xdr:from>
    <xdr:to>
      <xdr:col>15</xdr:col>
      <xdr:colOff>518160</xdr:colOff>
      <xdr:row>1</xdr:row>
      <xdr:rowOff>556260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15F57C-A88F-41C4-9B3D-0C3CE5C2162D}"/>
            </a:ext>
          </a:extLst>
        </xdr:cNvPr>
        <xdr:cNvSpPr/>
      </xdr:nvSpPr>
      <xdr:spPr>
        <a:xfrm>
          <a:off x="9906000" y="304800"/>
          <a:ext cx="1661160" cy="48006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10</xdr:col>
      <xdr:colOff>342900</xdr:colOff>
      <xdr:row>1</xdr:row>
      <xdr:rowOff>83820</xdr:rowOff>
    </xdr:from>
    <xdr:to>
      <xdr:col>12</xdr:col>
      <xdr:colOff>594360</xdr:colOff>
      <xdr:row>1</xdr:row>
      <xdr:rowOff>525780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B60EB1-61E4-487C-AA38-FEF54627D601}"/>
            </a:ext>
          </a:extLst>
        </xdr:cNvPr>
        <xdr:cNvSpPr/>
      </xdr:nvSpPr>
      <xdr:spPr>
        <a:xfrm>
          <a:off x="8343900" y="312420"/>
          <a:ext cx="1470660" cy="4419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7</xdr:col>
      <xdr:colOff>281940</xdr:colOff>
      <xdr:row>1</xdr:row>
      <xdr:rowOff>76200</xdr:rowOff>
    </xdr:from>
    <xdr:to>
      <xdr:col>10</xdr:col>
      <xdr:colOff>213360</xdr:colOff>
      <xdr:row>1</xdr:row>
      <xdr:rowOff>533400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F6C8E7-3FB2-4EE5-B30A-B89586F4B272}"/>
            </a:ext>
          </a:extLst>
        </xdr:cNvPr>
        <xdr:cNvSpPr/>
      </xdr:nvSpPr>
      <xdr:spPr>
        <a:xfrm>
          <a:off x="6454140" y="30480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</xdr:row>
      <xdr:rowOff>68580</xdr:rowOff>
    </xdr:from>
    <xdr:to>
      <xdr:col>18</xdr:col>
      <xdr:colOff>563880</xdr:colOff>
      <xdr:row>1</xdr:row>
      <xdr:rowOff>525780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661CF2-1417-6D09-DD6A-CF1F12E875F4}"/>
            </a:ext>
          </a:extLst>
        </xdr:cNvPr>
        <xdr:cNvSpPr/>
      </xdr:nvSpPr>
      <xdr:spPr>
        <a:xfrm>
          <a:off x="12214860" y="29718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13</xdr:col>
      <xdr:colOff>76200</xdr:colOff>
      <xdr:row>1</xdr:row>
      <xdr:rowOff>76200</xdr:rowOff>
    </xdr:from>
    <xdr:to>
      <xdr:col>15</xdr:col>
      <xdr:colOff>518160</xdr:colOff>
      <xdr:row>1</xdr:row>
      <xdr:rowOff>556260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ED4256-6045-47B2-8FF5-9467C5AC4E30}"/>
            </a:ext>
          </a:extLst>
        </xdr:cNvPr>
        <xdr:cNvSpPr/>
      </xdr:nvSpPr>
      <xdr:spPr>
        <a:xfrm>
          <a:off x="10439400" y="304800"/>
          <a:ext cx="1661160" cy="480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10</xdr:col>
      <xdr:colOff>342900</xdr:colOff>
      <xdr:row>1</xdr:row>
      <xdr:rowOff>83820</xdr:rowOff>
    </xdr:from>
    <xdr:to>
      <xdr:col>12</xdr:col>
      <xdr:colOff>594360</xdr:colOff>
      <xdr:row>1</xdr:row>
      <xdr:rowOff>525780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180C83-1102-4AA9-B928-F82B8C37FB7B}"/>
            </a:ext>
          </a:extLst>
        </xdr:cNvPr>
        <xdr:cNvSpPr/>
      </xdr:nvSpPr>
      <xdr:spPr>
        <a:xfrm>
          <a:off x="8877300" y="312420"/>
          <a:ext cx="1470660" cy="44196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7</xdr:col>
      <xdr:colOff>281940</xdr:colOff>
      <xdr:row>1</xdr:row>
      <xdr:rowOff>76200</xdr:rowOff>
    </xdr:from>
    <xdr:to>
      <xdr:col>10</xdr:col>
      <xdr:colOff>213360</xdr:colOff>
      <xdr:row>1</xdr:row>
      <xdr:rowOff>533400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503F87-8C34-4A81-84C1-B99550ABECDB}"/>
            </a:ext>
          </a:extLst>
        </xdr:cNvPr>
        <xdr:cNvSpPr/>
      </xdr:nvSpPr>
      <xdr:spPr>
        <a:xfrm>
          <a:off x="6987540" y="304800"/>
          <a:ext cx="1760220" cy="457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>
                  <a:lumMod val="95000"/>
                  <a:lumOff val="5000"/>
                </a:schemeClr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82F2F8-D844-4813-B838-2C0539017E58}" name="Table13456" displayName="Table13456" ref="B6:E10" totalsRowShown="0">
  <autoFilter ref="B6:E10" xr:uid="{FB82F2F8-D844-4813-B838-2C0539017E58}"/>
  <tableColumns count="4">
    <tableColumn id="1" xr3:uid="{FD89E6C9-FAAB-40A9-B7BE-1E5C34E7C392}" name="S.no"/>
    <tableColumn id="2" xr3:uid="{CA74F32E-F3C8-4625-9209-5FC0D0DD9C2D}" name="Savings Source"/>
    <tableColumn id="3" xr3:uid="{CD9D31CD-BB9E-4450-AF4B-86935CC15F2B}" name="Date"/>
    <tableColumn id="4" xr3:uid="{C8393109-8E2F-4B97-B914-154B3E936576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8FE2A-13ED-4E6E-B7AA-D0A9B019B7FA}" name="Table13" displayName="Table13" ref="B6:E13" totalsRowShown="0">
  <autoFilter ref="B6:E13" xr:uid="{FF19C896-FD67-4341-AE84-E4377418CE9B}"/>
  <tableColumns count="4">
    <tableColumn id="1" xr3:uid="{724BD8D1-FE69-4B6F-9C75-61891711C277}" name="S.no"/>
    <tableColumn id="2" xr3:uid="{22357F30-1A2F-4F92-9D53-A37482BB5549}" name="Expense Source"/>
    <tableColumn id="3" xr3:uid="{C743CCB5-E6E4-4C11-AB40-91DA4380858C}" name="Date"/>
    <tableColumn id="4" xr3:uid="{F333FD69-5DDF-4E63-8C23-AACC2672809F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9C896-FD67-4341-AE84-E4377418CE9B}" name="Table1" displayName="Table1" ref="B6:E11" totalsRowShown="0">
  <autoFilter ref="B6:E11" xr:uid="{FF19C896-FD67-4341-AE84-E4377418CE9B}"/>
  <tableColumns count="4">
    <tableColumn id="1" xr3:uid="{6CBFCF6A-5CEB-4005-BCCE-DD094C4AD009}" name="S.no"/>
    <tableColumn id="2" xr3:uid="{5CC94C87-9100-43DA-96DF-850118F647EF}" name="Income Source"/>
    <tableColumn id="3" xr3:uid="{1FE543FA-C29E-44CD-A7FA-0BE87786B7DB}" name="Date"/>
    <tableColumn id="4" xr3:uid="{2A9F60C3-ED41-4B45-B0DD-8B57D84B3F22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09C2-34C6-4EA0-9AEA-877060D42799}">
  <dimension ref="B1:W18"/>
  <sheetViews>
    <sheetView tabSelected="1" workbookViewId="0"/>
  </sheetViews>
  <sheetFormatPr defaultRowHeight="14.4" x14ac:dyDescent="0.3"/>
  <cols>
    <col min="3" max="3" width="21.109375" customWidth="1"/>
    <col min="4" max="4" width="17.5546875" customWidth="1"/>
    <col min="5" max="5" width="15.77734375" customWidth="1"/>
    <col min="7" max="7" width="18.77734375" bestFit="1" customWidth="1"/>
  </cols>
  <sheetData>
    <row r="1" spans="2:23" ht="18" customHeight="1" x14ac:dyDescent="0.3"/>
    <row r="2" spans="2:23" s="3" customFormat="1" ht="49.2" customHeight="1" x14ac:dyDescent="0.65">
      <c r="B2" s="3" t="s">
        <v>0</v>
      </c>
    </row>
    <row r="5" spans="2:23" ht="21" x14ac:dyDescent="0.4">
      <c r="B5" s="6" t="s">
        <v>24</v>
      </c>
      <c r="F5" s="1"/>
      <c r="G5" s="2" t="s">
        <v>23</v>
      </c>
      <c r="H5" s="1"/>
    </row>
    <row r="6" spans="2:23" ht="18" x14ac:dyDescent="0.35">
      <c r="F6" s="1"/>
      <c r="G6" s="1"/>
      <c r="H6" s="1"/>
    </row>
    <row r="7" spans="2:23" ht="18" x14ac:dyDescent="0.35">
      <c r="F7" s="1"/>
      <c r="G7" s="9" t="s">
        <v>1</v>
      </c>
      <c r="H7" s="1"/>
    </row>
    <row r="8" spans="2:23" ht="18" x14ac:dyDescent="0.35">
      <c r="F8" s="1"/>
      <c r="G8" s="10">
        <f>SUM(Table1[Amount])</f>
        <v>72000</v>
      </c>
      <c r="H8" s="1"/>
    </row>
    <row r="9" spans="2:23" ht="18" x14ac:dyDescent="0.35">
      <c r="F9" s="1"/>
      <c r="G9" s="1"/>
      <c r="H9" s="1"/>
      <c r="W9" s="8">
        <f>1-W10</f>
        <v>0.54166666666666674</v>
      </c>
    </row>
    <row r="10" spans="2:23" ht="18" x14ac:dyDescent="0.35">
      <c r="F10" s="1"/>
      <c r="G10" s="1"/>
      <c r="H10" s="1"/>
      <c r="W10" s="7">
        <f>G12/G8</f>
        <v>0.45833333333333331</v>
      </c>
    </row>
    <row r="11" spans="2:23" ht="18" x14ac:dyDescent="0.35">
      <c r="F11" s="1"/>
      <c r="G11" s="11" t="s">
        <v>25</v>
      </c>
      <c r="H11" s="1"/>
    </row>
    <row r="12" spans="2:23" ht="18" x14ac:dyDescent="0.35">
      <c r="F12" s="1"/>
      <c r="G12" s="12">
        <f>SUM(Table13[Amount])</f>
        <v>33000</v>
      </c>
      <c r="H12" s="1"/>
    </row>
    <row r="13" spans="2:23" ht="18" x14ac:dyDescent="0.35">
      <c r="F13" s="1"/>
      <c r="G13" s="1"/>
      <c r="H13" s="1"/>
    </row>
    <row r="14" spans="2:23" ht="18" x14ac:dyDescent="0.35">
      <c r="F14" s="1"/>
      <c r="G14" s="9" t="s">
        <v>26</v>
      </c>
      <c r="H14" s="1"/>
    </row>
    <row r="15" spans="2:23" ht="18" x14ac:dyDescent="0.35">
      <c r="F15" s="1"/>
      <c r="G15" s="10">
        <f>SUM(Table13456[Amount])</f>
        <v>38000</v>
      </c>
      <c r="H15" s="1"/>
    </row>
    <row r="16" spans="2:23" ht="18" x14ac:dyDescent="0.35">
      <c r="F16" s="1"/>
      <c r="G16" s="1"/>
      <c r="H16" s="1"/>
    </row>
    <row r="17" spans="6:8" ht="18" x14ac:dyDescent="0.35">
      <c r="F17" s="1"/>
      <c r="G17" s="1" t="s">
        <v>27</v>
      </c>
      <c r="H17" s="1"/>
    </row>
    <row r="18" spans="6:8" ht="18" x14ac:dyDescent="0.35">
      <c r="F18" s="1"/>
      <c r="G18" s="10">
        <f>G8-G12-G15</f>
        <v>1000</v>
      </c>
      <c r="H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5626-5EB0-4947-BC2E-2662E4968238}">
  <dimension ref="B1:E10"/>
  <sheetViews>
    <sheetView workbookViewId="0"/>
  </sheetViews>
  <sheetFormatPr defaultRowHeight="14.4" x14ac:dyDescent="0.3"/>
  <cols>
    <col min="3" max="3" width="30.33203125" customWidth="1"/>
    <col min="4" max="4" width="22.88671875" customWidth="1"/>
    <col min="5" max="5" width="15.77734375" customWidth="1"/>
  </cols>
  <sheetData>
    <row r="1" spans="2:5" ht="18" customHeight="1" x14ac:dyDescent="0.3"/>
    <row r="2" spans="2:5" s="3" customFormat="1" ht="49.2" customHeight="1" x14ac:dyDescent="0.65">
      <c r="B2" s="3" t="s">
        <v>0</v>
      </c>
    </row>
    <row r="4" spans="2:5" ht="18" x14ac:dyDescent="0.35">
      <c r="B4" s="5" t="s">
        <v>1</v>
      </c>
    </row>
    <row r="6" spans="2:5" x14ac:dyDescent="0.3">
      <c r="B6" t="s">
        <v>2</v>
      </c>
      <c r="C6" t="s">
        <v>12</v>
      </c>
      <c r="D6" t="s">
        <v>4</v>
      </c>
      <c r="E6" t="s">
        <v>5</v>
      </c>
    </row>
    <row r="7" spans="2:5" x14ac:dyDescent="0.3">
      <c r="B7">
        <v>1</v>
      </c>
      <c r="C7" t="s">
        <v>20</v>
      </c>
      <c r="D7" s="4">
        <v>45292</v>
      </c>
      <c r="E7">
        <v>5000</v>
      </c>
    </row>
    <row r="8" spans="2:5" x14ac:dyDescent="0.3">
      <c r="B8">
        <v>2</v>
      </c>
      <c r="C8" t="s">
        <v>21</v>
      </c>
      <c r="D8" s="4">
        <v>45311</v>
      </c>
      <c r="E8">
        <v>23000</v>
      </c>
    </row>
    <row r="9" spans="2:5" x14ac:dyDescent="0.3">
      <c r="B9">
        <v>3</v>
      </c>
      <c r="C9" t="s">
        <v>22</v>
      </c>
      <c r="D9" s="4">
        <v>45293</v>
      </c>
      <c r="E9">
        <v>5000</v>
      </c>
    </row>
    <row r="10" spans="2:5" x14ac:dyDescent="0.3">
      <c r="B10">
        <v>4</v>
      </c>
      <c r="C10" t="s">
        <v>9</v>
      </c>
      <c r="D10" s="4">
        <v>45292</v>
      </c>
      <c r="E10">
        <v>5000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B60D-3BDD-4A3F-938E-CED85B8732B9}">
  <dimension ref="B1:E13"/>
  <sheetViews>
    <sheetView workbookViewId="0"/>
  </sheetViews>
  <sheetFormatPr defaultRowHeight="14.4" x14ac:dyDescent="0.3"/>
  <cols>
    <col min="3" max="3" width="21.109375" customWidth="1"/>
    <col min="4" max="4" width="17.5546875" customWidth="1"/>
    <col min="5" max="5" width="15.77734375" customWidth="1"/>
  </cols>
  <sheetData>
    <row r="1" spans="2:5" ht="18" customHeight="1" x14ac:dyDescent="0.3"/>
    <row r="2" spans="2:5" s="3" customFormat="1" ht="49.2" customHeight="1" x14ac:dyDescent="0.65">
      <c r="B2" s="3" t="s">
        <v>0</v>
      </c>
    </row>
    <row r="4" spans="2:5" x14ac:dyDescent="0.3">
      <c r="B4" t="s">
        <v>1</v>
      </c>
    </row>
    <row r="6" spans="2:5" x14ac:dyDescent="0.3">
      <c r="B6" t="s">
        <v>2</v>
      </c>
      <c r="C6" t="s">
        <v>6</v>
      </c>
      <c r="D6" t="s">
        <v>4</v>
      </c>
      <c r="E6" t="s">
        <v>5</v>
      </c>
    </row>
    <row r="7" spans="2:5" x14ac:dyDescent="0.3">
      <c r="B7">
        <v>1</v>
      </c>
      <c r="C7" t="s">
        <v>13</v>
      </c>
      <c r="D7" s="4">
        <v>45292</v>
      </c>
      <c r="E7">
        <v>7000</v>
      </c>
    </row>
    <row r="8" spans="2:5" x14ac:dyDescent="0.3">
      <c r="B8">
        <v>2</v>
      </c>
      <c r="C8" t="s">
        <v>14</v>
      </c>
      <c r="D8" s="4">
        <v>45296</v>
      </c>
      <c r="E8">
        <v>4000</v>
      </c>
    </row>
    <row r="9" spans="2:5" x14ac:dyDescent="0.3">
      <c r="B9">
        <v>3</v>
      </c>
      <c r="C9" t="s">
        <v>15</v>
      </c>
      <c r="D9" s="4">
        <v>45301</v>
      </c>
      <c r="E9">
        <v>1000</v>
      </c>
    </row>
    <row r="10" spans="2:5" x14ac:dyDescent="0.3">
      <c r="B10">
        <v>4</v>
      </c>
      <c r="C10" t="s">
        <v>16</v>
      </c>
      <c r="D10" s="4">
        <v>45303</v>
      </c>
      <c r="E10">
        <v>4000</v>
      </c>
    </row>
    <row r="11" spans="2:5" x14ac:dyDescent="0.3">
      <c r="B11">
        <v>5</v>
      </c>
      <c r="C11" t="s">
        <v>17</v>
      </c>
      <c r="D11" s="4">
        <v>45308</v>
      </c>
      <c r="E11">
        <v>5000</v>
      </c>
    </row>
    <row r="12" spans="2:5" x14ac:dyDescent="0.3">
      <c r="B12">
        <v>6</v>
      </c>
      <c r="C12" t="s">
        <v>18</v>
      </c>
      <c r="D12" s="4">
        <v>45309</v>
      </c>
      <c r="E12">
        <v>2000</v>
      </c>
    </row>
    <row r="13" spans="2:5" x14ac:dyDescent="0.3">
      <c r="B13">
        <v>7</v>
      </c>
      <c r="C13" t="s">
        <v>19</v>
      </c>
      <c r="D13" s="4">
        <v>45311</v>
      </c>
      <c r="E13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B209-FF5D-4DD2-B80A-6DE39D6C233F}">
  <dimension ref="B1:E11"/>
  <sheetViews>
    <sheetView workbookViewId="0"/>
  </sheetViews>
  <sheetFormatPr defaultRowHeight="14.4" x14ac:dyDescent="0.3"/>
  <cols>
    <col min="3" max="3" width="21.109375" customWidth="1"/>
    <col min="4" max="4" width="17.5546875" customWidth="1"/>
    <col min="5" max="5" width="15.77734375" customWidth="1"/>
  </cols>
  <sheetData>
    <row r="1" spans="2:5" ht="18" customHeight="1" x14ac:dyDescent="0.3"/>
    <row r="2" spans="2:5" s="3" customFormat="1" ht="49.2" customHeight="1" x14ac:dyDescent="0.65">
      <c r="B2" s="3" t="s">
        <v>0</v>
      </c>
    </row>
    <row r="4" spans="2:5" x14ac:dyDescent="0.3">
      <c r="B4" t="s">
        <v>1</v>
      </c>
    </row>
    <row r="6" spans="2:5" x14ac:dyDescent="0.3">
      <c r="B6" t="s">
        <v>2</v>
      </c>
      <c r="C6" t="s">
        <v>3</v>
      </c>
      <c r="D6" t="s">
        <v>4</v>
      </c>
      <c r="E6" t="s">
        <v>5</v>
      </c>
    </row>
    <row r="7" spans="2:5" x14ac:dyDescent="0.3">
      <c r="B7">
        <v>1</v>
      </c>
      <c r="C7" t="s">
        <v>7</v>
      </c>
      <c r="D7" s="4">
        <v>45293</v>
      </c>
      <c r="E7">
        <v>13000</v>
      </c>
    </row>
    <row r="8" spans="2:5" x14ac:dyDescent="0.3">
      <c r="B8">
        <v>2</v>
      </c>
      <c r="C8" t="s">
        <v>8</v>
      </c>
      <c r="D8" s="4">
        <v>45294</v>
      </c>
      <c r="E8">
        <v>6000</v>
      </c>
    </row>
    <row r="9" spans="2:5" x14ac:dyDescent="0.3">
      <c r="B9">
        <v>3</v>
      </c>
      <c r="C9" t="s">
        <v>9</v>
      </c>
      <c r="D9" s="4">
        <v>45292</v>
      </c>
      <c r="E9">
        <v>25000</v>
      </c>
    </row>
    <row r="10" spans="2:5" x14ac:dyDescent="0.3">
      <c r="B10">
        <v>4</v>
      </c>
      <c r="C10" t="s">
        <v>10</v>
      </c>
      <c r="D10" s="4">
        <v>45299</v>
      </c>
      <c r="E10">
        <v>18000</v>
      </c>
    </row>
    <row r="11" spans="2:5" x14ac:dyDescent="0.3">
      <c r="B11">
        <v>5</v>
      </c>
      <c r="C11" t="s">
        <v>11</v>
      </c>
      <c r="D11" s="4">
        <v>45311</v>
      </c>
      <c r="E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Naveena Ayyanar</dc:creator>
  <cp:lastModifiedBy>Naveena Ayyanar</cp:lastModifiedBy>
  <dcterms:created xsi:type="dcterms:W3CDTF">2024-05-23T13:09:01Z</dcterms:created>
  <dcterms:modified xsi:type="dcterms:W3CDTF">2024-05-23T14:52:59Z</dcterms:modified>
</cp:coreProperties>
</file>