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0_ncr:8100000_{FD9E1781-015E-4313-AEB4-4292506658D6}" xr6:coauthVersionLast="33" xr6:coauthVersionMax="33" xr10:uidLastSave="{00000000-0000-0000-0000-000000000000}"/>
  <bookViews>
    <workbookView xWindow="0" yWindow="0" windowWidth="20490" windowHeight="7545" xr2:uid="{00000000-000D-0000-FFFF-FFFF00000000}"/>
  </bookViews>
  <sheets>
    <sheet name="Sheet2" sheetId="2" r:id="rId1"/>
    <sheet name="Sheet1" sheetId="1" r:id="rId2"/>
  </sheets>
  <definedNames>
    <definedName name="_xlnm._FilterDatabase" localSheetId="1" hidden="1">Sheet1!$A$1:$F$228</definedName>
  </definedNames>
  <calcPr calcId="162913"/>
  <pivotCaches>
    <pivotCache cacheId="136" r:id="rId3"/>
  </pivotCaches>
</workbook>
</file>

<file path=xl/calcChain.xml><?xml version="1.0" encoding="utf-8"?>
<calcChain xmlns="http://schemas.openxmlformats.org/spreadsheetml/2006/main">
  <c r="G3" i="1" l="1"/>
  <c r="H228" i="1"/>
  <c r="H227" i="1"/>
  <c r="H226" i="1"/>
  <c r="H224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G4" i="1"/>
  <c r="G2" i="1"/>
  <c r="G228" i="1"/>
  <c r="G227" i="1"/>
  <c r="G226" i="1"/>
  <c r="G224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E185" i="1"/>
  <c r="F185" i="1" s="1"/>
  <c r="E197" i="1"/>
  <c r="F197" i="1" s="1"/>
  <c r="E93" i="1"/>
  <c r="F93" i="1" s="1"/>
  <c r="E105" i="1"/>
  <c r="F105" i="1" s="1"/>
  <c r="E95" i="1"/>
  <c r="F95" i="1" s="1"/>
  <c r="E70" i="1"/>
  <c r="F70" i="1" s="1"/>
  <c r="E156" i="1"/>
  <c r="F156" i="1" s="1"/>
  <c r="E131" i="1"/>
  <c r="F131" i="1" s="1"/>
  <c r="E55" i="1"/>
  <c r="F55" i="1" s="1"/>
  <c r="E6" i="1"/>
  <c r="F6" i="1" s="1"/>
  <c r="E78" i="1"/>
  <c r="F78" i="1" s="1"/>
  <c r="E71" i="1"/>
  <c r="F71" i="1" s="1"/>
  <c r="E124" i="1"/>
  <c r="F124" i="1" s="1"/>
  <c r="E198" i="1"/>
  <c r="F198" i="1" s="1"/>
  <c r="E191" i="1"/>
  <c r="F191" i="1" s="1"/>
  <c r="E187" i="1"/>
  <c r="F187" i="1" s="1"/>
  <c r="E56" i="1"/>
  <c r="F56" i="1" s="1"/>
  <c r="E14" i="1"/>
  <c r="F14" i="1" s="1"/>
  <c r="E21" i="1"/>
  <c r="F21" i="1" s="1"/>
  <c r="E13" i="1"/>
  <c r="F13" i="1" s="1"/>
  <c r="E121" i="1"/>
  <c r="F121" i="1" s="1"/>
  <c r="E87" i="1"/>
  <c r="F87" i="1" s="1"/>
  <c r="E38" i="1"/>
  <c r="F38" i="1" s="1"/>
  <c r="E123" i="1"/>
  <c r="F123" i="1" s="1"/>
  <c r="E149" i="1"/>
  <c r="F149" i="1" s="1"/>
  <c r="E166" i="1"/>
  <c r="F166" i="1" s="1"/>
  <c r="E80" i="1"/>
  <c r="F80" i="1" s="1"/>
  <c r="E215" i="1"/>
  <c r="F215" i="1" s="1"/>
  <c r="E106" i="1"/>
  <c r="F106" i="1" s="1"/>
  <c r="E100" i="1"/>
  <c r="F100" i="1" s="1"/>
  <c r="E140" i="1"/>
  <c r="F140" i="1" s="1"/>
  <c r="E81" i="1"/>
  <c r="F81" i="1" s="1"/>
  <c r="E178" i="1"/>
  <c r="F178" i="1" s="1"/>
  <c r="E152" i="1"/>
  <c r="F152" i="1" s="1"/>
  <c r="E12" i="1"/>
  <c r="F12" i="1" s="1"/>
  <c r="E101" i="1"/>
  <c r="F101" i="1" s="1"/>
  <c r="E103" i="1"/>
  <c r="F103" i="1" s="1"/>
  <c r="E68" i="1"/>
  <c r="F68" i="1" s="1"/>
  <c r="E53" i="1"/>
  <c r="F53" i="1" s="1"/>
  <c r="E200" i="1"/>
  <c r="F200" i="1" s="1"/>
  <c r="E216" i="1"/>
  <c r="F216" i="1" s="1"/>
  <c r="E52" i="1"/>
  <c r="F52" i="1" s="1"/>
  <c r="E122" i="1"/>
  <c r="F122" i="1" s="1"/>
  <c r="E85" i="1"/>
  <c r="F85" i="1" s="1"/>
  <c r="E102" i="1"/>
  <c r="F102" i="1" s="1"/>
  <c r="E112" i="1"/>
  <c r="F112" i="1" s="1"/>
  <c r="E133" i="1"/>
  <c r="F133" i="1" s="1"/>
  <c r="E145" i="1"/>
  <c r="F145" i="1" s="1"/>
  <c r="E54" i="1"/>
  <c r="F54" i="1" s="1"/>
  <c r="E142" i="1"/>
  <c r="F142" i="1" s="1"/>
  <c r="E186" i="1"/>
  <c r="F186" i="1" s="1"/>
  <c r="E193" i="1"/>
  <c r="F193" i="1" s="1"/>
  <c r="E151" i="1"/>
  <c r="F151" i="1" s="1"/>
  <c r="E169" i="1"/>
  <c r="F169" i="1" s="1"/>
  <c r="E66" i="1"/>
  <c r="F66" i="1" s="1"/>
  <c r="E222" i="1"/>
  <c r="F222" i="1" s="1"/>
  <c r="E40" i="1"/>
  <c r="F40" i="1" s="1"/>
  <c r="E167" i="1"/>
  <c r="F167" i="1" s="1"/>
  <c r="E73" i="1"/>
  <c r="F73" i="1" s="1"/>
  <c r="E165" i="1"/>
  <c r="F165" i="1" s="1"/>
  <c r="E24" i="1"/>
  <c r="F24" i="1" s="1"/>
  <c r="E94" i="1"/>
  <c r="F94" i="1" s="1"/>
  <c r="E84" i="1"/>
  <c r="F84" i="1" s="1"/>
  <c r="E43" i="1"/>
  <c r="F43" i="1" s="1"/>
  <c r="E5" i="1"/>
  <c r="F5" i="1" s="1"/>
  <c r="E116" i="1"/>
  <c r="F116" i="1" s="1"/>
  <c r="E147" i="1"/>
  <c r="F147" i="1" s="1"/>
  <c r="E113" i="1"/>
  <c r="F113" i="1" s="1"/>
  <c r="E50" i="1"/>
  <c r="F50" i="1" s="1"/>
  <c r="E150" i="1"/>
  <c r="F150" i="1" s="1"/>
  <c r="E125" i="1"/>
  <c r="F125" i="1" s="1"/>
  <c r="E217" i="1"/>
  <c r="F217" i="1" s="1"/>
  <c r="E72" i="1"/>
  <c r="F72" i="1" s="1"/>
  <c r="E104" i="1"/>
  <c r="F104" i="1" s="1"/>
  <c r="E19" i="1"/>
  <c r="F19" i="1" s="1"/>
  <c r="E31" i="1"/>
  <c r="F31" i="1" s="1"/>
  <c r="E205" i="1"/>
  <c r="F205" i="1" s="1"/>
  <c r="E69" i="1"/>
  <c r="F69" i="1" s="1"/>
  <c r="E180" i="1"/>
  <c r="F180" i="1" s="1"/>
  <c r="E20" i="1"/>
  <c r="F20" i="1" s="1"/>
  <c r="E175" i="1"/>
  <c r="F175" i="1" s="1"/>
  <c r="E58" i="1"/>
  <c r="F58" i="1" s="1"/>
  <c r="E192" i="1"/>
  <c r="F192" i="1" s="1"/>
  <c r="E174" i="1"/>
  <c r="F174" i="1" s="1"/>
  <c r="E214" i="1"/>
  <c r="F214" i="1" s="1"/>
  <c r="E83" i="1"/>
  <c r="F83" i="1" s="1"/>
  <c r="E176" i="1"/>
  <c r="F176" i="1" s="1"/>
  <c r="E159" i="1"/>
  <c r="F159" i="1" s="1"/>
  <c r="E135" i="1"/>
  <c r="F135" i="1" s="1"/>
  <c r="E10" i="1"/>
  <c r="F10" i="1" s="1"/>
  <c r="E171" i="1"/>
  <c r="F171" i="1" s="1"/>
  <c r="E182" i="1"/>
  <c r="F182" i="1" s="1"/>
  <c r="E210" i="1"/>
  <c r="F210" i="1" s="1"/>
  <c r="E82" i="1"/>
  <c r="F82" i="1" s="1"/>
  <c r="E17" i="1"/>
  <c r="F17" i="1" s="1"/>
  <c r="E107" i="1"/>
  <c r="F107" i="1" s="1"/>
  <c r="E128" i="1"/>
  <c r="F128" i="1" s="1"/>
  <c r="E30" i="1"/>
  <c r="F30" i="1" s="1"/>
  <c r="E77" i="1"/>
  <c r="F77" i="1" s="1"/>
  <c r="E168" i="1"/>
  <c r="F168" i="1" s="1"/>
  <c r="E173" i="1"/>
  <c r="F173" i="1" s="1"/>
  <c r="E9" i="1"/>
  <c r="F9" i="1" s="1"/>
  <c r="E157" i="1"/>
  <c r="F157" i="1" s="1"/>
  <c r="E224" i="1"/>
  <c r="F224" i="1" s="1"/>
  <c r="E211" i="1"/>
  <c r="F211" i="1" s="1"/>
  <c r="E213" i="1"/>
  <c r="F213" i="1" s="1"/>
  <c r="E160" i="1"/>
  <c r="F160" i="1" s="1"/>
  <c r="E203" i="1"/>
  <c r="F203" i="1" s="1"/>
  <c r="E32" i="1"/>
  <c r="F32" i="1" s="1"/>
  <c r="E137" i="1"/>
  <c r="F137" i="1" s="1"/>
  <c r="E45" i="1"/>
  <c r="F45" i="1" s="1"/>
  <c r="E8" i="1"/>
  <c r="F8" i="1" s="1"/>
  <c r="E27" i="1"/>
  <c r="F27" i="1" s="1"/>
  <c r="E188" i="1"/>
  <c r="F188" i="1" s="1"/>
  <c r="E3" i="1"/>
  <c r="F3" i="1" s="1"/>
  <c r="E220" i="1"/>
  <c r="F220" i="1" s="1"/>
  <c r="E76" i="1"/>
  <c r="F76" i="1" s="1"/>
  <c r="E11" i="1"/>
  <c r="F11" i="1" s="1"/>
  <c r="E164" i="1"/>
  <c r="F164" i="1" s="1"/>
  <c r="E195" i="1"/>
  <c r="F195" i="1" s="1"/>
  <c r="E61" i="1"/>
  <c r="F61" i="1" s="1"/>
  <c r="E111" i="1"/>
  <c r="F111" i="1" s="1"/>
  <c r="E44" i="1"/>
  <c r="F44" i="1" s="1"/>
  <c r="E206" i="1"/>
  <c r="F206" i="1" s="1"/>
  <c r="E117" i="1"/>
  <c r="F117" i="1" s="1"/>
  <c r="E120" i="1"/>
  <c r="F120" i="1" s="1"/>
  <c r="E207" i="1"/>
  <c r="F207" i="1" s="1"/>
  <c r="E63" i="1"/>
  <c r="F63" i="1" s="1"/>
  <c r="E16" i="1"/>
  <c r="F16" i="1" s="1"/>
  <c r="E162" i="1"/>
  <c r="F162" i="1" s="1"/>
  <c r="E22" i="1"/>
  <c r="F22" i="1" s="1"/>
  <c r="E221" i="1"/>
  <c r="F221" i="1" s="1"/>
  <c r="E170" i="1"/>
  <c r="F170" i="1" s="1"/>
  <c r="E177" i="1"/>
  <c r="F177" i="1" s="1"/>
  <c r="E153" i="1"/>
  <c r="F153" i="1" s="1"/>
  <c r="E108" i="1"/>
  <c r="F108" i="1" s="1"/>
  <c r="E92" i="1"/>
  <c r="F92" i="1" s="1"/>
  <c r="E132" i="1"/>
  <c r="F132" i="1" s="1"/>
  <c r="E199" i="1"/>
  <c r="F199" i="1" s="1"/>
  <c r="E29" i="1"/>
  <c r="F29" i="1" s="1"/>
  <c r="E138" i="1"/>
  <c r="F138" i="1" s="1"/>
  <c r="E4" i="1"/>
  <c r="F4" i="1" s="1"/>
  <c r="E163" i="1"/>
  <c r="F163" i="1" s="1"/>
  <c r="E59" i="1"/>
  <c r="F59" i="1" s="1"/>
  <c r="E62" i="1"/>
  <c r="F62" i="1" s="1"/>
  <c r="E90" i="1"/>
  <c r="F90" i="1" s="1"/>
  <c r="E97" i="1"/>
  <c r="F97" i="1" s="1"/>
  <c r="E114" i="1"/>
  <c r="F114" i="1" s="1"/>
  <c r="E86" i="1"/>
  <c r="F86" i="1" s="1"/>
  <c r="E139" i="1"/>
  <c r="F139" i="1" s="1"/>
  <c r="E208" i="1"/>
  <c r="F208" i="1" s="1"/>
  <c r="E98" i="1"/>
  <c r="F98" i="1" s="1"/>
  <c r="E143" i="1"/>
  <c r="F143" i="1" s="1"/>
  <c r="E179" i="1"/>
  <c r="F179" i="1" s="1"/>
  <c r="E60" i="1"/>
  <c r="F60" i="1" s="1"/>
  <c r="E39" i="1"/>
  <c r="F39" i="1" s="1"/>
  <c r="E110" i="1"/>
  <c r="F110" i="1" s="1"/>
  <c r="E146" i="1"/>
  <c r="F146" i="1" s="1"/>
  <c r="E99" i="1"/>
  <c r="F99" i="1" s="1"/>
  <c r="E79" i="1"/>
  <c r="F79" i="1" s="1"/>
  <c r="E161" i="1"/>
  <c r="F161" i="1" s="1"/>
  <c r="E26" i="1"/>
  <c r="F26" i="1" s="1"/>
  <c r="E74" i="1"/>
  <c r="F74" i="1" s="1"/>
  <c r="E141" i="1"/>
  <c r="F141" i="1" s="1"/>
  <c r="E28" i="1"/>
  <c r="F28" i="1" s="1"/>
  <c r="E219" i="1"/>
  <c r="F219" i="1" s="1"/>
  <c r="E181" i="1"/>
  <c r="F181" i="1" s="1"/>
  <c r="E96" i="1"/>
  <c r="F96" i="1" s="1"/>
  <c r="E129" i="1"/>
  <c r="F129" i="1" s="1"/>
  <c r="E109" i="1"/>
  <c r="F109" i="1" s="1"/>
  <c r="E226" i="1"/>
  <c r="F226" i="1" s="1"/>
  <c r="E190" i="1"/>
  <c r="F190" i="1" s="1"/>
  <c r="E136" i="1"/>
  <c r="F136" i="1" s="1"/>
  <c r="E194" i="1"/>
  <c r="F194" i="1" s="1"/>
  <c r="E18" i="1"/>
  <c r="F18" i="1" s="1"/>
  <c r="E204" i="1"/>
  <c r="F204" i="1" s="1"/>
  <c r="E148" i="1"/>
  <c r="F148" i="1" s="1"/>
  <c r="E34" i="1"/>
  <c r="F34" i="1" s="1"/>
  <c r="E228" i="1"/>
  <c r="F228" i="1" s="1"/>
  <c r="E212" i="1"/>
  <c r="F212" i="1" s="1"/>
  <c r="E37" i="1"/>
  <c r="F37" i="1" s="1"/>
  <c r="E196" i="1"/>
  <c r="F196" i="1" s="1"/>
  <c r="E35" i="1"/>
  <c r="F35" i="1" s="1"/>
  <c r="E134" i="1"/>
  <c r="F134" i="1" s="1"/>
  <c r="E218" i="1"/>
  <c r="F218" i="1" s="1"/>
  <c r="E36" i="1"/>
  <c r="F36" i="1" s="1"/>
  <c r="E75" i="1"/>
  <c r="F75" i="1" s="1"/>
  <c r="E158" i="1"/>
  <c r="F158" i="1" s="1"/>
  <c r="E209" i="1"/>
  <c r="F209" i="1" s="1"/>
  <c r="E91" i="1"/>
  <c r="F91" i="1" s="1"/>
  <c r="E65" i="1"/>
  <c r="F65" i="1" s="1"/>
  <c r="E46" i="1"/>
  <c r="F46" i="1" s="1"/>
  <c r="E126" i="1"/>
  <c r="F126" i="1" s="1"/>
  <c r="E15" i="1"/>
  <c r="F15" i="1" s="1"/>
  <c r="E118" i="1"/>
  <c r="F118" i="1" s="1"/>
  <c r="E23" i="1"/>
  <c r="F23" i="1" s="1"/>
  <c r="E64" i="1"/>
  <c r="F64" i="1" s="1"/>
  <c r="E115" i="1"/>
  <c r="F115" i="1" s="1"/>
  <c r="E227" i="1"/>
  <c r="F227" i="1" s="1"/>
  <c r="E88" i="1"/>
  <c r="F88" i="1" s="1"/>
  <c r="E51" i="1"/>
  <c r="F51" i="1" s="1"/>
  <c r="E41" i="1"/>
  <c r="F41" i="1" s="1"/>
  <c r="E172" i="1"/>
  <c r="F172" i="1" s="1"/>
  <c r="E42" i="1"/>
  <c r="F42" i="1" s="1"/>
  <c r="E48" i="1"/>
  <c r="F48" i="1" s="1"/>
  <c r="E47" i="1"/>
  <c r="F47" i="1" s="1"/>
  <c r="E67" i="1"/>
  <c r="F67" i="1" s="1"/>
  <c r="E33" i="1"/>
  <c r="F33" i="1" s="1"/>
  <c r="E202" i="1"/>
  <c r="F202" i="1" s="1"/>
  <c r="E155" i="1"/>
  <c r="F155" i="1" s="1"/>
  <c r="E25" i="1"/>
  <c r="F25" i="1" s="1"/>
  <c r="E127" i="1"/>
  <c r="F127" i="1" s="1"/>
  <c r="E57" i="1"/>
  <c r="F57" i="1" s="1"/>
  <c r="E89" i="1"/>
  <c r="F89" i="1" s="1"/>
  <c r="E201" i="1"/>
  <c r="F201" i="1" s="1"/>
  <c r="E189" i="1"/>
  <c r="F189" i="1" s="1"/>
  <c r="E130" i="1"/>
  <c r="F130" i="1" s="1"/>
  <c r="E154" i="1"/>
  <c r="F154" i="1" s="1"/>
  <c r="E119" i="1"/>
  <c r="F119" i="1" s="1"/>
  <c r="E144" i="1"/>
  <c r="F144" i="1" s="1"/>
  <c r="E184" i="1"/>
  <c r="F184" i="1" s="1"/>
  <c r="E2" i="1"/>
  <c r="F2" i="1" s="1"/>
  <c r="E7" i="1"/>
  <c r="F7" i="1" s="1"/>
</calcChain>
</file>

<file path=xl/sharedStrings.xml><?xml version="1.0" encoding="utf-8"?>
<sst xmlns="http://schemas.openxmlformats.org/spreadsheetml/2006/main" count="468" uniqueCount="240">
  <si>
    <t>Country</t>
  </si>
  <si>
    <t>Infant mortality</t>
  </si>
  <si>
    <t>Population</t>
  </si>
  <si>
    <t>Birthrate</t>
  </si>
  <si>
    <t>Afghanistan</t>
  </si>
  <si>
    <t>Albania</t>
  </si>
  <si>
    <t>Algeria</t>
  </si>
  <si>
    <t>American Samoa</t>
  </si>
  <si>
    <t>Andorra</t>
  </si>
  <si>
    <t>Angola</t>
  </si>
  <si>
    <t>Anguilla</t>
  </si>
  <si>
    <t>Antigua &amp; Barbuda</t>
  </si>
  <si>
    <t>Argentina</t>
  </si>
  <si>
    <t>Armenia</t>
  </si>
  <si>
    <t>Aruba</t>
  </si>
  <si>
    <t>Australia</t>
  </si>
  <si>
    <t>Austria</t>
  </si>
  <si>
    <t>Azerbaijan</t>
  </si>
  <si>
    <t>Bahamas, The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</si>
  <si>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</si>
  <si>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</si>
  <si>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</si>
  <si>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</si>
  <si>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</si>
  <si>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</si>
  <si>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</si>
  <si>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</si>
  <si>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</si>
  <si>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</si>
  <si>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&amp; Herzegovina</t>
  </si>
  <si>
    <t>Botswana</t>
  </si>
  <si>
    <t>Brazil</t>
  </si>
  <si>
    <t>British Virgin Is.</t>
  </si>
  <si>
    <t>Brunei</t>
  </si>
  <si>
    <t>Bulgaria</t>
  </si>
  <si>
    <t>Burkina Faso</t>
  </si>
  <si>
    <t>Burma</t>
  </si>
  <si>
    <t>Burundi</t>
  </si>
  <si>
    <t>Cambodia</t>
  </si>
  <si>
    <t>Cameroon</t>
  </si>
  <si>
    <t>Canada</t>
  </si>
  <si>
    <t>Cape Verde</t>
  </si>
  <si>
    <t>Cayman Islands</t>
  </si>
  <si>
    <t>Central African Rep.</t>
  </si>
  <si>
    <t>Chad</t>
  </si>
  <si>
    <t>Chile</t>
  </si>
  <si>
    <t>China</t>
  </si>
  <si>
    <t>Colombia</t>
  </si>
  <si>
    <t>Comoros</t>
  </si>
  <si>
    <t>Congo, Dem. Rep.</t>
  </si>
  <si>
    <t>Congo, Repub. of the</t>
  </si>
  <si>
    <t>Cook Islands</t>
  </si>
  <si>
    <t>Costa Rica</t>
  </si>
  <si>
    <t>Cote d'Ivoire</t>
  </si>
  <si>
    <t>Croatia</t>
  </si>
  <si>
    <t>Cuba</t>
  </si>
  <si>
    <t>Cyprus</t>
  </si>
  <si>
    <t>Czech Republic</t>
  </si>
  <si>
    <t>Denmark</t>
  </si>
  <si>
    <t>Djibouti</t>
  </si>
  <si>
    <t>Dominica</t>
  </si>
  <si>
    <t>Dominican Republic</t>
  </si>
  <si>
    <t>East Timor</t>
  </si>
  <si>
    <t>Ecuador</t>
  </si>
  <si>
    <t>Egypt</t>
  </si>
  <si>
    <t>El Salvador</t>
  </si>
  <si>
    <t>Equatorial Guinea</t>
  </si>
  <si>
    <t>Eritrea</t>
  </si>
  <si>
    <t>Estonia</t>
  </si>
  <si>
    <t>Ethiopia</t>
  </si>
  <si>
    <t>Faroe Islands</t>
  </si>
  <si>
    <t>Fiji</t>
  </si>
  <si>
    <t>Finland</t>
  </si>
  <si>
    <t>France</t>
  </si>
  <si>
    <t>French Guiana</t>
  </si>
  <si>
    <t>French Polynesia</t>
  </si>
  <si>
    <t>Gabon</t>
  </si>
  <si>
    <t>Gambia, The</t>
  </si>
  <si>
    <t>Gaza Strip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</si>
  <si>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</si>
  <si>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</si>
  <si>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</si>
  <si>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</si>
  <si>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</si>
  <si>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</si>
  <si>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</si>
  <si>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</si>
  <si>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</si>
  <si>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</si>
  <si>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</si>
  <si>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</si>
  <si>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</si>
  <si>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</si>
  <si>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</si>
  <si>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Honduras</t>
  </si>
  <si>
    <t>Hong Kong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</si>
  <si>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</si>
  <si>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</si>
  <si>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</si>
  <si>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</si>
  <si>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</si>
  <si>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</si>
  <si>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</si>
  <si>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</si>
  <si>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</si>
  <si>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</si>
  <si>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</si>
  <si>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</si>
  <si>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</si>
  <si>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</si>
  <si>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</si>
  <si>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</si>
  <si>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</si>
  <si>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Korea, North</t>
  </si>
  <si>
    <t>Korea, South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</si>
  <si>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</si>
  <si>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</si>
  <si>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</si>
  <si>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</si>
  <si>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</si>
  <si>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</si>
  <si>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</si>
  <si>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</si>
  <si>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</si>
  <si>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</si>
  <si>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</si>
  <si>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Macau</t>
  </si>
  <si>
    <t>Macedonia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</si>
  <si>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</si>
  <si>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</si>
  <si>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</si>
  <si>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</si>
  <si>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</si>
  <si>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</si>
  <si>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</si>
  <si>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</si>
  <si>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</si>
  <si>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</si>
  <si>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</si>
  <si>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</si>
  <si>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Micronesia, Fed. St.</t>
  </si>
  <si>
    <t>Moldova</t>
  </si>
  <si>
    <t>Monaco</t>
  </si>
  <si>
    <t>Mongolia</t>
  </si>
  <si>
    <t>Montserrat</t>
  </si>
  <si>
    <t>Morocco</t>
  </si>
  <si>
    <t>Mozambique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</si>
  <si>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</si>
  <si>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</si>
  <si>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</si>
  <si>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</si>
  <si>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</si>
  <si>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</si>
  <si>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</si>
  <si>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Nicaragua</t>
  </si>
  <si>
    <t>Niger</t>
  </si>
  <si>
    <t>Nigeria</t>
  </si>
  <si>
    <t>N.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</si>
  <si>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</si>
  <si>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</si>
  <si>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</si>
  <si>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</si>
  <si>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</si>
  <si>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</si>
  <si>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</si>
  <si>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</si>
  <si>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</si>
  <si>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</si>
  <si>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</si>
  <si>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</si>
  <si>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</si>
  <si>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Reunion</t>
  </si>
  <si>
    <t>Romania</t>
  </si>
  <si>
    <t>Russia</t>
  </si>
  <si>
    <t>Rwanda</t>
  </si>
  <si>
    <t>Saint Helena</t>
  </si>
  <si>
    <t>Saint Kitts &amp; Nevis</t>
  </si>
  <si>
    <t>Saint Lucia</t>
  </si>
  <si>
    <t>St Pierre &amp; Miquelon</t>
  </si>
  <si>
    <t>Saint Vincent and the Grenadines</t>
  </si>
  <si>
    <t>Samoa</t>
  </si>
  <si>
    <t>San Marino</t>
  </si>
  <si>
    <t>Sao Tome &amp;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</si>
  <si>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</si>
  <si>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</si>
  <si>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</si>
  <si>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</si>
  <si>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</si>
  <si>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</si>
  <si>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</si>
  <si>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</si>
  <si>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</si>
  <si>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</si>
  <si>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</si>
  <si>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</si>
  <si>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</si>
  <si>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</si>
  <si>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</si>
  <si>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</si>
  <si>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</si>
  <si>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</si>
  <si>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</si>
  <si>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</si>
  <si>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</si>
  <si>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</si>
  <si>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</si>
  <si>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Togo</t>
  </si>
  <si>
    <t>Tonga</t>
  </si>
  <si>
    <t>Trinidad &amp; Tobago</t>
  </si>
  <si>
    <t>Tunisia</t>
  </si>
  <si>
    <t>Turkey</t>
  </si>
  <si>
    <t>Turkmenistan</t>
  </si>
  <si>
    <t>Turks &amp; Caicos Is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</si>
  <si>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</si>
  <si>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</si>
  <si>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</si>
  <si>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</si>
  <si>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</si>
  <si>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</si>
  <si>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</si>
  <si>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</si>
  <si>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</si>
  <si>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</si>
  <si>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Vietnam</t>
  </si>
  <si>
    <t>Virgin Islands</t>
  </si>
  <si>
    <t>Wallis and Futuna</t>
  </si>
  <si>
    <t>West Bank</t>
  </si>
  <si>
    <t>Western Sahara</t>
  </si>
  <si>
    <t>Yemen</t>
  </si>
  <si>
    <t>Zambia</t>
  </si>
  <si>
    <t>Zimbabwe</t>
  </si>
  <si>
    <t>no.of countries</t>
  </si>
  <si>
    <t>death rate</t>
  </si>
  <si>
    <t>total birth rate</t>
  </si>
  <si>
    <t>Birth rate</t>
  </si>
  <si>
    <t>country</t>
  </si>
  <si>
    <t>Row Labels</t>
  </si>
  <si>
    <t>Grand Total</t>
  </si>
  <si>
    <t>Sum of death rate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</si>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</sst>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sz val="10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0" fillId="0" borderId="0" xfId="0" applyNumberFormat="1" applyFont="1" applyAlignment="1"/>
  </cellXfs>
  <cellStyles count="1"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[Infant Mortality Reccomendation (1).xlsx]Sheet2!PivotTable75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Countries with</a:t>
            </a:r>
            <a:r>
              <a:rPr lang="en-US" baseline="0"/>
              <a:t> </a:t>
            </a:r>
            <a:r>
              <a:rPr lang="en-US"/>
              <a:t>infant</a:t>
            </a:r>
            <a:r>
              <a:rPr lang="en-US" baseline="0"/>
              <a:t> mortality rate 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Sheet2!$A$4:$A$231</c:f>
              <c:strCache>
                <c:ptCount val="227"/>
                <c:pt idx="0">
                  <c:v>India</c:v>
                </c:pt>
                <c:pt idx="1">
                  <c:v>Nigeria</c:v>
                </c:pt>
                <c:pt idx="2">
                  <c:v>China</c:v>
                </c:pt>
                <c:pt idx="3">
                  <c:v>Pakistan</c:v>
                </c:pt>
                <c:pt idx="4">
                  <c:v>Bangladesh</c:v>
                </c:pt>
                <c:pt idx="5">
                  <c:v>Ethiopia</c:v>
                </c:pt>
                <c:pt idx="6">
                  <c:v>Congo, Dem. Rep.</c:v>
                </c:pt>
                <c:pt idx="7">
                  <c:v>Afghanistan</c:v>
                </c:pt>
                <c:pt idx="8">
                  <c:v>Indonesia</c:v>
                </c:pt>
                <c:pt idx="9">
                  <c:v>Tanzania</c:v>
                </c:pt>
                <c:pt idx="10">
                  <c:v>Angola</c:v>
                </c:pt>
                <c:pt idx="11">
                  <c:v>Brazil</c:v>
                </c:pt>
                <c:pt idx="12">
                  <c:v>Mozambique</c:v>
                </c:pt>
                <c:pt idx="13">
                  <c:v>Uganda</c:v>
                </c:pt>
                <c:pt idx="14">
                  <c:v>Sudan</c:v>
                </c:pt>
                <c:pt idx="15">
                  <c:v>Kenya</c:v>
                </c:pt>
                <c:pt idx="16">
                  <c:v>Niger</c:v>
                </c:pt>
                <c:pt idx="17">
                  <c:v>Mali</c:v>
                </c:pt>
                <c:pt idx="18">
                  <c:v>Burkina Faso</c:v>
                </c:pt>
                <c:pt idx="19">
                  <c:v>Madagascar</c:v>
                </c:pt>
                <c:pt idx="20">
                  <c:v>Egypt</c:v>
                </c:pt>
                <c:pt idx="21">
                  <c:v>Nepal</c:v>
                </c:pt>
                <c:pt idx="22">
                  <c:v>Malawi</c:v>
                </c:pt>
                <c:pt idx="23">
                  <c:v>Burma</c:v>
                </c:pt>
                <c:pt idx="24">
                  <c:v>Yemen</c:v>
                </c:pt>
                <c:pt idx="25">
                  <c:v>Cote d'Ivoire</c:v>
                </c:pt>
                <c:pt idx="26">
                  <c:v>Philippines</c:v>
                </c:pt>
                <c:pt idx="27">
                  <c:v>Uzbekistan</c:v>
                </c:pt>
                <c:pt idx="28">
                  <c:v>South Africa</c:v>
                </c:pt>
                <c:pt idx="29">
                  <c:v>Iran</c:v>
                </c:pt>
                <c:pt idx="30">
                  <c:v>Turkey</c:v>
                </c:pt>
                <c:pt idx="31">
                  <c:v>Somalia</c:v>
                </c:pt>
                <c:pt idx="32">
                  <c:v>Mexico</c:v>
                </c:pt>
                <c:pt idx="33">
                  <c:v>Iraq</c:v>
                </c:pt>
                <c:pt idx="34">
                  <c:v>Chad</c:v>
                </c:pt>
                <c:pt idx="35">
                  <c:v>Zambia</c:v>
                </c:pt>
                <c:pt idx="36">
                  <c:v>Cameroon</c:v>
                </c:pt>
                <c:pt idx="37">
                  <c:v>Sierra Leone</c:v>
                </c:pt>
                <c:pt idx="38">
                  <c:v>Vietnam</c:v>
                </c:pt>
                <c:pt idx="39">
                  <c:v>Guinea</c:v>
                </c:pt>
                <c:pt idx="40">
                  <c:v>Ghana</c:v>
                </c:pt>
                <c:pt idx="41">
                  <c:v>Rwanda</c:v>
                </c:pt>
                <c:pt idx="42">
                  <c:v>Morocco</c:v>
                </c:pt>
                <c:pt idx="43">
                  <c:v>United States</c:v>
                </c:pt>
                <c:pt idx="44">
                  <c:v>Cambodia</c:v>
                </c:pt>
                <c:pt idx="45">
                  <c:v>Tajikistan</c:v>
                </c:pt>
                <c:pt idx="46">
                  <c:v>Benin</c:v>
                </c:pt>
                <c:pt idx="47">
                  <c:v>Burundi</c:v>
                </c:pt>
                <c:pt idx="48">
                  <c:v>Zimbabwe</c:v>
                </c:pt>
                <c:pt idx="49">
                  <c:v>Haiti</c:v>
                </c:pt>
                <c:pt idx="50">
                  <c:v>Russia</c:v>
                </c:pt>
                <c:pt idx="51">
                  <c:v>Senegal</c:v>
                </c:pt>
                <c:pt idx="52">
                  <c:v>Laos</c:v>
                </c:pt>
                <c:pt idx="53">
                  <c:v>Colombia</c:v>
                </c:pt>
                <c:pt idx="54">
                  <c:v>Peru</c:v>
                </c:pt>
                <c:pt idx="55">
                  <c:v>Thailand</c:v>
                </c:pt>
                <c:pt idx="56">
                  <c:v>Liberia</c:v>
                </c:pt>
                <c:pt idx="57">
                  <c:v>Algeria</c:v>
                </c:pt>
                <c:pt idx="58">
                  <c:v>Syria</c:v>
                </c:pt>
                <c:pt idx="59">
                  <c:v>Congo, Repub. of the</c:v>
                </c:pt>
                <c:pt idx="60">
                  <c:v>Togo</c:v>
                </c:pt>
                <c:pt idx="61">
                  <c:v>Azerbaijan</c:v>
                </c:pt>
                <c:pt idx="62">
                  <c:v>Central African Rep.</c:v>
                </c:pt>
                <c:pt idx="63">
                  <c:v>Guatemala</c:v>
                </c:pt>
                <c:pt idx="64">
                  <c:v>Eritrea</c:v>
                </c:pt>
                <c:pt idx="65">
                  <c:v>Bolivia</c:v>
                </c:pt>
                <c:pt idx="66">
                  <c:v>Venezuela</c:v>
                </c:pt>
                <c:pt idx="67">
                  <c:v>Saudi Arabia</c:v>
                </c:pt>
                <c:pt idx="68">
                  <c:v>Turkmenistan</c:v>
                </c:pt>
                <c:pt idx="69">
                  <c:v>Argentina</c:v>
                </c:pt>
                <c:pt idx="70">
                  <c:v>Malaysia</c:v>
                </c:pt>
                <c:pt idx="71">
                  <c:v>Mauritania</c:v>
                </c:pt>
                <c:pt idx="72">
                  <c:v>Korea, North</c:v>
                </c:pt>
                <c:pt idx="73">
                  <c:v>Papua New Guinea</c:v>
                </c:pt>
                <c:pt idx="74">
                  <c:v>Ukraine</c:v>
                </c:pt>
                <c:pt idx="75">
                  <c:v>Bhutan</c:v>
                </c:pt>
                <c:pt idx="76">
                  <c:v>Ecuador</c:v>
                </c:pt>
                <c:pt idx="77">
                  <c:v>Kazakhstan</c:v>
                </c:pt>
                <c:pt idx="78">
                  <c:v>Dominican Republic</c:v>
                </c:pt>
                <c:pt idx="79">
                  <c:v>Romania</c:v>
                </c:pt>
                <c:pt idx="80">
                  <c:v>Honduras</c:v>
                </c:pt>
                <c:pt idx="81">
                  <c:v>Guinea-Bissau</c:v>
                </c:pt>
                <c:pt idx="82">
                  <c:v>Paraguay</c:v>
                </c:pt>
                <c:pt idx="83">
                  <c:v>Gambia, The</c:v>
                </c:pt>
                <c:pt idx="84">
                  <c:v>El Salvador</c:v>
                </c:pt>
                <c:pt idx="85">
                  <c:v>Sri Lanka</c:v>
                </c:pt>
                <c:pt idx="86">
                  <c:v>Kyrgyzstan</c:v>
                </c:pt>
                <c:pt idx="87">
                  <c:v>Lesotho</c:v>
                </c:pt>
                <c:pt idx="88">
                  <c:v>Nicaragua</c:v>
                </c:pt>
                <c:pt idx="89">
                  <c:v>Tunisia</c:v>
                </c:pt>
                <c:pt idx="90">
                  <c:v>Japan</c:v>
                </c:pt>
                <c:pt idx="91">
                  <c:v>Libya</c:v>
                </c:pt>
                <c:pt idx="92">
                  <c:v>Korea, South</c:v>
                </c:pt>
                <c:pt idx="93">
                  <c:v>United Kingdom</c:v>
                </c:pt>
                <c:pt idx="94">
                  <c:v>Mongolia</c:v>
                </c:pt>
                <c:pt idx="95">
                  <c:v>Poland</c:v>
                </c:pt>
                <c:pt idx="96">
                  <c:v>France</c:v>
                </c:pt>
                <c:pt idx="97">
                  <c:v>Italy</c:v>
                </c:pt>
                <c:pt idx="98">
                  <c:v>Moldova</c:v>
                </c:pt>
                <c:pt idx="99">
                  <c:v>Germany</c:v>
                </c:pt>
                <c:pt idx="100">
                  <c:v>Gabon</c:v>
                </c:pt>
                <c:pt idx="101">
                  <c:v>Namibia</c:v>
                </c:pt>
                <c:pt idx="102">
                  <c:v>Oman</c:v>
                </c:pt>
                <c:pt idx="103">
                  <c:v>Jordan</c:v>
                </c:pt>
                <c:pt idx="104">
                  <c:v>Chile</c:v>
                </c:pt>
                <c:pt idx="105">
                  <c:v>Swaziland</c:v>
                </c:pt>
                <c:pt idx="106">
                  <c:v>Botswana</c:v>
                </c:pt>
                <c:pt idx="107">
                  <c:v>Djibouti</c:v>
                </c:pt>
                <c:pt idx="108">
                  <c:v>Comoros</c:v>
                </c:pt>
                <c:pt idx="109">
                  <c:v>Taiwan</c:v>
                </c:pt>
                <c:pt idx="110">
                  <c:v>Spain</c:v>
                </c:pt>
                <c:pt idx="111">
                  <c:v>Lebanon</c:v>
                </c:pt>
                <c:pt idx="112">
                  <c:v>Canada</c:v>
                </c:pt>
                <c:pt idx="113">
                  <c:v>Equatorial Guinea</c:v>
                </c:pt>
                <c:pt idx="114">
                  <c:v>Belarus</c:v>
                </c:pt>
                <c:pt idx="115">
                  <c:v>West Bank</c:v>
                </c:pt>
                <c:pt idx="116">
                  <c:v>Bulgaria</c:v>
                </c:pt>
                <c:pt idx="117">
                  <c:v>Panama</c:v>
                </c:pt>
                <c:pt idx="118">
                  <c:v>East Timor</c:v>
                </c:pt>
                <c:pt idx="119">
                  <c:v>Gaza Strip</c:v>
                </c:pt>
                <c:pt idx="120">
                  <c:v>Albania</c:v>
                </c:pt>
                <c:pt idx="121">
                  <c:v>Australia</c:v>
                </c:pt>
                <c:pt idx="122">
                  <c:v>Netherlands</c:v>
                </c:pt>
                <c:pt idx="123">
                  <c:v>Georgia</c:v>
                </c:pt>
                <c:pt idx="124">
                  <c:v>Cuba</c:v>
                </c:pt>
                <c:pt idx="125">
                  <c:v>Armenia</c:v>
                </c:pt>
                <c:pt idx="126">
                  <c:v>Hungary</c:v>
                </c:pt>
                <c:pt idx="127">
                  <c:v>Bosnia &amp; Herzegovina</c:v>
                </c:pt>
                <c:pt idx="128">
                  <c:v>Israel</c:v>
                </c:pt>
                <c:pt idx="129">
                  <c:v>Costa Rica</c:v>
                </c:pt>
                <c:pt idx="130">
                  <c:v>United Arab Emirates</c:v>
                </c:pt>
                <c:pt idx="131">
                  <c:v>Jamaica</c:v>
                </c:pt>
                <c:pt idx="132">
                  <c:v>Maldives</c:v>
                </c:pt>
                <c:pt idx="133">
                  <c:v>Portugal</c:v>
                </c:pt>
                <c:pt idx="134">
                  <c:v>Greece</c:v>
                </c:pt>
                <c:pt idx="135">
                  <c:v>Uruguay</c:v>
                </c:pt>
                <c:pt idx="136">
                  <c:v>Kuwait</c:v>
                </c:pt>
                <c:pt idx="137">
                  <c:v>Mayotte</c:v>
                </c:pt>
                <c:pt idx="138">
                  <c:v>Belgium</c:v>
                </c:pt>
                <c:pt idx="139">
                  <c:v>Cape Verde</c:v>
                </c:pt>
                <c:pt idx="140">
                  <c:v>Guyana</c:v>
                </c:pt>
                <c:pt idx="141">
                  <c:v>Slovakia</c:v>
                </c:pt>
                <c:pt idx="142">
                  <c:v>Puerto Rico</c:v>
                </c:pt>
                <c:pt idx="143">
                  <c:v>Czech Republic</c:v>
                </c:pt>
                <c:pt idx="144">
                  <c:v>Solomon Islands</c:v>
                </c:pt>
                <c:pt idx="145">
                  <c:v>Sao Tome &amp; Principe</c:v>
                </c:pt>
                <c:pt idx="146">
                  <c:v>Trinidad &amp; Tobago</c:v>
                </c:pt>
                <c:pt idx="147">
                  <c:v>Austria</c:v>
                </c:pt>
                <c:pt idx="148">
                  <c:v>New Zealand</c:v>
                </c:pt>
                <c:pt idx="149">
                  <c:v>Switzerland</c:v>
                </c:pt>
                <c:pt idx="150">
                  <c:v>Ireland</c:v>
                </c:pt>
                <c:pt idx="151">
                  <c:v>Croatia</c:v>
                </c:pt>
                <c:pt idx="152">
                  <c:v>Mauritius</c:v>
                </c:pt>
                <c:pt idx="153">
                  <c:v>Denmark</c:v>
                </c:pt>
                <c:pt idx="154">
                  <c:v>Vanuatu</c:v>
                </c:pt>
                <c:pt idx="155">
                  <c:v>Fiji</c:v>
                </c:pt>
                <c:pt idx="156">
                  <c:v>Sweden</c:v>
                </c:pt>
                <c:pt idx="157">
                  <c:v>Qatar</c:v>
                </c:pt>
                <c:pt idx="158">
                  <c:v>Macedonia</c:v>
                </c:pt>
                <c:pt idx="159">
                  <c:v>Lithuania</c:v>
                </c:pt>
                <c:pt idx="160">
                  <c:v>Bahrain</c:v>
                </c:pt>
                <c:pt idx="161">
                  <c:v>Belize</c:v>
                </c:pt>
                <c:pt idx="162">
                  <c:v>Latvia</c:v>
                </c:pt>
                <c:pt idx="163">
                  <c:v>Norway</c:v>
                </c:pt>
                <c:pt idx="164">
                  <c:v>Finland</c:v>
                </c:pt>
                <c:pt idx="165">
                  <c:v>Suriname</c:v>
                </c:pt>
                <c:pt idx="166">
                  <c:v>Kiribati</c:v>
                </c:pt>
                <c:pt idx="167">
                  <c:v>Hong Kong</c:v>
                </c:pt>
                <c:pt idx="168">
                  <c:v>Bahamas, The</c:v>
                </c:pt>
                <c:pt idx="169">
                  <c:v>Reunion</c:v>
                </c:pt>
                <c:pt idx="170">
                  <c:v>Estonia</c:v>
                </c:pt>
                <c:pt idx="171">
                  <c:v>Singapore</c:v>
                </c:pt>
                <c:pt idx="172">
                  <c:v>Brunei</c:v>
                </c:pt>
                <c:pt idx="173">
                  <c:v>Samoa</c:v>
                </c:pt>
                <c:pt idx="174">
                  <c:v>Micronesia, Fed. St.</c:v>
                </c:pt>
                <c:pt idx="175">
                  <c:v>Slovenia</c:v>
                </c:pt>
                <c:pt idx="176">
                  <c:v>Cyprus</c:v>
                </c:pt>
                <c:pt idx="177">
                  <c:v>Marshall Islands</c:v>
                </c:pt>
                <c:pt idx="178">
                  <c:v>Guadeloupe</c:v>
                </c:pt>
                <c:pt idx="179">
                  <c:v>French Guiana</c:v>
                </c:pt>
                <c:pt idx="180">
                  <c:v>Saint Lucia</c:v>
                </c:pt>
                <c:pt idx="181">
                  <c:v>Barbados</c:v>
                </c:pt>
                <c:pt idx="182">
                  <c:v>Martinique</c:v>
                </c:pt>
                <c:pt idx="183">
                  <c:v>French Polynesia</c:v>
                </c:pt>
                <c:pt idx="184">
                  <c:v>Tonga</c:v>
                </c:pt>
                <c:pt idx="185">
                  <c:v>Netherlands Antilles</c:v>
                </c:pt>
                <c:pt idx="186">
                  <c:v>New Caledonia</c:v>
                </c:pt>
                <c:pt idx="187">
                  <c:v>Grenada</c:v>
                </c:pt>
                <c:pt idx="188">
                  <c:v>Saint Vincent and the Grenadines</c:v>
                </c:pt>
                <c:pt idx="189">
                  <c:v>Luxembourg</c:v>
                </c:pt>
                <c:pt idx="190">
                  <c:v>Antigua &amp; Barbuda</c:v>
                </c:pt>
                <c:pt idx="191">
                  <c:v>Guam</c:v>
                </c:pt>
                <c:pt idx="192">
                  <c:v>Seychelles</c:v>
                </c:pt>
                <c:pt idx="193">
                  <c:v>Macau</c:v>
                </c:pt>
                <c:pt idx="194">
                  <c:v>Malta</c:v>
                </c:pt>
                <c:pt idx="195">
                  <c:v>Dominica</c:v>
                </c:pt>
                <c:pt idx="196">
                  <c:v>Greenland</c:v>
                </c:pt>
                <c:pt idx="197">
                  <c:v>Iceland</c:v>
                </c:pt>
                <c:pt idx="198">
                  <c:v>Virgin Islands</c:v>
                </c:pt>
                <c:pt idx="199">
                  <c:v>American Samoa</c:v>
                </c:pt>
                <c:pt idx="200">
                  <c:v>N. Mariana Islands</c:v>
                </c:pt>
                <c:pt idx="201">
                  <c:v>Saint Kitts &amp; Nevis</c:v>
                </c:pt>
                <c:pt idx="202">
                  <c:v>Turks &amp; Caicos Is</c:v>
                </c:pt>
                <c:pt idx="203">
                  <c:v>Bermuda</c:v>
                </c:pt>
                <c:pt idx="204">
                  <c:v>British Virgin Is.</c:v>
                </c:pt>
                <c:pt idx="205">
                  <c:v>Palau</c:v>
                </c:pt>
                <c:pt idx="206">
                  <c:v>Tuvalu</c:v>
                </c:pt>
                <c:pt idx="207">
                  <c:v>Isle of Man</c:v>
                </c:pt>
                <c:pt idx="208">
                  <c:v>Cayman Islands</c:v>
                </c:pt>
                <c:pt idx="209">
                  <c:v>Aruba</c:v>
                </c:pt>
                <c:pt idx="210">
                  <c:v>Jersey</c:v>
                </c:pt>
                <c:pt idx="211">
                  <c:v>Faroe Islands</c:v>
                </c:pt>
                <c:pt idx="212">
                  <c:v>Anguilla</c:v>
                </c:pt>
                <c:pt idx="213">
                  <c:v>Nauru</c:v>
                </c:pt>
                <c:pt idx="214">
                  <c:v>Guernsey</c:v>
                </c:pt>
                <c:pt idx="215">
                  <c:v>Andorra</c:v>
                </c:pt>
                <c:pt idx="216">
                  <c:v>Saint Helena</c:v>
                </c:pt>
                <c:pt idx="217">
                  <c:v>San Marino</c:v>
                </c:pt>
                <c:pt idx="218">
                  <c:v>Liechtenstein</c:v>
                </c:pt>
                <c:pt idx="219">
                  <c:v>Monaco</c:v>
                </c:pt>
                <c:pt idx="220">
                  <c:v>Gibraltar</c:v>
                </c:pt>
                <c:pt idx="221">
                  <c:v>Montserrat</c:v>
                </c:pt>
                <c:pt idx="222">
                  <c:v>St Pierre &amp; Miquelon</c:v>
                </c:pt>
                <c:pt idx="223">
                  <c:v>Cook Islands</c:v>
                </c:pt>
                <c:pt idx="224">
                  <c:v>Serbia</c:v>
                </c:pt>
                <c:pt idx="225">
                  <c:v>Wallis and Futuna</c:v>
                </c:pt>
                <c:pt idx="226">
                  <c:v>Western Sahara</c:v>
                </c:pt>
              </c:strCache>
            </c:strRef>
          </c:cat>
          <c:val>
            <c:numRef>
              <c:f>Sheet2!$B$4:$B$231</c:f>
              <c:numCache>
                <c:formatCode>General</c:formatCode>
                <c:ptCount val="227"/>
                <c:pt idx="0">
                  <c:v>1357078.5772060857</c:v>
                </c:pt>
                <c:pt idx="1">
                  <c:v>526711.58572380396</c:v>
                </c:pt>
                <c:pt idx="2">
                  <c:v>420977.46803950501</c:v>
                </c:pt>
                <c:pt idx="3">
                  <c:v>357201.48602153605</c:v>
                </c:pt>
                <c:pt idx="4">
                  <c:v>274907.11684895999</c:v>
                </c:pt>
                <c:pt idx="5">
                  <c:v>270715.25491598155</c:v>
                </c:pt>
                <c:pt idx="6">
                  <c:v>259227.08171636108</c:v>
                </c:pt>
                <c:pt idx="7">
                  <c:v>236004.04573681401</c:v>
                </c:pt>
                <c:pt idx="8">
                  <c:v>177733.31012085601</c:v>
                </c:pt>
                <c:pt idx="9">
                  <c:v>139144.95726281279</c:v>
                </c:pt>
                <c:pt idx="10">
                  <c:v>104590.9049195439</c:v>
                </c:pt>
                <c:pt idx="11">
                  <c:v>92222.578752343194</c:v>
                </c:pt>
                <c:pt idx="12">
                  <c:v>90581.393251261004</c:v>
                </c:pt>
                <c:pt idx="13">
                  <c:v>90557.727007377005</c:v>
                </c:pt>
                <c:pt idx="14">
                  <c:v>88993.258271250001</c:v>
                </c:pt>
                <c:pt idx="15">
                  <c:v>84742.203376522782</c:v>
                </c:pt>
                <c:pt idx="16">
                  <c:v>77321.584885867793</c:v>
                </c:pt>
                <c:pt idx="17">
                  <c:v>68174.109422896203</c:v>
                </c:pt>
                <c:pt idx="18">
                  <c:v>61884.122058184796</c:v>
                </c:pt>
                <c:pt idx="19">
                  <c:v>59162.048066210693</c:v>
                </c:pt>
                <c:pt idx="20">
                  <c:v>58977.078183502206</c:v>
                </c:pt>
                <c:pt idx="21">
                  <c:v>58696.972825738798</c:v>
                </c:pt>
                <c:pt idx="22">
                  <c:v>57992.5477242216</c:v>
                </c:pt>
                <c:pt idx="23">
                  <c:v>57061.407630697191</c:v>
                </c:pt>
                <c:pt idx="24">
                  <c:v>56595.738054179994</c:v>
                </c:pt>
                <c:pt idx="25">
                  <c:v>56302.023472015906</c:v>
                </c:pt>
                <c:pt idx="26">
                  <c:v>52353.839961160309</c:v>
                </c:pt>
                <c:pt idx="27">
                  <c:v>51178.921314264</c:v>
                </c:pt>
                <c:pt idx="28">
                  <c:v>49708.528742054004</c:v>
                </c:pt>
                <c:pt idx="29">
                  <c:v>48553.105750379997</c:v>
                </c:pt>
                <c:pt idx="30">
                  <c:v>48028.290459638403</c:v>
                </c:pt>
                <c:pt idx="31">
                  <c:v>46680.285207797999</c:v>
                </c:pt>
                <c:pt idx="32">
                  <c:v>46485.662356747496</c:v>
                </c:pt>
                <c:pt idx="33">
                  <c:v>43040.762564085002</c:v>
                </c:pt>
                <c:pt idx="34">
                  <c:v>42664.486606508595</c:v>
                </c:pt>
                <c:pt idx="35">
                  <c:v>41636.010978900005</c:v>
                </c:pt>
                <c:pt idx="36">
                  <c:v>40114.790434642804</c:v>
                </c:pt>
                <c:pt idx="37">
                  <c:v>39472.306473599994</c:v>
                </c:pt>
                <c:pt idx="38">
                  <c:v>36927.732475422003</c:v>
                </c:pt>
                <c:pt idx="39">
                  <c:v>36569.455922966401</c:v>
                </c:pt>
                <c:pt idx="40">
                  <c:v>35175.041268539193</c:v>
                </c:pt>
                <c:pt idx="41">
                  <c:v>31851.109077664798</c:v>
                </c:pt>
                <c:pt idx="42">
                  <c:v>30409.356366768396</c:v>
                </c:pt>
                <c:pt idx="43">
                  <c:v>27430.007800649997</c:v>
                </c:pt>
                <c:pt idx="44">
                  <c:v>26691.374412724002</c:v>
                </c:pt>
                <c:pt idx="45">
                  <c:v>26474.365775910002</c:v>
                </c:pt>
                <c:pt idx="46">
                  <c:v>25965.406824000005</c:v>
                </c:pt>
                <c:pt idx="47">
                  <c:v>23666.877470818403</c:v>
                </c:pt>
                <c:pt idx="48">
                  <c:v>23200.944345904503</c:v>
                </c:pt>
                <c:pt idx="49">
                  <c:v>22237.860509071998</c:v>
                </c:pt>
                <c:pt idx="50">
                  <c:v>21881.359226969998</c:v>
                </c:pt>
                <c:pt idx="51">
                  <c:v>21811.9787423538</c:v>
                </c:pt>
                <c:pt idx="52">
                  <c:v>19261.2020346018</c:v>
                </c:pt>
                <c:pt idx="53">
                  <c:v>18721.708932096</c:v>
                </c:pt>
                <c:pt idx="54">
                  <c:v>18513.615663513607</c:v>
                </c:pt>
                <c:pt idx="55">
                  <c:v>18359.095759871998</c:v>
                </c:pt>
                <c:pt idx="56">
                  <c:v>17550.872193839605</c:v>
                </c:pt>
                <c:pt idx="57">
                  <c:v>17497.074551940001</c:v>
                </c:pt>
                <c:pt idx="58">
                  <c:v>15478.0485475608</c:v>
                </c:pt>
                <c:pt idx="59">
                  <c:v>14793.0406051428</c:v>
                </c:pt>
                <c:pt idx="60">
                  <c:v>13678.860478542201</c:v>
                </c:pt>
                <c:pt idx="61">
                  <c:v>13497.233966624399</c:v>
                </c:pt>
                <c:pt idx="62">
                  <c:v>13279.338978359998</c:v>
                </c:pt>
                <c:pt idx="63">
                  <c:v>13198.207306877997</c:v>
                </c:pt>
                <c:pt idx="64">
                  <c:v>12303.9489259774</c:v>
                </c:pt>
                <c:pt idx="65">
                  <c:v>11123.611830298001</c:v>
                </c:pt>
                <c:pt idx="66">
                  <c:v>10687.444942470001</c:v>
                </c:pt>
                <c:pt idx="67">
                  <c:v>10496.127935829601</c:v>
                </c:pt>
                <c:pt idx="68">
                  <c:v>10175.295349295999</c:v>
                </c:pt>
                <c:pt idx="69">
                  <c:v>10138.6045992462</c:v>
                </c:pt>
                <c:pt idx="70">
                  <c:v>9867.0546356759987</c:v>
                </c:pt>
                <c:pt idx="71">
                  <c:v>9232.7939977667993</c:v>
                </c:pt>
                <c:pt idx="72">
                  <c:v>8634.5986188503994</c:v>
                </c:pt>
                <c:pt idx="73">
                  <c:v>8565.7649911680001</c:v>
                </c:pt>
                <c:pt idx="74">
                  <c:v>8379.8643374208004</c:v>
                </c:pt>
                <c:pt idx="75">
                  <c:v>7705.0214737380002</c:v>
                </c:pt>
                <c:pt idx="76">
                  <c:v>7144.7047903140001</c:v>
                </c:pt>
                <c:pt idx="77">
                  <c:v>7119.4089158400002</c:v>
                </c:pt>
                <c:pt idx="78">
                  <c:v>6905.1032725823998</c:v>
                </c:pt>
                <c:pt idx="79">
                  <c:v>6307.4668091519989</c:v>
                </c:pt>
                <c:pt idx="80">
                  <c:v>6066.315243212799</c:v>
                </c:pt>
                <c:pt idx="81">
                  <c:v>5752.062467954599</c:v>
                </c:pt>
                <c:pt idx="82">
                  <c:v>4852.7355645119997</c:v>
                </c:pt>
                <c:pt idx="83">
                  <c:v>4654.5355444535999</c:v>
                </c:pt>
                <c:pt idx="84">
                  <c:v>4556.741312358</c:v>
                </c:pt>
                <c:pt idx="85">
                  <c:v>4500.8336234400003</c:v>
                </c:pt>
                <c:pt idx="86">
                  <c:v>4236.7718036159995</c:v>
                </c:pt>
                <c:pt idx="87">
                  <c:v>4215.9382682175001</c:v>
                </c:pt>
                <c:pt idx="88">
                  <c:v>3974.2096167068999</c:v>
                </c:pt>
                <c:pt idx="89">
                  <c:v>3911.5847020255997</c:v>
                </c:pt>
                <c:pt idx="90">
                  <c:v>3893.5289543281997</c:v>
                </c:pt>
                <c:pt idx="91">
                  <c:v>3845.2499471160004</c:v>
                </c:pt>
                <c:pt idx="92">
                  <c:v>3443.7010214999996</c:v>
                </c:pt>
                <c:pt idx="93">
                  <c:v>3349.4799877308005</c:v>
                </c:pt>
                <c:pt idx="94">
                  <c:v>3289.1356522464002</c:v>
                </c:pt>
                <c:pt idx="95">
                  <c:v>3230.2952386215002</c:v>
                </c:pt>
                <c:pt idx="96">
                  <c:v>3109.3947489264006</c:v>
                </c:pt>
                <c:pt idx="97">
                  <c:v>3011.1297389711999</c:v>
                </c:pt>
                <c:pt idx="98">
                  <c:v>2834.544827364</c:v>
                </c:pt>
                <c:pt idx="99">
                  <c:v>2828.7333016800003</c:v>
                </c:pt>
                <c:pt idx="100">
                  <c:v>2763.7795954943999</c:v>
                </c:pt>
                <c:pt idx="101">
                  <c:v>2434.9748238592001</c:v>
                </c:pt>
                <c:pt idx="102">
                  <c:v>2193.4074375096006</c:v>
                </c:pt>
                <c:pt idx="103">
                  <c:v>2177.7485775000005</c:v>
                </c:pt>
                <c:pt idx="104">
                  <c:v>2162.3725672560004</c:v>
                </c:pt>
                <c:pt idx="105">
                  <c:v>2157.5467978938</c:v>
                </c:pt>
                <c:pt idx="106">
                  <c:v>2065.7081250311999</c:v>
                </c:pt>
                <c:pt idx="107">
                  <c:v>2002.6834426170001</c:v>
                </c:pt>
                <c:pt idx="108">
                  <c:v>1911.9670533252001</c:v>
                </c:pt>
                <c:pt idx="109">
                  <c:v>1851.7328174080001</c:v>
                </c:pt>
                <c:pt idx="110">
                  <c:v>1796.2981240984002</c:v>
                </c:pt>
                <c:pt idx="111">
                  <c:v>1759.2463951199998</c:v>
                </c:pt>
                <c:pt idx="112">
                  <c:v>1694.8308130600001</c:v>
                </c:pt>
                <c:pt idx="113">
                  <c:v>1636.4096636603001</c:v>
                </c:pt>
                <c:pt idx="114">
                  <c:v>1535.8119369011999</c:v>
                </c:pt>
                <c:pt idx="115">
                  <c:v>1528.8645957768006</c:v>
                </c:pt>
                <c:pt idx="116">
                  <c:v>1464.5736663525004</c:v>
                </c:pt>
                <c:pt idx="117">
                  <c:v>1420.1937604781999</c:v>
                </c:pt>
                <c:pt idx="118">
                  <c:v>1359.9250918142998</c:v>
                </c:pt>
                <c:pt idx="119">
                  <c:v>1292.4371514945001</c:v>
                </c:pt>
                <c:pt idx="120">
                  <c:v>1164.6367277160002</c:v>
                </c:pt>
                <c:pt idx="121">
                  <c:v>1153.7679312012001</c:v>
                </c:pt>
                <c:pt idx="122">
                  <c:v>905.97490149600014</c:v>
                </c:pt>
                <c:pt idx="123">
                  <c:v>902.09711175870007</c:v>
                </c:pt>
                <c:pt idx="124">
                  <c:v>856.71314963399993</c:v>
                </c:pt>
                <c:pt idx="125">
                  <c:v>836.32957773120017</c:v>
                </c:pt>
                <c:pt idx="126">
                  <c:v>831.44911473360003</c:v>
                </c:pt>
                <c:pt idx="127">
                  <c:v>830.54921089599998</c:v>
                </c:pt>
                <c:pt idx="128">
                  <c:v>802.45722370470003</c:v>
                </c:pt>
                <c:pt idx="129">
                  <c:v>742.85487612399993</c:v>
                </c:pt>
                <c:pt idx="130">
                  <c:v>716.03133234480003</c:v>
                </c:pt>
                <c:pt idx="131">
                  <c:v>709.76239116480008</c:v>
                </c:pt>
                <c:pt idx="132">
                  <c:v>706.33431048960006</c:v>
                </c:pt>
                <c:pt idx="133">
                  <c:v>574.15937831999997</c:v>
                </c:pt>
                <c:pt idx="134">
                  <c:v>572.13601996319994</c:v>
                </c:pt>
                <c:pt idx="135">
                  <c:v>570.47118073399997</c:v>
                </c:pt>
                <c:pt idx="136">
                  <c:v>527.94244707899998</c:v>
                </c:pt>
                <c:pt idx="137">
                  <c:v>514.20921552000004</c:v>
                </c:pt>
                <c:pt idx="138">
                  <c:v>504.19846835280003</c:v>
                </c:pt>
                <c:pt idx="139">
                  <c:v>500.13984906209998</c:v>
                </c:pt>
                <c:pt idx="140">
                  <c:v>466.47943583599999</c:v>
                </c:pt>
                <c:pt idx="141">
                  <c:v>429.26219809200001</c:v>
                </c:pt>
                <c:pt idx="142">
                  <c:v>413.23757186240005</c:v>
                </c:pt>
                <c:pt idx="143">
                  <c:v>362.83255011300008</c:v>
                </c:pt>
                <c:pt idx="144">
                  <c:v>352.95976465020004</c:v>
                </c:pt>
                <c:pt idx="145">
                  <c:v>335.60588580750004</c:v>
                </c:pt>
                <c:pt idx="146">
                  <c:v>334.24698535800002</c:v>
                </c:pt>
                <c:pt idx="147">
                  <c:v>333.68289379200002</c:v>
                </c:pt>
                <c:pt idx="148">
                  <c:v>328.11296543999993</c:v>
                </c:pt>
                <c:pt idx="149">
                  <c:v>320.72198222460003</c:v>
                </c:pt>
                <c:pt idx="150">
                  <c:v>316.38920409249999</c:v>
                </c:pt>
                <c:pt idx="151">
                  <c:v>295.45063916759995</c:v>
                </c:pt>
                <c:pt idx="152">
                  <c:v>287.76378796829999</c:v>
                </c:pt>
                <c:pt idx="153">
                  <c:v>276.63630760080002</c:v>
                </c:pt>
                <c:pt idx="154">
                  <c:v>261.76198298879996</c:v>
                </c:pt>
                <c:pt idx="155">
                  <c:v>257.81587236899998</c:v>
                </c:pt>
                <c:pt idx="156">
                  <c:v>256.50322134839996</c:v>
                </c:pt>
                <c:pt idx="157">
                  <c:v>256.3748222044</c:v>
                </c:pt>
                <c:pt idx="158">
                  <c:v>248.69488011719997</c:v>
                </c:pt>
                <c:pt idx="159">
                  <c:v>216.185307975</c:v>
                </c:pt>
                <c:pt idx="160">
                  <c:v>214.74922051000001</c:v>
                </c:pt>
                <c:pt idx="161">
                  <c:v>213.17904190800002</c:v>
                </c:pt>
                <c:pt idx="162">
                  <c:v>200.72716587000002</c:v>
                </c:pt>
                <c:pt idx="163">
                  <c:v>195.50798964000003</c:v>
                </c:pt>
                <c:pt idx="164">
                  <c:v>195.16417951799997</c:v>
                </c:pt>
                <c:pt idx="165">
                  <c:v>186.50677817380003</c:v>
                </c:pt>
                <c:pt idx="166">
                  <c:v>156.79193361599999</c:v>
                </c:pt>
                <c:pt idx="167">
                  <c:v>150.2693753616</c:v>
                </c:pt>
                <c:pt idx="168">
                  <c:v>134.55179266899998</c:v>
                </c:pt>
                <c:pt idx="169">
                  <c:v>115.80792652800001</c:v>
                </c:pt>
                <c:pt idx="170">
                  <c:v>104.64190712839998</c:v>
                </c:pt>
                <c:pt idx="171">
                  <c:v>96.08079948999999</c:v>
                </c:pt>
                <c:pt idx="172">
                  <c:v>89.906182303599991</c:v>
                </c:pt>
                <c:pt idx="173">
                  <c:v>80.541842772400017</c:v>
                </c:pt>
                <c:pt idx="174">
                  <c:v>80.525924731200007</c:v>
                </c:pt>
                <c:pt idx="175">
                  <c:v>80.335476466999992</c:v>
                </c:pt>
                <c:pt idx="176">
                  <c:v>70.728891620799999</c:v>
                </c:pt>
                <c:pt idx="177">
                  <c:v>58.810092094999995</c:v>
                </c:pt>
                <c:pt idx="178">
                  <c:v>58.602797680000002</c:v>
                </c:pt>
                <c:pt idx="179">
                  <c:v>49.269186469800005</c:v>
                </c:pt>
                <c:pt idx="180">
                  <c:v>44.855379043199996</c:v>
                </c:pt>
                <c:pt idx="181">
                  <c:v>44.471019000000005</c:v>
                </c:pt>
                <c:pt idx="182">
                  <c:v>42.486399174600002</c:v>
                </c:pt>
                <c:pt idx="183">
                  <c:v>38.6548711776</c:v>
                </c:pt>
                <c:pt idx="184">
                  <c:v>36.719908316599998</c:v>
                </c:pt>
                <c:pt idx="185">
                  <c:v>32.870898542399999</c:v>
                </c:pt>
                <c:pt idx="186">
                  <c:v>30.6526078632</c:v>
                </c:pt>
                <c:pt idx="187">
                  <c:v>28.956989548799996</c:v>
                </c:pt>
                <c:pt idx="188">
                  <c:v>28.182217859199998</c:v>
                </c:pt>
                <c:pt idx="189">
                  <c:v>27.2462027682</c:v>
                </c:pt>
                <c:pt idx="190">
                  <c:v>22.768169642400004</c:v>
                </c:pt>
                <c:pt idx="191">
                  <c:v>22.301322249399995</c:v>
                </c:pt>
                <c:pt idx="192">
                  <c:v>20.2992976319</c:v>
                </c:pt>
                <c:pt idx="193">
                  <c:v>16.868575</c:v>
                </c:pt>
                <c:pt idx="194">
                  <c:v>15.910827741200002</c:v>
                </c:pt>
                <c:pt idx="195">
                  <c:v>14.889418155</c:v>
                </c:pt>
                <c:pt idx="196">
                  <c:v>14.2036821486</c:v>
                </c:pt>
                <c:pt idx="197">
                  <c:v>13.5168891792</c:v>
                </c:pt>
                <c:pt idx="198">
                  <c:v>12.174490173999999</c:v>
                </c:pt>
                <c:pt idx="199">
                  <c:v>12.032953534799997</c:v>
                </c:pt>
                <c:pt idx="200">
                  <c:v>11.391488210699999</c:v>
                </c:pt>
                <c:pt idx="201">
                  <c:v>10.2169653642</c:v>
                </c:pt>
                <c:pt idx="202">
                  <c:v>7.2389081855999997</c:v>
                </c:pt>
                <c:pt idx="203">
                  <c:v>6.395898066</c:v>
                </c:pt>
                <c:pt idx="204">
                  <c:v>6.2079224210000001</c:v>
                </c:pt>
                <c:pt idx="205">
                  <c:v>5.5062242507999999</c:v>
                </c:pt>
                <c:pt idx="206">
                  <c:v>5.2467743740000001</c:v>
                </c:pt>
                <c:pt idx="207">
                  <c:v>4.9433846865</c:v>
                </c:pt>
                <c:pt idx="208">
                  <c:v>4.7408195015999999</c:v>
                </c:pt>
                <c:pt idx="209">
                  <c:v>4.6705210296999997</c:v>
                </c:pt>
                <c:pt idx="210">
                  <c:v>4.4387054880000001</c:v>
                </c:pt>
                <c:pt idx="211">
                  <c:v>4.1421513119999993</c:v>
                </c:pt>
                <c:pt idx="212">
                  <c:v>4.0160799627000001</c:v>
                </c:pt>
                <c:pt idx="213">
                  <c:v>3.2734118939999997</c:v>
                </c:pt>
                <c:pt idx="214">
                  <c:v>2.7141529958999997</c:v>
                </c:pt>
                <c:pt idx="215">
                  <c:v>2.5116508755000004</c:v>
                </c:pt>
                <c:pt idx="216">
                  <c:v>1.7289859400000001</c:v>
                </c:pt>
                <c:pt idx="217">
                  <c:v>1.6794344646000001</c:v>
                </c:pt>
                <c:pt idx="218">
                  <c:v>1.6309341690000001</c:v>
                </c:pt>
                <c:pt idx="219">
                  <c:v>1.6239510231000001</c:v>
                </c:pt>
                <c:pt idx="220">
                  <c:v>1.5387266735999998</c:v>
                </c:pt>
                <c:pt idx="221">
                  <c:v>1.2203352735000002</c:v>
                </c:pt>
                <c:pt idx="222">
                  <c:v>0.71623606079999991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C4-478F-B8C0-1471157017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1171440"/>
        <c:axId val="871171768"/>
      </c:lineChart>
      <c:catAx>
        <c:axId val="871171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171768"/>
        <c:crosses val="autoZero"/>
        <c:auto val="1"/>
        <c:lblAlgn val="ctr"/>
        <c:lblOffset val="100"/>
        <c:noMultiLvlLbl val="0"/>
      </c:catAx>
      <c:valAx>
        <c:axId val="8711717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171440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104775</xdr:colOff>
      <xdr:row>0</xdr:row>
      <xdr:rowOff>85724</xdr:rowOff>
    </xdr:from>
    <xdr:to>
      <xdr:col>13</xdr:col>
      <xdr:colOff>590550</xdr:colOff>
      <xdr:row>28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5A01DE-F3B5-4B04-81F2-09FB6DE4C4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3264.037396643522" createdVersion="6" refreshedVersion="6" minRefreshableVersion="3" recordCount="227" xr:uid="{4C61B1E7-3B46-46CD-9F60-62A582C4EA06}">
  <cacheSource type="worksheet">
    <worksheetSource ref="A1:F228" sheet="Sheet1"/>
  </cacheSource>
  <cacheFields count="6">
    <cacheField name="Country" numFmtId="0">
      <sharedItems count="227">
        <s v="India"/>
        <s v="Nigeria"/>
        <s v="China"/>
        <s v="Pakistan"/>
        <s v="Bangladesh"/>
        <s v="Ethiopia"/>
        <s v="Congo, Dem. Rep."/>
        <s v="Afghanistan"/>
        <s v="Indonesia"/>
        <s v="Tanzania"/>
        <s v="Angola"/>
        <s v="Brazil"/>
        <s v="Mozambique"/>
        <s v="Uganda"/>
        <s v="Sudan"/>
        <s v="Kenya"/>
        <s v="Niger"/>
        <s v="Mali"/>
        <s v="Burkina Faso"/>
        <s v="Madagascar"/>
        <s v="Egypt"/>
        <s v="Nepal"/>
        <s v="Malawi"/>
        <s v="Burma"/>
        <s v="Yemen"/>
        <s v="Cote d'Ivoire"/>
        <s v="Philippines"/>
        <s v="Uzbekistan"/>
        <s v="South Africa"/>
        <s v="Iran"/>
        <s v="Turkey"/>
        <s v="Somalia"/>
        <s v="Mexico"/>
        <s v="Iraq"/>
        <s v="Chad"/>
        <s v="Zambia"/>
        <s v="Cameroon"/>
        <s v="Sierra Leone"/>
        <s v="Vietnam"/>
        <s v="Guinea"/>
        <s v="Ghana"/>
        <s v="Rwanda"/>
        <s v="Morocco"/>
        <s v="United States"/>
        <s v="Cambodia"/>
        <s v="Tajikistan"/>
        <s v="Benin"/>
        <s v="Cook Islands"/>
        <s v="Burundi"/>
        <s v="Zimbabwe"/>
        <s v="Haiti"/>
        <s v="Russia"/>
        <s v="Senegal"/>
        <s v="Laos"/>
        <s v="Colombia"/>
        <s v="Peru"/>
        <s v="Thailand"/>
        <s v="Liberia"/>
        <s v="Algeria"/>
        <s v="Syria"/>
        <s v="Congo, Repub. of the"/>
        <s v="Togo"/>
        <s v="Azerbaijan"/>
        <s v="Central African Rep."/>
        <s v="Guatemala"/>
        <s v="Eritrea"/>
        <s v="Bolivia"/>
        <s v="Venezuela"/>
        <s v="Saudi Arabia"/>
        <s v="Turkmenistan"/>
        <s v="Argentina"/>
        <s v="Malaysia"/>
        <s v="Mauritania"/>
        <s v="Korea, North"/>
        <s v="Papua New Guinea"/>
        <s v="Ukraine"/>
        <s v="Bhutan"/>
        <s v="Ecuador"/>
        <s v="Kazakhstan"/>
        <s v="Dominican Republic"/>
        <s v="Romania"/>
        <s v="Honduras"/>
        <s v="Guinea-Bissau"/>
        <s v="Paraguay"/>
        <s v="Gambia, The"/>
        <s v="El Salvador"/>
        <s v="Sri Lanka"/>
        <s v="Kyrgyzstan"/>
        <s v="Lesotho"/>
        <s v="Nicaragua"/>
        <s v="Tunisia"/>
        <s v="Japan"/>
        <s v="Libya"/>
        <s v="Korea, South"/>
        <s v="United Kingdom"/>
        <s v="Mongolia"/>
        <s v="Poland"/>
        <s v="France"/>
        <s v="Italy"/>
        <s v="Moldova"/>
        <s v="Germany"/>
        <s v="Gabon"/>
        <s v="Namibia"/>
        <s v="Oman"/>
        <s v="Jordan"/>
        <s v="Chile"/>
        <s v="Swaziland"/>
        <s v="Botswana"/>
        <s v="Djibouti"/>
        <s v="Comoros"/>
        <s v="Taiwan"/>
        <s v="Spain"/>
        <s v="Lebanon"/>
        <s v="Canada"/>
        <s v="Equatorial Guinea"/>
        <s v="Belarus"/>
        <s v="West Bank"/>
        <s v="Bulgaria"/>
        <s v="Panama"/>
        <s v="East Timor"/>
        <s v="Gaza Strip"/>
        <s v="Albania"/>
        <s v="Australia"/>
        <s v="Netherlands"/>
        <s v="Georgia"/>
        <s v="Cuba"/>
        <s v="Armenia"/>
        <s v="Hungary"/>
        <s v="Bosnia &amp; Herzegovina"/>
        <s v="Israel"/>
        <s v="Costa Rica"/>
        <s v="United Arab Emirates"/>
        <s v="Jamaica"/>
        <s v="Maldives"/>
        <s v="Portugal"/>
        <s v="Greece"/>
        <s v="Uruguay"/>
        <s v="Kuwait"/>
        <s v="Mayotte"/>
        <s v="Belgium"/>
        <s v="Cape Verde"/>
        <s v="Guyana"/>
        <s v="Slovakia"/>
        <s v="Puerto Rico"/>
        <s v="Czech Republic"/>
        <s v="Solomon Islands"/>
        <s v="Sao Tome &amp; Principe"/>
        <s v="Trinidad &amp; Tobago"/>
        <s v="Austria"/>
        <s v="New Zealand"/>
        <s v="Switzerland"/>
        <s v="Ireland"/>
        <s v="Croatia"/>
        <s v="Mauritius"/>
        <s v="Denmark"/>
        <s v="Vanuatu"/>
        <s v="Fiji"/>
        <s v="Sweden"/>
        <s v="Qatar"/>
        <s v="Macedonia"/>
        <s v="Lithuania"/>
        <s v="Bahrain"/>
        <s v="Belize"/>
        <s v="Latvia"/>
        <s v="Norway"/>
        <s v="Finland"/>
        <s v="Suriname"/>
        <s v="Kiribati"/>
        <s v="Hong Kong"/>
        <s v="Bahamas, The"/>
        <s v="Reunion"/>
        <s v="Estonia"/>
        <s v="Singapore"/>
        <s v="Brunei"/>
        <s v="Samoa"/>
        <s v="Micronesia, Fed. St."/>
        <s v="Slovenia"/>
        <s v="Cyprus"/>
        <s v="Marshall Islands"/>
        <s v="Guadeloupe"/>
        <s v="French Guiana"/>
        <s v="Serbia"/>
        <s v="Saint Lucia"/>
        <s v="Barbados"/>
        <s v="Martinique"/>
        <s v="French Polynesia"/>
        <s v="Tonga"/>
        <s v="Netherlands Antilles"/>
        <s v="New Caledonia"/>
        <s v="Grenada"/>
        <s v="Saint Vincent and the Grenadines"/>
        <s v="Luxembourg"/>
        <s v="Antigua &amp; Barbuda"/>
        <s v="Guam"/>
        <s v="Seychelles"/>
        <s v="Macau"/>
        <s v="Malta"/>
        <s v="Dominica"/>
        <s v="Greenland"/>
        <s v="Iceland"/>
        <s v="Virgin Islands"/>
        <s v="American Samoa"/>
        <s v="N. Mariana Islands"/>
        <s v="Saint Kitts &amp; Nevis"/>
        <s v="Turks &amp; Caicos Is"/>
        <s v="Bermuda"/>
        <s v="British Virgin Is."/>
        <s v="Palau"/>
        <s v="Tuvalu"/>
        <s v="Isle of Man"/>
        <s v="Cayman Islands"/>
        <s v="Aruba"/>
        <s v="Jersey"/>
        <s v="Faroe Islands"/>
        <s v="Anguilla"/>
        <s v="Nauru"/>
        <s v="Guernsey"/>
        <s v="Andorra"/>
        <s v="Saint Helena"/>
        <s v="San Marino"/>
        <s v="Liechtenstein"/>
        <s v="Wallis and Futuna"/>
        <s v="Monaco"/>
        <s v="Western Sahara"/>
        <s v="Gibraltar"/>
        <s v="Montserrat"/>
        <s v="St Pierre &amp; Miquelon"/>
      </sharedItems>
    </cacheField>
    <cacheField name="Infant mortality" numFmtId="0">
      <sharedItems containsString="0" containsBlank="1" containsNumber="1" minValue="2.29" maxValue="191.19" count="221">
        <n v="56.29"/>
        <n v="98.8"/>
        <n v="24.18"/>
        <n v="72.44"/>
        <n v="62.6"/>
        <n v="95.32"/>
        <n v="94.69"/>
        <n v="163.07"/>
        <n v="35.6"/>
        <n v="98.54"/>
        <n v="191.19"/>
        <n v="29.61"/>
        <n v="130.79"/>
        <n v="67.83"/>
        <n v="62.5"/>
        <n v="61.47"/>
        <n v="121.69"/>
        <n v="116.79"/>
        <n v="97.57"/>
        <n v="76.83"/>
        <n v="32.590000000000003"/>
        <n v="66.98"/>
        <n v="103.32"/>
        <n v="67.239999999999995"/>
        <n v="61.5"/>
        <n v="90.83"/>
        <n v="23.51"/>
        <n v="71.099999999999994"/>
        <n v="61.81"/>
        <n v="41.58"/>
        <n v="41.04"/>
        <n v="116.7"/>
        <n v="20.91"/>
        <n v="50.25"/>
        <n v="93.82"/>
        <n v="88.29"/>
        <n v="68.260000000000005"/>
        <n v="143.63999999999999"/>
        <n v="25.95"/>
        <n v="90.37"/>
        <n v="51.43"/>
        <n v="91.23"/>
        <n v="41.62"/>
        <n v="6.5"/>
        <n v="71.48"/>
        <n v="110.76"/>
        <n v="85"/>
        <m/>
        <n v="69.290000000000006"/>
        <n v="67.69"/>
        <n v="73.45"/>
        <n v="15.39"/>
        <n v="55.51"/>
        <n v="85.22"/>
        <n v="20.97"/>
        <n v="31.94"/>
        <n v="20.48"/>
        <n v="128.87"/>
        <n v="31"/>
        <n v="29.53"/>
        <n v="93.86"/>
        <n v="66.61"/>
        <n v="81.739999999999995"/>
        <n v="91"/>
        <n v="35.93"/>
        <n v="74.87"/>
        <n v="53.11"/>
        <n v="22.2"/>
        <n v="13.24"/>
        <n v="73.08"/>
        <n v="15.18"/>
        <n v="17.7"/>
        <n v="70.89"/>
        <n v="24.04"/>
        <n v="51.45"/>
        <n v="20.34"/>
        <n v="100.44"/>
        <n v="23.66"/>
        <n v="29.21"/>
        <n v="32.380000000000003"/>
        <n v="26.43"/>
        <n v="29.32"/>
        <n v="107.17"/>
        <n v="25.63"/>
        <n v="72.02"/>
        <n v="25.1"/>
        <n v="14.35"/>
        <n v="35.64"/>
        <n v="84.23"/>
        <n v="29.11"/>
        <n v="24.77"/>
        <n v="3.26"/>
        <n v="24.6"/>
        <n v="7.05"/>
        <n v="5.16"/>
        <n v="53.79"/>
        <n v="8.51"/>
        <n v="4.26"/>
        <n v="5.94"/>
        <n v="40.42"/>
        <n v="4.16"/>
        <n v="53.64"/>
        <n v="48.98"/>
        <n v="19.510000000000002"/>
        <n v="17.350000000000001"/>
        <n v="8.8000000000000007"/>
        <n v="69.27"/>
        <n v="54.58"/>
        <n v="104.13"/>
        <n v="74.930000000000007"/>
        <n v="6.4"/>
        <n v="4.42"/>
        <n v="24.52"/>
        <n v="4.75"/>
        <n v="85.13"/>
        <n v="13.37"/>
        <n v="19.62"/>
        <n v="20.55"/>
        <n v="20.47"/>
        <n v="47.41"/>
        <n v="22.93"/>
        <n v="21.52"/>
        <n v="4.6900000000000004"/>
        <n v="5.04"/>
        <n v="18.59"/>
        <n v="6.33"/>
        <n v="23.28"/>
        <n v="8.57"/>
        <n v="21.05"/>
        <n v="7.03"/>
        <n v="9.9499999999999993"/>
        <n v="14.51"/>
        <n v="12.36"/>
        <n v="56.52"/>
        <n v="5.05"/>
        <n v="5.53"/>
        <n v="11.95"/>
        <n v="62.4"/>
        <n v="4.68"/>
        <n v="47.77"/>
        <n v="33.26"/>
        <n v="7.41"/>
        <n v="8.24"/>
        <n v="3.93"/>
        <n v="21.29"/>
        <n v="43.11"/>
        <n v="24.31"/>
        <n v="4.66"/>
        <n v="5.85"/>
        <n v="4.3899999999999997"/>
        <n v="5.39"/>
        <n v="6.84"/>
        <n v="15.03"/>
        <n v="4.5599999999999996"/>
        <n v="55.16"/>
        <n v="12.62"/>
        <n v="2.77"/>
        <n v="18.61"/>
        <n v="10.09"/>
        <n v="6.89"/>
        <n v="17.27"/>
        <n v="25.69"/>
        <n v="9.5500000000000007"/>
        <n v="3.7"/>
        <n v="3.57"/>
        <n v="23.57"/>
        <n v="48.52"/>
        <n v="2.97"/>
        <n v="25.21"/>
        <n v="7.78"/>
        <n v="7.87"/>
        <n v="2.29"/>
        <n v="12.61"/>
        <n v="27.71"/>
        <n v="30.21"/>
        <n v="4.45"/>
        <n v="7.18"/>
        <n v="29.45"/>
        <n v="8.6"/>
        <n v="12.07"/>
        <n v="12.89"/>
        <n v="13.53"/>
        <n v="12.5"/>
        <n v="7.09"/>
        <n v="8.44"/>
        <n v="10.029999999999999"/>
        <n v="7.72"/>
        <n v="14.62"/>
        <n v="14.78"/>
        <n v="4.8099999999999996"/>
        <n v="19.46"/>
        <n v="6.94"/>
        <n v="15.53"/>
        <n v="3.89"/>
        <n v="14.15"/>
        <n v="15.82"/>
        <n v="3.31"/>
        <n v="8.0299999999999994"/>
        <n v="9.27"/>
        <n v="7.11"/>
        <n v="14.49"/>
        <n v="15.67"/>
        <n v="8.5299999999999994"/>
        <n v="18.05"/>
        <n v="14.84"/>
        <n v="20.03"/>
        <n v="5.93"/>
        <n v="8.19"/>
        <n v="5.89"/>
        <n v="5.24"/>
        <n v="6.24"/>
        <n v="21.03"/>
        <n v="4.71"/>
        <n v="4.05"/>
        <n v="19"/>
        <n v="5.73"/>
        <n v="4.7"/>
        <n v="5.43"/>
        <n v="5.13"/>
        <n v="7.35"/>
        <n v="7.54"/>
      </sharedItems>
    </cacheField>
    <cacheField name="Population" numFmtId="0">
      <sharedItems containsSemiMixedTypes="0" containsString="0" containsNumber="1" containsInteger="1" minValue="7026" maxValue="1313973713" count="227">
        <n v="1095351995"/>
        <n v="131859731"/>
        <n v="1313973713"/>
        <n v="165803560"/>
        <n v="147365352"/>
        <n v="74777981"/>
        <n v="62660551"/>
        <n v="31056997"/>
        <n v="245452739"/>
        <n v="37445392"/>
        <n v="12127071"/>
        <n v="188078227"/>
        <n v="19686505"/>
        <n v="28195754"/>
        <n v="41236378"/>
        <n v="34707817"/>
        <n v="12525094"/>
        <n v="11716829"/>
        <n v="13902972"/>
        <n v="18595469"/>
        <n v="78887007"/>
        <n v="28287147"/>
        <n v="13013926"/>
        <n v="47382633"/>
        <n v="21456188"/>
        <n v="17654843"/>
        <n v="89468677"/>
        <n v="27307134"/>
        <n v="44187637"/>
        <n v="68688433"/>
        <n v="70413958"/>
        <n v="8863338"/>
        <n v="107449525"/>
        <n v="26783383"/>
        <n v="9944201"/>
        <n v="11502010"/>
        <n v="17340702"/>
        <n v="6005250"/>
        <n v="84402966"/>
        <n v="9690222"/>
        <n v="22409572"/>
        <n v="8648248"/>
        <n v="33241259"/>
        <n v="298444215"/>
        <n v="13881427"/>
        <n v="7320815"/>
        <n v="7862944"/>
        <n v="21388"/>
        <n v="8090068"/>
        <n v="12236805"/>
        <n v="8308504"/>
        <n v="142893540"/>
        <n v="11987121"/>
        <n v="6368481"/>
        <n v="43593035"/>
        <n v="28302603"/>
        <n v="64631595"/>
        <n v="3042004"/>
        <n v="32930091"/>
        <n v="18881361"/>
        <n v="3702314"/>
        <n v="5548702"/>
        <n v="7961619"/>
        <n v="4303356"/>
        <n v="12293545"/>
        <n v="4786994"/>
        <n v="8989046"/>
        <n v="25730435"/>
        <n v="27019731"/>
        <n v="5042920"/>
        <n v="39921833"/>
        <n v="24385858"/>
        <n v="3177388"/>
        <n v="23113019"/>
        <n v="5670544"/>
        <n v="46710816"/>
        <n v="2279723"/>
        <n v="13547510"/>
        <n v="15233244"/>
        <n v="9183984"/>
        <n v="22303552"/>
        <n v="7326496"/>
        <n v="1442029"/>
        <n v="6506464"/>
        <n v="1641564"/>
        <n v="6822378"/>
        <n v="20222240"/>
        <n v="5213898"/>
        <n v="2022331"/>
        <n v="5570129"/>
        <n v="10175014"/>
        <n v="127463611"/>
        <n v="5900754"/>
        <n v="48846823"/>
        <n v="60609153"/>
        <n v="2832224"/>
        <n v="38536869"/>
        <n v="60876136"/>
        <n v="58133509"/>
        <n v="4466706"/>
        <n v="82422299"/>
        <n v="1424906"/>
        <n v="2044147"/>
        <n v="3102229"/>
        <n v="5906760"/>
        <n v="16134219"/>
        <n v="1136334"/>
        <n v="1639833"/>
        <n v="486530"/>
        <n v="690948"/>
        <n v="23036087"/>
        <n v="40397842"/>
        <n v="3874050"/>
        <n v="33098932"/>
        <n v="540109"/>
        <n v="10293011"/>
        <n v="2460492"/>
        <n v="7385367"/>
        <n v="3191319"/>
        <n v="1062777"/>
        <n v="1428757"/>
        <n v="3581655"/>
        <n v="20264082"/>
        <n v="16491461"/>
        <n v="4661473"/>
        <n v="11382820"/>
        <n v="2976372"/>
        <n v="9981334"/>
        <n v="4498976"/>
        <n v="6352117"/>
        <n v="4075261"/>
        <n v="2602713"/>
        <n v="2758124"/>
        <n v="359008"/>
        <n v="10605870"/>
        <n v="10688058"/>
        <n v="3431932"/>
        <n v="2418393"/>
        <n v="201234"/>
        <n v="10379067"/>
        <n v="420979"/>
        <n v="767245"/>
        <n v="5439448"/>
        <n v="3927188"/>
        <n v="10235455"/>
        <n v="552438"/>
        <n v="193413"/>
        <n v="1065842"/>
        <n v="8192880"/>
        <n v="4076140"/>
        <n v="7523934"/>
        <n v="4062235"/>
        <n v="4494749"/>
        <n v="1240827"/>
        <n v="5450661"/>
        <n v="208869"/>
        <n v="905949"/>
        <n v="9016596"/>
        <n v="885359"/>
        <n v="2050554"/>
        <n v="3585906"/>
        <n v="698585"/>
        <n v="287730"/>
        <n v="2274735"/>
        <n v="4610820"/>
        <n v="5231372"/>
        <n v="439117"/>
        <n v="105432"/>
        <n v="6940432"/>
        <n v="303770"/>
        <n v="787584"/>
        <n v="1324333"/>
        <n v="4492150"/>
        <n v="379444"/>
        <n v="176908"/>
        <n v="108004"/>
        <n v="2010347"/>
        <n v="784301"/>
        <n v="60422"/>
        <n v="452776"/>
        <n v="199509"/>
        <n v="9396411"/>
        <n v="168458"/>
        <n v="279912"/>
        <n v="436131"/>
        <n v="274578"/>
        <n v="114689"/>
        <n v="221736"/>
        <n v="219246"/>
        <n v="89703"/>
        <n v="117848"/>
        <n v="474413"/>
        <n v="69108"/>
        <n v="171019"/>
        <n v="81541"/>
        <n v="453125"/>
        <n v="400214"/>
        <n v="68910"/>
        <n v="56361"/>
        <n v="299388"/>
        <n v="108605"/>
        <n v="57794"/>
        <n v="82459"/>
        <n v="39129"/>
        <n v="21152"/>
        <n v="65773"/>
        <n v="23098"/>
        <n v="20579"/>
        <n v="11810"/>
        <n v="75441"/>
        <n v="45436"/>
        <n v="71891"/>
        <n v="91084"/>
        <n v="47246"/>
        <n v="13477"/>
        <n v="13287"/>
        <n v="65409"/>
        <n v="71201"/>
        <n v="7502"/>
        <n v="29251"/>
        <n v="33987"/>
        <n v="16025"/>
        <n v="32543"/>
        <n v="273008"/>
        <n v="27928"/>
        <n v="9439"/>
        <n v="7026"/>
      </sharedItems>
    </cacheField>
    <cacheField name="Birthrate" numFmtId="0">
      <sharedItems containsString="0" containsBlank="1" containsNumber="1" minValue="7.29" maxValue="50.73" count="221">
        <n v="22.01"/>
        <n v="40.43"/>
        <n v="13.25"/>
        <n v="29.74"/>
        <n v="29.8"/>
        <n v="37.979999999999997"/>
        <n v="43.69"/>
        <n v="46.6"/>
        <n v="20.34"/>
        <n v="37.71"/>
        <n v="45.11"/>
        <n v="16.559999999999999"/>
        <n v="35.18"/>
        <n v="47.35"/>
        <n v="34.53"/>
        <n v="39.72"/>
        <n v="50.73"/>
        <n v="49.82"/>
        <n v="45.62"/>
        <n v="41.41"/>
        <n v="22.94"/>
        <n v="30.98"/>
        <n v="43.13"/>
        <n v="17.91"/>
        <n v="42.89"/>
        <n v="35.11"/>
        <n v="24.89"/>
        <n v="26.36"/>
        <n v="18.2"/>
        <n v="17"/>
        <n v="16.62"/>
        <n v="45.13"/>
        <n v="20.69"/>
        <n v="31.98"/>
        <n v="45.73"/>
        <n v="41"/>
        <n v="33.89"/>
        <n v="45.76"/>
        <n v="16.86"/>
        <n v="41.76"/>
        <n v="30.52"/>
        <n v="40.369999999999997"/>
        <n v="21.98"/>
        <n v="14.14"/>
        <n v="26.9"/>
        <n v="32.65"/>
        <n v="38.85"/>
        <n v="21"/>
        <n v="42.22"/>
        <n v="28.01"/>
        <n v="36.44"/>
        <n v="9.9499999999999993"/>
        <n v="32.78"/>
        <n v="35.49"/>
        <n v="20.48"/>
        <n v="13.87"/>
        <n v="44.77"/>
        <n v="17.14"/>
        <n v="27.76"/>
        <n v="42.57"/>
        <n v="37.01"/>
        <n v="20.74"/>
        <n v="33.909999999999997"/>
        <n v="29.88"/>
        <n v="34.33"/>
        <n v="23.3"/>
        <n v="18.71"/>
        <n v="29.34"/>
        <n v="27.61"/>
        <n v="16.73"/>
        <n v="22.86"/>
        <n v="40.99"/>
        <n v="15.54"/>
        <n v="29.36"/>
        <n v="8.82"/>
        <n v="33.65"/>
        <n v="22.29"/>
        <n v="16"/>
        <n v="23.22"/>
        <n v="10.7"/>
        <n v="28.24"/>
        <n v="37.22"/>
        <n v="29.1"/>
        <n v="39.369999999999997"/>
        <n v="26.61"/>
        <n v="15.51"/>
        <n v="22.8"/>
        <n v="24.75"/>
        <n v="24.51"/>
        <n v="15.52"/>
        <n v="9.3699999999999992"/>
        <n v="26.49"/>
        <n v="10"/>
        <n v="10.71"/>
        <n v="21.59"/>
        <n v="9.85"/>
        <n v="11.99"/>
        <n v="8.7200000000000006"/>
        <n v="15.7"/>
        <n v="8.25"/>
        <n v="36.159999999999997"/>
        <n v="24.32"/>
        <n v="36.24"/>
        <n v="21.25"/>
        <n v="15.23"/>
        <n v="27.41"/>
        <n v="23.08"/>
        <n v="39.53"/>
        <n v="36.93"/>
        <n v="12.56"/>
        <n v="10.06"/>
        <n v="18.52"/>
        <n v="10.78"/>
        <n v="35.590000000000003"/>
        <n v="11.16"/>
        <n v="31.67"/>
        <n v="9.65"/>
        <n v="21.74"/>
        <n v="26.99"/>
        <n v="39.450000000000003"/>
        <n v="15.11"/>
        <n v="12.14"/>
        <n v="10.9"/>
        <n v="10.41"/>
        <n v="11.89"/>
        <n v="12.07"/>
        <n v="9.7200000000000006"/>
        <n v="8.77"/>
        <n v="17.97"/>
        <n v="18.32"/>
        <n v="18.96"/>
        <n v="20.82"/>
        <n v="34.81"/>
        <n v="10.72"/>
        <n v="9.68"/>
        <n v="13.91"/>
        <n v="21.94"/>
        <n v="40.950000000000003"/>
        <n v="10.38"/>
        <n v="24.87"/>
        <n v="18.28"/>
        <n v="10.65"/>
        <n v="12.77"/>
        <n v="9.02"/>
        <n v="30.01"/>
        <n v="40.25"/>
        <n v="12.9"/>
        <n v="8.74"/>
        <n v="13.76"/>
        <n v="9.7100000000000009"/>
        <n v="14.45"/>
        <n v="9.61"/>
        <n v="15.43"/>
        <n v="11.13"/>
        <n v="22.72"/>
        <n v="22.55"/>
        <n v="10.27"/>
        <n v="15.56"/>
        <n v="12.02"/>
        <n v="8.75"/>
        <n v="17.8"/>
        <n v="28.84"/>
        <n v="9.24"/>
        <n v="11.46"/>
        <n v="10.45"/>
        <n v="18.02"/>
        <n v="30.65"/>
        <n v="7.29"/>
        <n v="17.57"/>
        <n v="18.899999999999999"/>
        <n v="10.039999999999999"/>
        <n v="9.34"/>
        <n v="18.79"/>
        <n v="16.43"/>
        <n v="24.68"/>
        <n v="8.98"/>
        <n v="33.049999999999997"/>
        <n v="15.05"/>
        <n v="20.46"/>
        <m/>
        <n v="19.68"/>
        <n v="12.71"/>
        <n v="13.74"/>
        <n v="16.68"/>
        <n v="25.37"/>
        <n v="14.78"/>
        <n v="18.11"/>
        <n v="22.08"/>
        <n v="16.18"/>
        <n v="11.94"/>
        <n v="16.93"/>
        <n v="16.03"/>
        <n v="8.48"/>
        <n v="10.220000000000001"/>
        <n v="15.27"/>
        <n v="15.93"/>
        <n v="13.64"/>
        <n v="13.96"/>
        <n v="22.46"/>
        <n v="19.43"/>
        <n v="21.84"/>
        <n v="11.4"/>
        <n v="14.89"/>
        <n v="18.03"/>
        <n v="22.18"/>
        <n v="11.05"/>
        <n v="12.74"/>
        <n v="11.03"/>
        <n v="9.3000000000000007"/>
        <n v="14.05"/>
        <n v="14.17"/>
        <n v="24.76"/>
        <n v="8.81"/>
        <n v="8.7100000000000009"/>
        <n v="12.13"/>
        <n v="10.02"/>
        <n v="10.210000000000001"/>
        <n v="9.19"/>
        <n v="10.74"/>
        <n v="17.59"/>
        <n v="13.52"/>
      </sharedItems>
    </cacheField>
    <cacheField name="total birth rate" numFmtId="0">
      <sharedItems containsString="0" containsBlank="1" containsNumber="1" minValue="90.999260000000007" maxValue="24108697.409950003" count="224">
        <n v="24108697.409950003"/>
        <n v="5331088.9243299998"/>
        <n v="17410151.697250001"/>
        <n v="4930997.8744000001"/>
        <n v="4391487.4896"/>
        <n v="2840067.71838"/>
        <n v="2737639.4731899998"/>
        <n v="1447256.0602000002"/>
        <n v="4992508.7112600002"/>
        <n v="1412065.73232"/>
        <n v="547052.17281000002"/>
        <n v="3114575.4391199998"/>
        <n v="692571.2459000001"/>
        <n v="1335068.9519"/>
        <n v="1423892.13234"/>
        <n v="1378594.4912399999"/>
        <n v="635398.01861999999"/>
        <n v="583732.42078000004"/>
        <n v="634253.58264000004"/>
        <n v="770038.37128999992"/>
        <n v="1809667.9405800002"/>
        <n v="876335.81406"/>
        <n v="561290.62838000001"/>
        <n v="848622.95702999993"/>
        <n v="920255.90331999992"/>
        <n v="619861.5377300001"/>
        <n v="2226875.37053"/>
        <n v="719816.05223999999"/>
        <n v="804214.99340000004"/>
        <n v="1167703.361"/>
        <n v="1170279.98196"/>
        <n v="400002.44394000003"/>
        <n v="2223130.6722499998"/>
        <n v="856532.58834000002"/>
        <n v="454748.31173000002"/>
        <n v="471582.41000000003"/>
        <n v="587676.39078000002"/>
        <n v="274800.24"/>
        <n v="1423034.00676"/>
        <n v="404663.67071999999"/>
        <n v="683940.13743999996"/>
        <n v="349129.77175999997"/>
        <n v="730642.87281999993"/>
        <n v="4220001.2001"/>
        <n v="373410.38630000001"/>
        <n v="239024.60975"/>
        <n v="305475.37440000003"/>
        <m/>
        <n v="341562.67096000002"/>
        <n v="342752.90805000003"/>
        <n v="302761.88575999998"/>
        <n v="1421790.7229999998"/>
        <n v="392937.82638000004"/>
        <n v="226017.39069"/>
        <n v="892785.35680000007"/>
        <n v="579637.3094400001"/>
        <n v="896440.22264999989"/>
        <n v="136190.51908000003"/>
        <n v="564421.75974000001"/>
        <n v="524146.58136000001"/>
        <n v="157607.50698000001"/>
        <n v="205357.46102000002"/>
        <n v="165123.97805999999"/>
        <n v="145926.80195999998"/>
        <n v="367331.12459999998"/>
        <n v="164337.50401999999"/>
        <n v="209444.77180000002"/>
        <n v="481416.43885000004"/>
        <n v="792758.90754000004"/>
        <n v="139235.02119999999"/>
        <n v="667892.26609000005"/>
        <n v="557460.71387999994"/>
        <n v="130241.13412"/>
        <n v="359176.31526"/>
        <n v="166487.17184"/>
        <n v="411989.39711999998"/>
        <n v="76712.678950000001"/>
        <n v="301973.99790000002"/>
        <n v="243731.90400000001"/>
        <n v="213252.10847999997"/>
        <n v="238648.00639999998"/>
        <n v="206900.24703999999"/>
        <n v="53672.319379999994"/>
        <n v="189338.1024"/>
        <n v="64628.374679999994"/>
        <n v="181543.47858"/>
        <n v="313646.9424"/>
        <n v="118876.8744"/>
        <n v="50052.69225"/>
        <n v="136523.86179"/>
        <n v="157916.21727999998"/>
        <n v="1194334.03507"/>
        <n v="156310.97346000001"/>
        <n v="488468.23"/>
        <n v="649124.02863000007"/>
        <n v="61147.716160000004"/>
        <n v="379588.15964999999"/>
        <n v="729904.8706400001"/>
        <n v="506924.19848000002"/>
        <n v="70127.284199999995"/>
        <n v="679983.96675000002"/>
        <n v="51524.600959999996"/>
        <n v="49713.655040000005"/>
        <n v="112424.77896000001"/>
        <n v="125518.65000000001"/>
        <n v="245724.15537000002"/>
        <n v="31146.914939999999"/>
        <n v="37847.34564"/>
        <n v="19232.530900000002"/>
        <n v="25516.709639999997"/>
        <n v="289333.25271999999"/>
        <n v="406402.29052000004"/>
        <n v="71747.405999999988"/>
        <n v="356806.48696000001"/>
        <n v="19222.479310000002"/>
        <n v="114870.00276"/>
        <n v="77923.781640000016"/>
        <n v="71268.791550000009"/>
        <n v="69379.27506"/>
        <n v="28684.35123"/>
        <n v="56364.463650000005"/>
        <n v="54118.807050000003"/>
        <n v="246005.95548"/>
        <n v="179756.92490000001"/>
        <n v="48525.933930000007"/>
        <n v="135341.7298"/>
        <n v="35924.810040000004"/>
        <n v="97018.566480000009"/>
        <n v="39456.019520000002"/>
        <n v="114147.54248999999"/>
        <n v="74658.781520000004"/>
        <n v="49347.438480000004"/>
        <n v="57424.141680000008"/>
        <n v="12497.06848"/>
        <n v="113694.9264"/>
        <n v="103460.40143999999"/>
        <n v="47738.174120000003"/>
        <n v="53059.542420000005"/>
        <n v="8240.5323000000008"/>
        <n v="107734.71546000001"/>
        <n v="10469.747729999999"/>
        <n v="14025.238600000001"/>
        <n v="57930.121200000001"/>
        <n v="50150.190759999998"/>
        <n v="92323.804100000008"/>
        <n v="16578.664380000002"/>
        <n v="7784.8732500000006"/>
        <n v="13749.361800000001"/>
        <n v="71605.771200000003"/>
        <n v="56087.686399999999"/>
        <n v="73057.399140000009"/>
        <n v="58699.295749999997"/>
        <n v="43194.537889999992"/>
        <n v="19145.960609999998"/>
        <n v="60665.856930000009"/>
        <n v="4745.5036799999998"/>
        <n v="20429.149949999999"/>
        <n v="92600.440919999994"/>
        <n v="13776.186040000001"/>
        <n v="24647.659079999998"/>
        <n v="31376.677500000002"/>
        <n v="12434.813"/>
        <n v="8298.1332000000002"/>
        <n v="21018.5514"/>
        <n v="52839.997200000005"/>
        <n v="54667.837399999997"/>
        <n v="7912.8883400000004"/>
        <n v="3231.4908"/>
        <n v="50595.749279999996"/>
        <n v="5337.2388999999994"/>
        <n v="14885.337600000001"/>
        <n v="13296.303319999997"/>
        <n v="41956.680999999997"/>
        <n v="7129.7527599999994"/>
        <n v="2906.5984400000002"/>
        <n v="2665.53872"/>
        <n v="18052.91606"/>
        <n v="9850.8205600000001"/>
        <n v="1996.9470999999999"/>
        <n v="6814.2788"/>
        <n v="4081.9541400000003"/>
        <n v="3315.25344"/>
        <n v="3557.6815200000001"/>
        <n v="5992.4399400000002"/>
        <n v="4579.9610400000001"/>
        <n v="2909.6599299999998"/>
        <n v="3277.2580800000001"/>
        <n v="3970.5450600000004"/>
        <n v="1980.6422399999999"/>
        <n v="1906.7806399999999"/>
        <n v="5664.4912199999999"/>
        <n v="1169.9984400000001"/>
        <n v="3213.4470099999994"/>
        <n v="1307.1022300000002"/>
        <n v="3842.5"/>
        <n v="4090.1870800000002"/>
        <n v="1052.2556999999999"/>
        <n v="897.83073000000002"/>
        <n v="4083.6523200000001"/>
        <n v="1516.1258"/>
        <n v="1298.05324"/>
        <n v="1602.1783699999999"/>
        <n v="705.10458000000006"/>
        <n v="461.95967999999999"/>
        <n v="749.81220000000008"/>
        <n v="343.92921999999999"/>
        <n v="371.03937000000002"/>
        <n v="261.94579999999996"/>
        <n v="833.62305000000003"/>
        <n v="578.85464000000002"/>
        <n v="792.95772999999997"/>
        <n v="847.08120000000008"/>
        <n v="663.80629999999996"/>
        <n v="190.96908999999999"/>
        <n v="328.98612000000003"/>
        <n v="576.25328999999999"/>
        <n v="620.16071000000011"/>
        <n v="90.999260000000007"/>
        <n v="293.09501999999998"/>
        <n v="347.00727000000001"/>
        <n v="299.07017000000002"/>
        <n v="299.94671999999997"/>
        <n v="166.03201000000001"/>
        <n v="94.991519999999994"/>
      </sharedItems>
    </cacheField>
    <cacheField name="death rate" numFmtId="0">
      <sharedItems containsString="0" containsBlank="1" containsNumber="1" minValue="0.71623606079999991" maxValue="1357078.5772060857" count="224">
        <n v="1357078.5772060857"/>
        <n v="526711.58572380396"/>
        <n v="420977.46803950501"/>
        <n v="357201.48602153605"/>
        <n v="274907.11684895999"/>
        <n v="270715.25491598155"/>
        <n v="259227.08171636108"/>
        <n v="236004.04573681401"/>
        <n v="177733.31012085601"/>
        <n v="139144.95726281279"/>
        <n v="104590.9049195439"/>
        <n v="92222.578752343194"/>
        <n v="90581.393251261004"/>
        <n v="90557.727007377005"/>
        <n v="88993.258271250001"/>
        <n v="84742.203376522782"/>
        <n v="77321.584885867793"/>
        <n v="68174.109422896203"/>
        <n v="61884.122058184796"/>
        <n v="59162.048066210693"/>
        <n v="58977.078183502206"/>
        <n v="58696.972825738798"/>
        <n v="57992.5477242216"/>
        <n v="57061.407630697191"/>
        <n v="56595.738054179994"/>
        <n v="56302.023472015906"/>
        <n v="52353.839961160309"/>
        <n v="51178.921314264"/>
        <n v="49708.528742054004"/>
        <n v="48553.105750379997"/>
        <n v="48028.290459638403"/>
        <n v="46680.285207797999"/>
        <n v="46485.662356747496"/>
        <n v="43040.762564085002"/>
        <n v="42664.486606508595"/>
        <n v="41636.010978900005"/>
        <n v="40114.790434642804"/>
        <n v="39472.306473599994"/>
        <n v="36927.732475422003"/>
        <n v="36569.455922966401"/>
        <n v="35175.041268539193"/>
        <n v="31851.109077664798"/>
        <n v="30409.356366768396"/>
        <n v="27430.007800649997"/>
        <n v="26691.374412724002"/>
        <n v="26474.365775910002"/>
        <n v="25965.406824000005"/>
        <m/>
        <n v="23666.877470818403"/>
        <n v="23200.944345904503"/>
        <n v="22237.860509071998"/>
        <n v="21881.359226969998"/>
        <n v="21811.9787423538"/>
        <n v="19261.2020346018"/>
        <n v="18721.708932096"/>
        <n v="18513.615663513607"/>
        <n v="18359.095759871998"/>
        <n v="17550.872193839605"/>
        <n v="17497.074551940001"/>
        <n v="15478.0485475608"/>
        <n v="14793.0406051428"/>
        <n v="13678.860478542201"/>
        <n v="13497.233966624399"/>
        <n v="13279.338978359998"/>
        <n v="13198.207306877997"/>
        <n v="12303.9489259774"/>
        <n v="11123.611830298001"/>
        <n v="10687.444942470001"/>
        <n v="10496.127935829601"/>
        <n v="10175.295349295999"/>
        <n v="10138.6045992462"/>
        <n v="9867.0546356759987"/>
        <n v="9232.7939977667993"/>
        <n v="8634.5986188503994"/>
        <n v="8565.7649911680001"/>
        <n v="8379.8643374208004"/>
        <n v="7705.0214737380002"/>
        <n v="7144.7047903140001"/>
        <n v="7119.4089158400002"/>
        <n v="6905.1032725823998"/>
        <n v="6307.4668091519989"/>
        <n v="6066.315243212799"/>
        <n v="5752.062467954599"/>
        <n v="4852.7355645119997"/>
        <n v="4654.5355444535999"/>
        <n v="4556.741312358"/>
        <n v="4500.8336234400003"/>
        <n v="4236.7718036159995"/>
        <n v="4215.9382682175001"/>
        <n v="3974.2096167068999"/>
        <n v="3911.5847020255997"/>
        <n v="3893.5289543281997"/>
        <n v="3845.2499471160004"/>
        <n v="3443.7010214999996"/>
        <n v="3349.4799877308005"/>
        <n v="3289.1356522464002"/>
        <n v="3230.2952386215002"/>
        <n v="3109.3947489264006"/>
        <n v="3011.1297389711999"/>
        <n v="2834.544827364"/>
        <n v="2828.7333016800003"/>
        <n v="2763.7795954943999"/>
        <n v="2434.9748238592001"/>
        <n v="2193.4074375096006"/>
        <n v="2177.7485775000005"/>
        <n v="2162.3725672560004"/>
        <n v="2157.5467978938"/>
        <n v="2065.7081250311999"/>
        <n v="2002.6834426170001"/>
        <n v="1911.9670533252001"/>
        <n v="1851.7328174080001"/>
        <n v="1796.2981240984002"/>
        <n v="1759.2463951199998"/>
        <n v="1694.8308130600001"/>
        <n v="1636.4096636603001"/>
        <n v="1535.8119369011999"/>
        <n v="1528.8645957768006"/>
        <n v="1464.5736663525004"/>
        <n v="1420.1937604781999"/>
        <n v="1359.9250918142998"/>
        <n v="1292.4371514945001"/>
        <n v="1164.6367277160002"/>
        <n v="1153.7679312012001"/>
        <n v="905.97490149600014"/>
        <n v="902.09711175870007"/>
        <n v="856.71314963399993"/>
        <n v="836.32957773120017"/>
        <n v="831.44911473360003"/>
        <n v="830.54921089599998"/>
        <n v="802.45722370470003"/>
        <n v="742.85487612399993"/>
        <n v="716.03133234480003"/>
        <n v="709.76239116480008"/>
        <n v="706.33431048960006"/>
        <n v="574.15937831999997"/>
        <n v="572.13601996319994"/>
        <n v="570.47118073399997"/>
        <n v="527.94244707899998"/>
        <n v="514.20921552000004"/>
        <n v="504.19846835280003"/>
        <n v="500.13984906209998"/>
        <n v="466.47943583599999"/>
        <n v="429.26219809200001"/>
        <n v="413.23757186240005"/>
        <n v="362.83255011300008"/>
        <n v="352.95976465020004"/>
        <n v="335.60588580750004"/>
        <n v="334.24698535800002"/>
        <n v="333.68289379200002"/>
        <n v="328.11296543999993"/>
        <n v="320.72198222460003"/>
        <n v="316.38920409249999"/>
        <n v="295.45063916759995"/>
        <n v="287.76378796829999"/>
        <n v="276.63630760080002"/>
        <n v="261.76198298879996"/>
        <n v="257.81587236899998"/>
        <n v="256.50322134839996"/>
        <n v="256.3748222044"/>
        <n v="248.69488011719997"/>
        <n v="216.185307975"/>
        <n v="214.74922051000001"/>
        <n v="213.17904190800002"/>
        <n v="200.72716587000002"/>
        <n v="195.50798964000003"/>
        <n v="195.16417951799997"/>
        <n v="186.50677817380003"/>
        <n v="156.79193361599999"/>
        <n v="150.2693753616"/>
        <n v="134.55179266899998"/>
        <n v="115.80792652800001"/>
        <n v="104.64190712839998"/>
        <n v="96.08079948999999"/>
        <n v="89.906182303599991"/>
        <n v="80.541842772400017"/>
        <n v="80.525924731200007"/>
        <n v="80.335476466999992"/>
        <n v="70.728891620799999"/>
        <n v="58.810092094999995"/>
        <n v="58.602797680000002"/>
        <n v="49.269186469800005"/>
        <n v="44.855379043199996"/>
        <n v="44.471019000000005"/>
        <n v="42.486399174600002"/>
        <n v="38.6548711776"/>
        <n v="36.719908316599998"/>
        <n v="32.870898542399999"/>
        <n v="30.6526078632"/>
        <n v="28.956989548799996"/>
        <n v="28.182217859199998"/>
        <n v="27.2462027682"/>
        <n v="22.768169642400004"/>
        <n v="22.301322249399995"/>
        <n v="20.2992976319"/>
        <n v="16.868575"/>
        <n v="15.910827741200002"/>
        <n v="14.889418155"/>
        <n v="14.2036821486"/>
        <n v="13.5168891792"/>
        <n v="12.174490173999999"/>
        <n v="12.032953534799997"/>
        <n v="11.391488210699999"/>
        <n v="10.2169653642"/>
        <n v="7.2389081855999997"/>
        <n v="6.395898066"/>
        <n v="6.2079224210000001"/>
        <n v="5.5062242507999999"/>
        <n v="5.2467743740000001"/>
        <n v="4.9433846865"/>
        <n v="4.7408195015999999"/>
        <n v="4.6705210296999997"/>
        <n v="4.4387054880000001"/>
        <n v="4.1421513119999993"/>
        <n v="4.0160799627000001"/>
        <n v="3.2734118939999997"/>
        <n v="2.7141529958999997"/>
        <n v="2.5116508755000004"/>
        <n v="1.7289859400000001"/>
        <n v="1.6794344646000001"/>
        <n v="1.6309341690000001"/>
        <n v="1.6239510231000001"/>
        <n v="1.5387266735999998"/>
        <n v="1.2203352735000002"/>
        <n v="0.7162360607999999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7">
  <r>
    <x v="0"/>
    <x v="0"/>
    <x v="0"/>
    <x v="0"/>
    <x v="0"/>
    <x v="0"/>
  </r>
  <r>
    <x v="1"/>
    <x v="1"/>
    <x v="1"/>
    <x v="1"/>
    <x v="1"/>
    <x v="1"/>
  </r>
  <r>
    <x v="2"/>
    <x v="2"/>
    <x v="2"/>
    <x v="2"/>
    <x v="2"/>
    <x v="2"/>
  </r>
  <r>
    <x v="3"/>
    <x v="3"/>
    <x v="3"/>
    <x v="3"/>
    <x v="3"/>
    <x v="3"/>
  </r>
  <r>
    <x v="4"/>
    <x v="4"/>
    <x v="4"/>
    <x v="4"/>
    <x v="4"/>
    <x v="4"/>
  </r>
  <r>
    <x v="5"/>
    <x v="5"/>
    <x v="5"/>
    <x v="5"/>
    <x v="5"/>
    <x v="5"/>
  </r>
  <r>
    <x v="6"/>
    <x v="6"/>
    <x v="6"/>
    <x v="6"/>
    <x v="6"/>
    <x v="6"/>
  </r>
  <r>
    <x v="7"/>
    <x v="7"/>
    <x v="7"/>
    <x v="7"/>
    <x v="7"/>
    <x v="7"/>
  </r>
  <r>
    <x v="8"/>
    <x v="8"/>
    <x v="8"/>
    <x v="8"/>
    <x v="8"/>
    <x v="8"/>
  </r>
  <r>
    <x v="9"/>
    <x v="9"/>
    <x v="9"/>
    <x v="9"/>
    <x v="9"/>
    <x v="9"/>
  </r>
  <r>
    <x v="10"/>
    <x v="10"/>
    <x v="10"/>
    <x v="10"/>
    <x v="10"/>
    <x v="10"/>
  </r>
  <r>
    <x v="11"/>
    <x v="11"/>
    <x v="11"/>
    <x v="11"/>
    <x v="11"/>
    <x v="11"/>
  </r>
  <r>
    <x v="12"/>
    <x v="12"/>
    <x v="12"/>
    <x v="12"/>
    <x v="12"/>
    <x v="12"/>
  </r>
  <r>
    <x v="13"/>
    <x v="13"/>
    <x v="13"/>
    <x v="13"/>
    <x v="13"/>
    <x v="13"/>
  </r>
  <r>
    <x v="14"/>
    <x v="14"/>
    <x v="14"/>
    <x v="14"/>
    <x v="14"/>
    <x v="14"/>
  </r>
  <r>
    <x v="15"/>
    <x v="15"/>
    <x v="15"/>
    <x v="15"/>
    <x v="15"/>
    <x v="15"/>
  </r>
  <r>
    <x v="16"/>
    <x v="16"/>
    <x v="16"/>
    <x v="16"/>
    <x v="16"/>
    <x v="16"/>
  </r>
  <r>
    <x v="17"/>
    <x v="17"/>
    <x v="17"/>
    <x v="17"/>
    <x v="17"/>
    <x v="17"/>
  </r>
  <r>
    <x v="18"/>
    <x v="18"/>
    <x v="18"/>
    <x v="18"/>
    <x v="18"/>
    <x v="18"/>
  </r>
  <r>
    <x v="19"/>
    <x v="19"/>
    <x v="19"/>
    <x v="19"/>
    <x v="19"/>
    <x v="19"/>
  </r>
  <r>
    <x v="20"/>
    <x v="20"/>
    <x v="20"/>
    <x v="20"/>
    <x v="20"/>
    <x v="20"/>
  </r>
  <r>
    <x v="21"/>
    <x v="21"/>
    <x v="21"/>
    <x v="21"/>
    <x v="21"/>
    <x v="21"/>
  </r>
  <r>
    <x v="22"/>
    <x v="22"/>
    <x v="22"/>
    <x v="22"/>
    <x v="22"/>
    <x v="22"/>
  </r>
  <r>
    <x v="23"/>
    <x v="23"/>
    <x v="23"/>
    <x v="23"/>
    <x v="23"/>
    <x v="23"/>
  </r>
  <r>
    <x v="24"/>
    <x v="24"/>
    <x v="24"/>
    <x v="24"/>
    <x v="24"/>
    <x v="24"/>
  </r>
  <r>
    <x v="25"/>
    <x v="25"/>
    <x v="25"/>
    <x v="25"/>
    <x v="25"/>
    <x v="25"/>
  </r>
  <r>
    <x v="26"/>
    <x v="26"/>
    <x v="26"/>
    <x v="26"/>
    <x v="26"/>
    <x v="26"/>
  </r>
  <r>
    <x v="27"/>
    <x v="27"/>
    <x v="27"/>
    <x v="27"/>
    <x v="27"/>
    <x v="27"/>
  </r>
  <r>
    <x v="28"/>
    <x v="28"/>
    <x v="28"/>
    <x v="28"/>
    <x v="28"/>
    <x v="28"/>
  </r>
  <r>
    <x v="29"/>
    <x v="29"/>
    <x v="29"/>
    <x v="29"/>
    <x v="29"/>
    <x v="29"/>
  </r>
  <r>
    <x v="30"/>
    <x v="30"/>
    <x v="30"/>
    <x v="30"/>
    <x v="30"/>
    <x v="30"/>
  </r>
  <r>
    <x v="31"/>
    <x v="31"/>
    <x v="31"/>
    <x v="31"/>
    <x v="31"/>
    <x v="31"/>
  </r>
  <r>
    <x v="32"/>
    <x v="32"/>
    <x v="32"/>
    <x v="32"/>
    <x v="32"/>
    <x v="32"/>
  </r>
  <r>
    <x v="33"/>
    <x v="33"/>
    <x v="33"/>
    <x v="33"/>
    <x v="33"/>
    <x v="33"/>
  </r>
  <r>
    <x v="34"/>
    <x v="34"/>
    <x v="34"/>
    <x v="34"/>
    <x v="34"/>
    <x v="34"/>
  </r>
  <r>
    <x v="35"/>
    <x v="35"/>
    <x v="35"/>
    <x v="35"/>
    <x v="35"/>
    <x v="35"/>
  </r>
  <r>
    <x v="36"/>
    <x v="36"/>
    <x v="36"/>
    <x v="36"/>
    <x v="36"/>
    <x v="36"/>
  </r>
  <r>
    <x v="37"/>
    <x v="37"/>
    <x v="37"/>
    <x v="37"/>
    <x v="37"/>
    <x v="37"/>
  </r>
  <r>
    <x v="38"/>
    <x v="38"/>
    <x v="38"/>
    <x v="38"/>
    <x v="38"/>
    <x v="38"/>
  </r>
  <r>
    <x v="39"/>
    <x v="39"/>
    <x v="39"/>
    <x v="39"/>
    <x v="39"/>
    <x v="39"/>
  </r>
  <r>
    <x v="40"/>
    <x v="40"/>
    <x v="40"/>
    <x v="40"/>
    <x v="40"/>
    <x v="40"/>
  </r>
  <r>
    <x v="41"/>
    <x v="41"/>
    <x v="41"/>
    <x v="41"/>
    <x v="41"/>
    <x v="41"/>
  </r>
  <r>
    <x v="42"/>
    <x v="42"/>
    <x v="42"/>
    <x v="42"/>
    <x v="42"/>
    <x v="42"/>
  </r>
  <r>
    <x v="43"/>
    <x v="43"/>
    <x v="43"/>
    <x v="43"/>
    <x v="43"/>
    <x v="43"/>
  </r>
  <r>
    <x v="44"/>
    <x v="44"/>
    <x v="44"/>
    <x v="44"/>
    <x v="44"/>
    <x v="44"/>
  </r>
  <r>
    <x v="45"/>
    <x v="45"/>
    <x v="45"/>
    <x v="45"/>
    <x v="45"/>
    <x v="45"/>
  </r>
  <r>
    <x v="46"/>
    <x v="46"/>
    <x v="46"/>
    <x v="46"/>
    <x v="46"/>
    <x v="46"/>
  </r>
  <r>
    <x v="47"/>
    <x v="47"/>
    <x v="47"/>
    <x v="47"/>
    <x v="47"/>
    <x v="47"/>
  </r>
  <r>
    <x v="48"/>
    <x v="48"/>
    <x v="48"/>
    <x v="48"/>
    <x v="48"/>
    <x v="48"/>
  </r>
  <r>
    <x v="49"/>
    <x v="49"/>
    <x v="49"/>
    <x v="49"/>
    <x v="49"/>
    <x v="49"/>
  </r>
  <r>
    <x v="50"/>
    <x v="50"/>
    <x v="50"/>
    <x v="50"/>
    <x v="50"/>
    <x v="50"/>
  </r>
  <r>
    <x v="51"/>
    <x v="51"/>
    <x v="51"/>
    <x v="51"/>
    <x v="51"/>
    <x v="51"/>
  </r>
  <r>
    <x v="52"/>
    <x v="52"/>
    <x v="52"/>
    <x v="52"/>
    <x v="52"/>
    <x v="52"/>
  </r>
  <r>
    <x v="53"/>
    <x v="53"/>
    <x v="53"/>
    <x v="53"/>
    <x v="53"/>
    <x v="53"/>
  </r>
  <r>
    <x v="54"/>
    <x v="54"/>
    <x v="54"/>
    <x v="54"/>
    <x v="54"/>
    <x v="54"/>
  </r>
  <r>
    <x v="55"/>
    <x v="55"/>
    <x v="55"/>
    <x v="54"/>
    <x v="55"/>
    <x v="55"/>
  </r>
  <r>
    <x v="56"/>
    <x v="56"/>
    <x v="56"/>
    <x v="55"/>
    <x v="56"/>
    <x v="56"/>
  </r>
  <r>
    <x v="57"/>
    <x v="57"/>
    <x v="57"/>
    <x v="56"/>
    <x v="57"/>
    <x v="57"/>
  </r>
  <r>
    <x v="58"/>
    <x v="58"/>
    <x v="58"/>
    <x v="57"/>
    <x v="58"/>
    <x v="58"/>
  </r>
  <r>
    <x v="59"/>
    <x v="59"/>
    <x v="59"/>
    <x v="58"/>
    <x v="59"/>
    <x v="59"/>
  </r>
  <r>
    <x v="60"/>
    <x v="60"/>
    <x v="60"/>
    <x v="59"/>
    <x v="60"/>
    <x v="60"/>
  </r>
  <r>
    <x v="61"/>
    <x v="61"/>
    <x v="61"/>
    <x v="60"/>
    <x v="61"/>
    <x v="61"/>
  </r>
  <r>
    <x v="62"/>
    <x v="62"/>
    <x v="62"/>
    <x v="61"/>
    <x v="62"/>
    <x v="62"/>
  </r>
  <r>
    <x v="63"/>
    <x v="63"/>
    <x v="63"/>
    <x v="62"/>
    <x v="63"/>
    <x v="63"/>
  </r>
  <r>
    <x v="64"/>
    <x v="64"/>
    <x v="64"/>
    <x v="63"/>
    <x v="64"/>
    <x v="64"/>
  </r>
  <r>
    <x v="65"/>
    <x v="65"/>
    <x v="65"/>
    <x v="64"/>
    <x v="65"/>
    <x v="65"/>
  </r>
  <r>
    <x v="66"/>
    <x v="66"/>
    <x v="66"/>
    <x v="65"/>
    <x v="66"/>
    <x v="66"/>
  </r>
  <r>
    <x v="67"/>
    <x v="67"/>
    <x v="67"/>
    <x v="66"/>
    <x v="67"/>
    <x v="67"/>
  </r>
  <r>
    <x v="68"/>
    <x v="68"/>
    <x v="68"/>
    <x v="67"/>
    <x v="68"/>
    <x v="68"/>
  </r>
  <r>
    <x v="69"/>
    <x v="69"/>
    <x v="69"/>
    <x v="68"/>
    <x v="69"/>
    <x v="69"/>
  </r>
  <r>
    <x v="70"/>
    <x v="70"/>
    <x v="70"/>
    <x v="69"/>
    <x v="70"/>
    <x v="70"/>
  </r>
  <r>
    <x v="71"/>
    <x v="71"/>
    <x v="71"/>
    <x v="70"/>
    <x v="71"/>
    <x v="71"/>
  </r>
  <r>
    <x v="72"/>
    <x v="72"/>
    <x v="72"/>
    <x v="71"/>
    <x v="72"/>
    <x v="72"/>
  </r>
  <r>
    <x v="73"/>
    <x v="73"/>
    <x v="73"/>
    <x v="72"/>
    <x v="73"/>
    <x v="73"/>
  </r>
  <r>
    <x v="74"/>
    <x v="74"/>
    <x v="74"/>
    <x v="73"/>
    <x v="74"/>
    <x v="74"/>
  </r>
  <r>
    <x v="75"/>
    <x v="75"/>
    <x v="75"/>
    <x v="74"/>
    <x v="75"/>
    <x v="75"/>
  </r>
  <r>
    <x v="76"/>
    <x v="76"/>
    <x v="76"/>
    <x v="75"/>
    <x v="76"/>
    <x v="76"/>
  </r>
  <r>
    <x v="77"/>
    <x v="77"/>
    <x v="77"/>
    <x v="76"/>
    <x v="77"/>
    <x v="77"/>
  </r>
  <r>
    <x v="78"/>
    <x v="78"/>
    <x v="78"/>
    <x v="77"/>
    <x v="78"/>
    <x v="78"/>
  </r>
  <r>
    <x v="79"/>
    <x v="79"/>
    <x v="79"/>
    <x v="78"/>
    <x v="79"/>
    <x v="79"/>
  </r>
  <r>
    <x v="80"/>
    <x v="80"/>
    <x v="80"/>
    <x v="79"/>
    <x v="80"/>
    <x v="80"/>
  </r>
  <r>
    <x v="81"/>
    <x v="81"/>
    <x v="81"/>
    <x v="80"/>
    <x v="81"/>
    <x v="81"/>
  </r>
  <r>
    <x v="82"/>
    <x v="82"/>
    <x v="82"/>
    <x v="81"/>
    <x v="82"/>
    <x v="82"/>
  </r>
  <r>
    <x v="83"/>
    <x v="83"/>
    <x v="83"/>
    <x v="82"/>
    <x v="83"/>
    <x v="83"/>
  </r>
  <r>
    <x v="84"/>
    <x v="84"/>
    <x v="84"/>
    <x v="83"/>
    <x v="84"/>
    <x v="84"/>
  </r>
  <r>
    <x v="85"/>
    <x v="85"/>
    <x v="85"/>
    <x v="84"/>
    <x v="85"/>
    <x v="85"/>
  </r>
  <r>
    <x v="86"/>
    <x v="86"/>
    <x v="86"/>
    <x v="85"/>
    <x v="86"/>
    <x v="86"/>
  </r>
  <r>
    <x v="87"/>
    <x v="87"/>
    <x v="87"/>
    <x v="86"/>
    <x v="87"/>
    <x v="87"/>
  </r>
  <r>
    <x v="88"/>
    <x v="88"/>
    <x v="88"/>
    <x v="87"/>
    <x v="88"/>
    <x v="88"/>
  </r>
  <r>
    <x v="89"/>
    <x v="89"/>
    <x v="89"/>
    <x v="88"/>
    <x v="89"/>
    <x v="89"/>
  </r>
  <r>
    <x v="90"/>
    <x v="90"/>
    <x v="90"/>
    <x v="89"/>
    <x v="90"/>
    <x v="90"/>
  </r>
  <r>
    <x v="91"/>
    <x v="91"/>
    <x v="91"/>
    <x v="90"/>
    <x v="91"/>
    <x v="91"/>
  </r>
  <r>
    <x v="92"/>
    <x v="92"/>
    <x v="92"/>
    <x v="91"/>
    <x v="92"/>
    <x v="92"/>
  </r>
  <r>
    <x v="93"/>
    <x v="93"/>
    <x v="93"/>
    <x v="92"/>
    <x v="93"/>
    <x v="93"/>
  </r>
  <r>
    <x v="94"/>
    <x v="94"/>
    <x v="94"/>
    <x v="93"/>
    <x v="94"/>
    <x v="94"/>
  </r>
  <r>
    <x v="95"/>
    <x v="95"/>
    <x v="95"/>
    <x v="94"/>
    <x v="95"/>
    <x v="95"/>
  </r>
  <r>
    <x v="96"/>
    <x v="96"/>
    <x v="96"/>
    <x v="95"/>
    <x v="96"/>
    <x v="96"/>
  </r>
  <r>
    <x v="97"/>
    <x v="97"/>
    <x v="97"/>
    <x v="96"/>
    <x v="97"/>
    <x v="97"/>
  </r>
  <r>
    <x v="98"/>
    <x v="98"/>
    <x v="98"/>
    <x v="97"/>
    <x v="98"/>
    <x v="98"/>
  </r>
  <r>
    <x v="99"/>
    <x v="99"/>
    <x v="99"/>
    <x v="98"/>
    <x v="99"/>
    <x v="99"/>
  </r>
  <r>
    <x v="100"/>
    <x v="100"/>
    <x v="100"/>
    <x v="99"/>
    <x v="100"/>
    <x v="100"/>
  </r>
  <r>
    <x v="101"/>
    <x v="101"/>
    <x v="101"/>
    <x v="100"/>
    <x v="101"/>
    <x v="101"/>
  </r>
  <r>
    <x v="102"/>
    <x v="102"/>
    <x v="102"/>
    <x v="101"/>
    <x v="102"/>
    <x v="102"/>
  </r>
  <r>
    <x v="103"/>
    <x v="103"/>
    <x v="103"/>
    <x v="102"/>
    <x v="103"/>
    <x v="103"/>
  </r>
  <r>
    <x v="104"/>
    <x v="104"/>
    <x v="104"/>
    <x v="103"/>
    <x v="104"/>
    <x v="104"/>
  </r>
  <r>
    <x v="105"/>
    <x v="105"/>
    <x v="105"/>
    <x v="104"/>
    <x v="105"/>
    <x v="105"/>
  </r>
  <r>
    <x v="106"/>
    <x v="106"/>
    <x v="106"/>
    <x v="105"/>
    <x v="106"/>
    <x v="106"/>
  </r>
  <r>
    <x v="107"/>
    <x v="107"/>
    <x v="107"/>
    <x v="106"/>
    <x v="107"/>
    <x v="107"/>
  </r>
  <r>
    <x v="108"/>
    <x v="108"/>
    <x v="108"/>
    <x v="107"/>
    <x v="108"/>
    <x v="108"/>
  </r>
  <r>
    <x v="109"/>
    <x v="109"/>
    <x v="109"/>
    <x v="108"/>
    <x v="109"/>
    <x v="109"/>
  </r>
  <r>
    <x v="110"/>
    <x v="110"/>
    <x v="110"/>
    <x v="109"/>
    <x v="110"/>
    <x v="110"/>
  </r>
  <r>
    <x v="111"/>
    <x v="111"/>
    <x v="111"/>
    <x v="110"/>
    <x v="111"/>
    <x v="111"/>
  </r>
  <r>
    <x v="112"/>
    <x v="112"/>
    <x v="112"/>
    <x v="111"/>
    <x v="112"/>
    <x v="112"/>
  </r>
  <r>
    <x v="113"/>
    <x v="113"/>
    <x v="113"/>
    <x v="112"/>
    <x v="113"/>
    <x v="113"/>
  </r>
  <r>
    <x v="114"/>
    <x v="114"/>
    <x v="114"/>
    <x v="113"/>
    <x v="114"/>
    <x v="114"/>
  </r>
  <r>
    <x v="115"/>
    <x v="115"/>
    <x v="115"/>
    <x v="114"/>
    <x v="115"/>
    <x v="115"/>
  </r>
  <r>
    <x v="116"/>
    <x v="116"/>
    <x v="116"/>
    <x v="115"/>
    <x v="116"/>
    <x v="116"/>
  </r>
  <r>
    <x v="117"/>
    <x v="117"/>
    <x v="117"/>
    <x v="116"/>
    <x v="117"/>
    <x v="117"/>
  </r>
  <r>
    <x v="118"/>
    <x v="118"/>
    <x v="118"/>
    <x v="117"/>
    <x v="118"/>
    <x v="118"/>
  </r>
  <r>
    <x v="119"/>
    <x v="119"/>
    <x v="119"/>
    <x v="118"/>
    <x v="119"/>
    <x v="119"/>
  </r>
  <r>
    <x v="120"/>
    <x v="120"/>
    <x v="120"/>
    <x v="119"/>
    <x v="120"/>
    <x v="120"/>
  </r>
  <r>
    <x v="121"/>
    <x v="121"/>
    <x v="121"/>
    <x v="120"/>
    <x v="121"/>
    <x v="121"/>
  </r>
  <r>
    <x v="122"/>
    <x v="122"/>
    <x v="122"/>
    <x v="121"/>
    <x v="122"/>
    <x v="122"/>
  </r>
  <r>
    <x v="123"/>
    <x v="123"/>
    <x v="123"/>
    <x v="122"/>
    <x v="123"/>
    <x v="123"/>
  </r>
  <r>
    <x v="124"/>
    <x v="124"/>
    <x v="124"/>
    <x v="123"/>
    <x v="124"/>
    <x v="124"/>
  </r>
  <r>
    <x v="125"/>
    <x v="125"/>
    <x v="125"/>
    <x v="124"/>
    <x v="125"/>
    <x v="125"/>
  </r>
  <r>
    <x v="126"/>
    <x v="126"/>
    <x v="126"/>
    <x v="125"/>
    <x v="126"/>
    <x v="126"/>
  </r>
  <r>
    <x v="127"/>
    <x v="127"/>
    <x v="127"/>
    <x v="126"/>
    <x v="127"/>
    <x v="127"/>
  </r>
  <r>
    <x v="128"/>
    <x v="128"/>
    <x v="128"/>
    <x v="127"/>
    <x v="128"/>
    <x v="128"/>
  </r>
  <r>
    <x v="129"/>
    <x v="129"/>
    <x v="129"/>
    <x v="128"/>
    <x v="129"/>
    <x v="129"/>
  </r>
  <r>
    <x v="130"/>
    <x v="130"/>
    <x v="130"/>
    <x v="129"/>
    <x v="130"/>
    <x v="130"/>
  </r>
  <r>
    <x v="131"/>
    <x v="131"/>
    <x v="131"/>
    <x v="130"/>
    <x v="131"/>
    <x v="131"/>
  </r>
  <r>
    <x v="132"/>
    <x v="132"/>
    <x v="132"/>
    <x v="131"/>
    <x v="132"/>
    <x v="132"/>
  </r>
  <r>
    <x v="133"/>
    <x v="133"/>
    <x v="133"/>
    <x v="132"/>
    <x v="133"/>
    <x v="133"/>
  </r>
  <r>
    <x v="134"/>
    <x v="134"/>
    <x v="134"/>
    <x v="133"/>
    <x v="134"/>
    <x v="134"/>
  </r>
  <r>
    <x v="135"/>
    <x v="135"/>
    <x v="135"/>
    <x v="134"/>
    <x v="135"/>
    <x v="135"/>
  </r>
  <r>
    <x v="136"/>
    <x v="136"/>
    <x v="136"/>
    <x v="135"/>
    <x v="136"/>
    <x v="136"/>
  </r>
  <r>
    <x v="137"/>
    <x v="130"/>
    <x v="137"/>
    <x v="136"/>
    <x v="137"/>
    <x v="137"/>
  </r>
  <r>
    <x v="138"/>
    <x v="137"/>
    <x v="138"/>
    <x v="137"/>
    <x v="138"/>
    <x v="138"/>
  </r>
  <r>
    <x v="139"/>
    <x v="138"/>
    <x v="139"/>
    <x v="138"/>
    <x v="139"/>
    <x v="139"/>
  </r>
  <r>
    <x v="140"/>
    <x v="139"/>
    <x v="140"/>
    <x v="139"/>
    <x v="140"/>
    <x v="140"/>
  </r>
  <r>
    <x v="141"/>
    <x v="140"/>
    <x v="141"/>
    <x v="140"/>
    <x v="141"/>
    <x v="141"/>
  </r>
  <r>
    <x v="142"/>
    <x v="141"/>
    <x v="142"/>
    <x v="141"/>
    <x v="142"/>
    <x v="142"/>
  </r>
  <r>
    <x v="143"/>
    <x v="142"/>
    <x v="143"/>
    <x v="142"/>
    <x v="143"/>
    <x v="143"/>
  </r>
  <r>
    <x v="144"/>
    <x v="143"/>
    <x v="144"/>
    <x v="143"/>
    <x v="144"/>
    <x v="144"/>
  </r>
  <r>
    <x v="145"/>
    <x v="144"/>
    <x v="145"/>
    <x v="144"/>
    <x v="145"/>
    <x v="145"/>
  </r>
  <r>
    <x v="146"/>
    <x v="145"/>
    <x v="146"/>
    <x v="145"/>
    <x v="146"/>
    <x v="146"/>
  </r>
  <r>
    <x v="147"/>
    <x v="146"/>
    <x v="147"/>
    <x v="146"/>
    <x v="147"/>
    <x v="147"/>
  </r>
  <r>
    <x v="148"/>
    <x v="147"/>
    <x v="148"/>
    <x v="147"/>
    <x v="148"/>
    <x v="148"/>
  </r>
  <r>
    <x v="149"/>
    <x v="148"/>
    <x v="149"/>
    <x v="148"/>
    <x v="149"/>
    <x v="149"/>
  </r>
  <r>
    <x v="150"/>
    <x v="149"/>
    <x v="150"/>
    <x v="149"/>
    <x v="150"/>
    <x v="150"/>
  </r>
  <r>
    <x v="151"/>
    <x v="150"/>
    <x v="151"/>
    <x v="150"/>
    <x v="151"/>
    <x v="151"/>
  </r>
  <r>
    <x v="152"/>
    <x v="151"/>
    <x v="152"/>
    <x v="151"/>
    <x v="152"/>
    <x v="152"/>
  </r>
  <r>
    <x v="153"/>
    <x v="152"/>
    <x v="153"/>
    <x v="152"/>
    <x v="153"/>
    <x v="153"/>
  </r>
  <r>
    <x v="154"/>
    <x v="153"/>
    <x v="154"/>
    <x v="153"/>
    <x v="154"/>
    <x v="154"/>
  </r>
  <r>
    <x v="155"/>
    <x v="154"/>
    <x v="155"/>
    <x v="154"/>
    <x v="155"/>
    <x v="155"/>
  </r>
  <r>
    <x v="156"/>
    <x v="155"/>
    <x v="156"/>
    <x v="155"/>
    <x v="156"/>
    <x v="156"/>
  </r>
  <r>
    <x v="157"/>
    <x v="156"/>
    <x v="157"/>
    <x v="156"/>
    <x v="157"/>
    <x v="157"/>
  </r>
  <r>
    <x v="158"/>
    <x v="157"/>
    <x v="158"/>
    <x v="157"/>
    <x v="158"/>
    <x v="158"/>
  </r>
  <r>
    <x v="159"/>
    <x v="158"/>
    <x v="159"/>
    <x v="158"/>
    <x v="159"/>
    <x v="159"/>
  </r>
  <r>
    <x v="160"/>
    <x v="159"/>
    <x v="160"/>
    <x v="159"/>
    <x v="160"/>
    <x v="160"/>
  </r>
  <r>
    <x v="161"/>
    <x v="160"/>
    <x v="161"/>
    <x v="160"/>
    <x v="161"/>
    <x v="161"/>
  </r>
  <r>
    <x v="162"/>
    <x v="161"/>
    <x v="162"/>
    <x v="161"/>
    <x v="162"/>
    <x v="162"/>
  </r>
  <r>
    <x v="163"/>
    <x v="162"/>
    <x v="163"/>
    <x v="162"/>
    <x v="163"/>
    <x v="163"/>
  </r>
  <r>
    <x v="164"/>
    <x v="163"/>
    <x v="164"/>
    <x v="163"/>
    <x v="164"/>
    <x v="164"/>
  </r>
  <r>
    <x v="165"/>
    <x v="164"/>
    <x v="165"/>
    <x v="164"/>
    <x v="165"/>
    <x v="165"/>
  </r>
  <r>
    <x v="166"/>
    <x v="165"/>
    <x v="166"/>
    <x v="165"/>
    <x v="166"/>
    <x v="166"/>
  </r>
  <r>
    <x v="167"/>
    <x v="166"/>
    <x v="167"/>
    <x v="166"/>
    <x v="167"/>
    <x v="167"/>
  </r>
  <r>
    <x v="168"/>
    <x v="167"/>
    <x v="168"/>
    <x v="167"/>
    <x v="168"/>
    <x v="168"/>
  </r>
  <r>
    <x v="169"/>
    <x v="168"/>
    <x v="169"/>
    <x v="168"/>
    <x v="169"/>
    <x v="169"/>
  </r>
  <r>
    <x v="170"/>
    <x v="169"/>
    <x v="170"/>
    <x v="169"/>
    <x v="170"/>
    <x v="170"/>
  </r>
  <r>
    <x v="171"/>
    <x v="170"/>
    <x v="171"/>
    <x v="170"/>
    <x v="171"/>
    <x v="171"/>
  </r>
  <r>
    <x v="172"/>
    <x v="171"/>
    <x v="172"/>
    <x v="171"/>
    <x v="172"/>
    <x v="172"/>
  </r>
  <r>
    <x v="173"/>
    <x v="172"/>
    <x v="173"/>
    <x v="172"/>
    <x v="173"/>
    <x v="173"/>
  </r>
  <r>
    <x v="174"/>
    <x v="173"/>
    <x v="174"/>
    <x v="173"/>
    <x v="174"/>
    <x v="174"/>
  </r>
  <r>
    <x v="175"/>
    <x v="174"/>
    <x v="175"/>
    <x v="174"/>
    <x v="175"/>
    <x v="175"/>
  </r>
  <r>
    <x v="176"/>
    <x v="175"/>
    <x v="176"/>
    <x v="175"/>
    <x v="176"/>
    <x v="176"/>
  </r>
  <r>
    <x v="177"/>
    <x v="176"/>
    <x v="177"/>
    <x v="109"/>
    <x v="177"/>
    <x v="177"/>
  </r>
  <r>
    <x v="178"/>
    <x v="177"/>
    <x v="178"/>
    <x v="176"/>
    <x v="178"/>
    <x v="178"/>
  </r>
  <r>
    <x v="179"/>
    <x v="178"/>
    <x v="179"/>
    <x v="177"/>
    <x v="179"/>
    <x v="179"/>
  </r>
  <r>
    <x v="180"/>
    <x v="179"/>
    <x v="180"/>
    <x v="178"/>
    <x v="180"/>
    <x v="180"/>
  </r>
  <r>
    <x v="181"/>
    <x v="180"/>
    <x v="181"/>
    <x v="179"/>
    <x v="47"/>
    <x v="47"/>
  </r>
  <r>
    <x v="182"/>
    <x v="181"/>
    <x v="182"/>
    <x v="180"/>
    <x v="181"/>
    <x v="181"/>
  </r>
  <r>
    <x v="183"/>
    <x v="182"/>
    <x v="183"/>
    <x v="181"/>
    <x v="182"/>
    <x v="182"/>
  </r>
  <r>
    <x v="184"/>
    <x v="183"/>
    <x v="184"/>
    <x v="182"/>
    <x v="183"/>
    <x v="183"/>
  </r>
  <r>
    <x v="185"/>
    <x v="184"/>
    <x v="185"/>
    <x v="183"/>
    <x v="184"/>
    <x v="184"/>
  </r>
  <r>
    <x v="186"/>
    <x v="155"/>
    <x v="186"/>
    <x v="184"/>
    <x v="185"/>
    <x v="185"/>
  </r>
  <r>
    <x v="187"/>
    <x v="185"/>
    <x v="187"/>
    <x v="185"/>
    <x v="186"/>
    <x v="186"/>
  </r>
  <r>
    <x v="188"/>
    <x v="186"/>
    <x v="188"/>
    <x v="186"/>
    <x v="187"/>
    <x v="187"/>
  </r>
  <r>
    <x v="189"/>
    <x v="187"/>
    <x v="189"/>
    <x v="187"/>
    <x v="188"/>
    <x v="188"/>
  </r>
  <r>
    <x v="190"/>
    <x v="188"/>
    <x v="190"/>
    <x v="188"/>
    <x v="189"/>
    <x v="189"/>
  </r>
  <r>
    <x v="191"/>
    <x v="189"/>
    <x v="191"/>
    <x v="189"/>
    <x v="190"/>
    <x v="190"/>
  </r>
  <r>
    <x v="192"/>
    <x v="190"/>
    <x v="192"/>
    <x v="190"/>
    <x v="191"/>
    <x v="191"/>
  </r>
  <r>
    <x v="193"/>
    <x v="191"/>
    <x v="193"/>
    <x v="172"/>
    <x v="192"/>
    <x v="192"/>
  </r>
  <r>
    <x v="194"/>
    <x v="192"/>
    <x v="194"/>
    <x v="191"/>
    <x v="193"/>
    <x v="193"/>
  </r>
  <r>
    <x v="195"/>
    <x v="149"/>
    <x v="195"/>
    <x v="192"/>
    <x v="194"/>
    <x v="194"/>
  </r>
  <r>
    <x v="196"/>
    <x v="193"/>
    <x v="196"/>
    <x v="193"/>
    <x v="195"/>
    <x v="195"/>
  </r>
  <r>
    <x v="197"/>
    <x v="194"/>
    <x v="197"/>
    <x v="194"/>
    <x v="196"/>
    <x v="196"/>
  </r>
  <r>
    <x v="198"/>
    <x v="195"/>
    <x v="198"/>
    <x v="195"/>
    <x v="197"/>
    <x v="197"/>
  </r>
  <r>
    <x v="199"/>
    <x v="196"/>
    <x v="199"/>
    <x v="196"/>
    <x v="198"/>
    <x v="198"/>
  </r>
  <r>
    <x v="200"/>
    <x v="197"/>
    <x v="200"/>
    <x v="197"/>
    <x v="199"/>
    <x v="199"/>
  </r>
  <r>
    <x v="201"/>
    <x v="198"/>
    <x v="201"/>
    <x v="198"/>
    <x v="200"/>
    <x v="200"/>
  </r>
  <r>
    <x v="202"/>
    <x v="199"/>
    <x v="202"/>
    <x v="199"/>
    <x v="201"/>
    <x v="201"/>
  </r>
  <r>
    <x v="203"/>
    <x v="200"/>
    <x v="203"/>
    <x v="165"/>
    <x v="202"/>
    <x v="202"/>
  </r>
  <r>
    <x v="204"/>
    <x v="201"/>
    <x v="204"/>
    <x v="200"/>
    <x v="203"/>
    <x v="203"/>
  </r>
  <r>
    <x v="205"/>
    <x v="202"/>
    <x v="205"/>
    <x v="201"/>
    <x v="204"/>
    <x v="204"/>
  </r>
  <r>
    <x v="206"/>
    <x v="203"/>
    <x v="206"/>
    <x v="202"/>
    <x v="205"/>
    <x v="205"/>
  </r>
  <r>
    <x v="207"/>
    <x v="204"/>
    <x v="207"/>
    <x v="203"/>
    <x v="206"/>
    <x v="206"/>
  </r>
  <r>
    <x v="208"/>
    <x v="205"/>
    <x v="208"/>
    <x v="204"/>
    <x v="207"/>
    <x v="207"/>
  </r>
  <r>
    <x v="209"/>
    <x v="206"/>
    <x v="209"/>
    <x v="205"/>
    <x v="208"/>
    <x v="208"/>
  </r>
  <r>
    <x v="210"/>
    <x v="207"/>
    <x v="210"/>
    <x v="206"/>
    <x v="209"/>
    <x v="209"/>
  </r>
  <r>
    <x v="211"/>
    <x v="208"/>
    <x v="211"/>
    <x v="207"/>
    <x v="210"/>
    <x v="210"/>
  </r>
  <r>
    <x v="212"/>
    <x v="209"/>
    <x v="212"/>
    <x v="208"/>
    <x v="211"/>
    <x v="211"/>
  </r>
  <r>
    <x v="213"/>
    <x v="210"/>
    <x v="213"/>
    <x v="209"/>
    <x v="212"/>
    <x v="212"/>
  </r>
  <r>
    <x v="214"/>
    <x v="211"/>
    <x v="214"/>
    <x v="210"/>
    <x v="213"/>
    <x v="213"/>
  </r>
  <r>
    <x v="215"/>
    <x v="130"/>
    <x v="215"/>
    <x v="211"/>
    <x v="214"/>
    <x v="214"/>
  </r>
  <r>
    <x v="216"/>
    <x v="212"/>
    <x v="216"/>
    <x v="212"/>
    <x v="215"/>
    <x v="215"/>
  </r>
  <r>
    <x v="217"/>
    <x v="213"/>
    <x v="217"/>
    <x v="213"/>
    <x v="216"/>
    <x v="216"/>
  </r>
  <r>
    <x v="218"/>
    <x v="214"/>
    <x v="218"/>
    <x v="214"/>
    <x v="217"/>
    <x v="217"/>
  </r>
  <r>
    <x v="219"/>
    <x v="215"/>
    <x v="219"/>
    <x v="215"/>
    <x v="218"/>
    <x v="218"/>
  </r>
  <r>
    <x v="220"/>
    <x v="216"/>
    <x v="220"/>
    <x v="216"/>
    <x v="219"/>
    <x v="219"/>
  </r>
  <r>
    <x v="221"/>
    <x v="47"/>
    <x v="221"/>
    <x v="179"/>
    <x v="47"/>
    <x v="47"/>
  </r>
  <r>
    <x v="222"/>
    <x v="217"/>
    <x v="222"/>
    <x v="217"/>
    <x v="220"/>
    <x v="220"/>
  </r>
  <r>
    <x v="223"/>
    <x v="47"/>
    <x v="223"/>
    <x v="179"/>
    <x v="47"/>
    <x v="47"/>
  </r>
  <r>
    <x v="224"/>
    <x v="218"/>
    <x v="224"/>
    <x v="218"/>
    <x v="221"/>
    <x v="221"/>
  </r>
  <r>
    <x v="225"/>
    <x v="219"/>
    <x v="225"/>
    <x v="219"/>
    <x v="222"/>
    <x v="222"/>
  </r>
  <r>
    <x v="226"/>
    <x v="220"/>
    <x v="226"/>
    <x v="220"/>
    <x v="223"/>
    <x v="22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E3F4A0B-6771-4D8D-A523-B7638E1FEB3B}" name="PivotTable75" cacheId="13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231" firstHeaderRow="1" firstDataRow="1" firstDataCol="1" rowPageCount="1" colPageCount="1"/>
  <pivotFields count="6">
    <pivotField axis="axisRow" showAll="0" sortType="descending">
      <items count="228">
        <item x="7"/>
        <item x="121"/>
        <item x="58"/>
        <item x="201"/>
        <item x="217"/>
        <item x="10"/>
        <item x="214"/>
        <item x="192"/>
        <item x="70"/>
        <item x="126"/>
        <item x="211"/>
        <item x="122"/>
        <item x="148"/>
        <item x="62"/>
        <item x="169"/>
        <item x="161"/>
        <item x="4"/>
        <item x="183"/>
        <item x="115"/>
        <item x="139"/>
        <item x="162"/>
        <item x="46"/>
        <item x="205"/>
        <item x="76"/>
        <item x="66"/>
        <item x="128"/>
        <item x="107"/>
        <item x="11"/>
        <item x="206"/>
        <item x="173"/>
        <item x="117"/>
        <item x="18"/>
        <item x="23"/>
        <item x="48"/>
        <item x="44"/>
        <item x="36"/>
        <item x="113"/>
        <item x="140"/>
        <item x="210"/>
        <item x="63"/>
        <item x="34"/>
        <item x="105"/>
        <item x="2"/>
        <item x="54"/>
        <item x="109"/>
        <item x="6"/>
        <item x="60"/>
        <item x="47"/>
        <item x="130"/>
        <item x="25"/>
        <item x="152"/>
        <item x="125"/>
        <item x="177"/>
        <item x="144"/>
        <item x="154"/>
        <item x="108"/>
        <item x="197"/>
        <item x="79"/>
        <item x="119"/>
        <item x="77"/>
        <item x="20"/>
        <item x="85"/>
        <item x="114"/>
        <item x="65"/>
        <item x="171"/>
        <item x="5"/>
        <item x="213"/>
        <item x="156"/>
        <item x="165"/>
        <item x="97"/>
        <item x="180"/>
        <item x="185"/>
        <item x="101"/>
        <item x="84"/>
        <item x="120"/>
        <item x="124"/>
        <item x="100"/>
        <item x="40"/>
        <item x="224"/>
        <item x="135"/>
        <item x="198"/>
        <item x="189"/>
        <item x="179"/>
        <item x="193"/>
        <item x="64"/>
        <item x="216"/>
        <item x="39"/>
        <item x="82"/>
        <item x="141"/>
        <item x="50"/>
        <item x="81"/>
        <item x="168"/>
        <item x="127"/>
        <item x="199"/>
        <item x="0"/>
        <item x="8"/>
        <item x="29"/>
        <item x="33"/>
        <item x="151"/>
        <item x="209"/>
        <item x="129"/>
        <item x="98"/>
        <item x="132"/>
        <item x="91"/>
        <item x="212"/>
        <item x="104"/>
        <item x="78"/>
        <item x="15"/>
        <item x="167"/>
        <item x="73"/>
        <item x="93"/>
        <item x="137"/>
        <item x="87"/>
        <item x="53"/>
        <item x="163"/>
        <item x="112"/>
        <item x="88"/>
        <item x="57"/>
        <item x="92"/>
        <item x="220"/>
        <item x="160"/>
        <item x="191"/>
        <item x="195"/>
        <item x="159"/>
        <item x="19"/>
        <item x="22"/>
        <item x="71"/>
        <item x="133"/>
        <item x="17"/>
        <item x="196"/>
        <item x="178"/>
        <item x="184"/>
        <item x="72"/>
        <item x="153"/>
        <item x="138"/>
        <item x="32"/>
        <item x="175"/>
        <item x="99"/>
        <item x="222"/>
        <item x="95"/>
        <item x="225"/>
        <item x="42"/>
        <item x="12"/>
        <item x="202"/>
        <item x="102"/>
        <item x="215"/>
        <item x="21"/>
        <item x="123"/>
        <item x="187"/>
        <item x="188"/>
        <item x="149"/>
        <item x="89"/>
        <item x="16"/>
        <item x="1"/>
        <item x="164"/>
        <item x="103"/>
        <item x="3"/>
        <item x="207"/>
        <item x="118"/>
        <item x="74"/>
        <item x="83"/>
        <item x="55"/>
        <item x="26"/>
        <item x="96"/>
        <item x="134"/>
        <item x="143"/>
        <item x="158"/>
        <item x="170"/>
        <item x="80"/>
        <item x="51"/>
        <item x="41"/>
        <item x="218"/>
        <item x="203"/>
        <item x="182"/>
        <item x="190"/>
        <item x="174"/>
        <item x="219"/>
        <item x="146"/>
        <item x="68"/>
        <item x="52"/>
        <item x="181"/>
        <item x="194"/>
        <item x="37"/>
        <item x="172"/>
        <item x="142"/>
        <item x="176"/>
        <item x="145"/>
        <item x="31"/>
        <item x="28"/>
        <item x="111"/>
        <item x="86"/>
        <item x="226"/>
        <item x="14"/>
        <item x="166"/>
        <item x="106"/>
        <item x="157"/>
        <item x="150"/>
        <item x="59"/>
        <item x="110"/>
        <item x="45"/>
        <item x="9"/>
        <item x="56"/>
        <item x="61"/>
        <item x="186"/>
        <item x="147"/>
        <item x="90"/>
        <item x="30"/>
        <item x="69"/>
        <item x="204"/>
        <item x="208"/>
        <item x="13"/>
        <item x="75"/>
        <item x="131"/>
        <item x="94"/>
        <item x="43"/>
        <item x="136"/>
        <item x="27"/>
        <item x="155"/>
        <item x="67"/>
        <item x="38"/>
        <item x="200"/>
        <item x="221"/>
        <item x="116"/>
        <item x="223"/>
        <item x="24"/>
        <item x="35"/>
        <item x="4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222">
        <item x="171"/>
        <item x="156"/>
        <item x="167"/>
        <item x="91"/>
        <item x="196"/>
        <item x="164"/>
        <item x="163"/>
        <item x="193"/>
        <item x="143"/>
        <item x="213"/>
        <item x="100"/>
        <item x="97"/>
        <item x="149"/>
        <item x="111"/>
        <item x="175"/>
        <item x="153"/>
        <item x="147"/>
        <item x="138"/>
        <item x="122"/>
        <item x="216"/>
        <item x="212"/>
        <item x="113"/>
        <item x="189"/>
        <item x="123"/>
        <item x="134"/>
        <item x="218"/>
        <item x="94"/>
        <item x="209"/>
        <item x="150"/>
        <item x="217"/>
        <item x="135"/>
        <item x="215"/>
        <item x="148"/>
        <item x="208"/>
        <item x="206"/>
        <item x="98"/>
        <item x="210"/>
        <item x="125"/>
        <item x="110"/>
        <item x="43"/>
        <item x="151"/>
        <item x="159"/>
        <item x="191"/>
        <item x="129"/>
        <item x="93"/>
        <item x="183"/>
        <item x="199"/>
        <item x="176"/>
        <item x="219"/>
        <item x="141"/>
        <item x="220"/>
        <item x="186"/>
        <item x="169"/>
        <item x="170"/>
        <item x="197"/>
        <item x="207"/>
        <item x="142"/>
        <item x="184"/>
        <item x="96"/>
        <item x="202"/>
        <item x="127"/>
        <item x="178"/>
        <item x="105"/>
        <item x="198"/>
        <item x="162"/>
        <item x="130"/>
        <item x="185"/>
        <item x="158"/>
        <item x="136"/>
        <item x="179"/>
        <item x="132"/>
        <item x="182"/>
        <item x="172"/>
        <item x="155"/>
        <item x="180"/>
        <item x="68"/>
        <item x="115"/>
        <item x="181"/>
        <item x="194"/>
        <item x="86"/>
        <item x="200"/>
        <item x="131"/>
        <item x="187"/>
        <item x="188"/>
        <item x="204"/>
        <item x="152"/>
        <item x="70"/>
        <item x="51"/>
        <item x="192"/>
        <item x="201"/>
        <item x="195"/>
        <item x="160"/>
        <item x="104"/>
        <item x="71"/>
        <item x="203"/>
        <item x="124"/>
        <item x="157"/>
        <item x="214"/>
        <item x="190"/>
        <item x="103"/>
        <item x="116"/>
        <item x="205"/>
        <item x="75"/>
        <item x="118"/>
        <item x="56"/>
        <item x="117"/>
        <item x="32"/>
        <item x="54"/>
        <item x="211"/>
        <item x="128"/>
        <item x="144"/>
        <item x="121"/>
        <item x="67"/>
        <item x="120"/>
        <item x="126"/>
        <item x="26"/>
        <item x="165"/>
        <item x="77"/>
        <item x="73"/>
        <item x="2"/>
        <item x="146"/>
        <item x="112"/>
        <item x="92"/>
        <item x="90"/>
        <item x="85"/>
        <item x="168"/>
        <item x="83"/>
        <item x="161"/>
        <item x="38"/>
        <item x="80"/>
        <item x="173"/>
        <item x="89"/>
        <item x="78"/>
        <item x="81"/>
        <item x="177"/>
        <item x="59"/>
        <item x="11"/>
        <item x="174"/>
        <item x="58"/>
        <item x="55"/>
        <item x="79"/>
        <item x="20"/>
        <item x="140"/>
        <item x="8"/>
        <item x="87"/>
        <item x="64"/>
        <item x="99"/>
        <item x="30"/>
        <item x="29"/>
        <item x="42"/>
        <item x="145"/>
        <item x="119"/>
        <item x="139"/>
        <item x="166"/>
        <item x="102"/>
        <item x="33"/>
        <item x="40"/>
        <item x="74"/>
        <item x="66"/>
        <item x="101"/>
        <item x="95"/>
        <item x="107"/>
        <item x="154"/>
        <item x="52"/>
        <item x="0"/>
        <item x="133"/>
        <item x="15"/>
        <item x="24"/>
        <item x="28"/>
        <item x="137"/>
        <item x="14"/>
        <item x="4"/>
        <item x="61"/>
        <item x="21"/>
        <item x="23"/>
        <item x="49"/>
        <item x="13"/>
        <item x="36"/>
        <item x="106"/>
        <item x="48"/>
        <item x="72"/>
        <item x="27"/>
        <item x="44"/>
        <item x="84"/>
        <item x="3"/>
        <item x="69"/>
        <item x="50"/>
        <item x="65"/>
        <item x="109"/>
        <item x="19"/>
        <item x="62"/>
        <item x="88"/>
        <item x="46"/>
        <item x="114"/>
        <item x="53"/>
        <item x="35"/>
        <item x="39"/>
        <item x="25"/>
        <item x="63"/>
        <item x="41"/>
        <item x="34"/>
        <item x="60"/>
        <item x="6"/>
        <item x="5"/>
        <item x="18"/>
        <item x="9"/>
        <item x="1"/>
        <item x="76"/>
        <item x="22"/>
        <item x="108"/>
        <item x="82"/>
        <item x="45"/>
        <item x="31"/>
        <item x="17"/>
        <item x="16"/>
        <item x="57"/>
        <item x="12"/>
        <item x="37"/>
        <item x="7"/>
        <item x="10"/>
        <item x="47"/>
        <item t="default"/>
      </items>
    </pivotField>
    <pivotField showAll="0">
      <items count="228">
        <item x="226"/>
        <item x="218"/>
        <item x="225"/>
        <item x="208"/>
        <item x="215"/>
        <item x="214"/>
        <item x="221"/>
        <item x="207"/>
        <item x="204"/>
        <item x="47"/>
        <item x="206"/>
        <item x="224"/>
        <item x="219"/>
        <item x="222"/>
        <item x="220"/>
        <item x="203"/>
        <item x="210"/>
        <item x="213"/>
        <item x="198"/>
        <item x="201"/>
        <item x="178"/>
        <item x="216"/>
        <item x="205"/>
        <item x="197"/>
        <item x="192"/>
        <item x="217"/>
        <item x="211"/>
        <item x="209"/>
        <item x="194"/>
        <item x="202"/>
        <item x="189"/>
        <item x="212"/>
        <item x="167"/>
        <item x="175"/>
        <item x="200"/>
        <item x="186"/>
        <item x="190"/>
        <item x="182"/>
        <item x="193"/>
        <item x="174"/>
        <item x="146"/>
        <item x="180"/>
        <item x="138"/>
        <item x="155"/>
        <item x="188"/>
        <item x="187"/>
        <item x="223"/>
        <item x="185"/>
        <item x="183"/>
        <item x="162"/>
        <item x="199"/>
        <item x="169"/>
        <item x="133"/>
        <item x="173"/>
        <item x="196"/>
        <item x="140"/>
        <item x="184"/>
        <item x="166"/>
        <item x="179"/>
        <item x="195"/>
        <item x="191"/>
        <item x="108"/>
        <item x="114"/>
        <item x="145"/>
        <item x="109"/>
        <item x="161"/>
        <item x="141"/>
        <item x="177"/>
        <item x="170"/>
        <item x="158"/>
        <item x="156"/>
        <item x="119"/>
        <item x="147"/>
        <item x="106"/>
        <item x="153"/>
        <item x="171"/>
        <item x="101"/>
        <item x="120"/>
        <item x="82"/>
        <item x="107"/>
        <item x="84"/>
        <item x="176"/>
        <item x="88"/>
        <item x="102"/>
        <item x="159"/>
        <item x="163"/>
        <item x="76"/>
        <item x="137"/>
        <item x="116"/>
        <item x="131"/>
        <item x="132"/>
        <item x="95"/>
        <item x="126"/>
        <item x="57"/>
        <item x="103"/>
        <item x="72"/>
        <item x="118"/>
        <item x="136"/>
        <item x="121"/>
        <item x="160"/>
        <item x="60"/>
        <item x="112"/>
        <item x="143"/>
        <item x="151"/>
        <item x="130"/>
        <item x="149"/>
        <item x="63"/>
        <item x="99"/>
        <item x="172"/>
        <item x="152"/>
        <item x="128"/>
        <item x="164"/>
        <item x="124"/>
        <item x="65"/>
        <item x="69"/>
        <item x="87"/>
        <item x="165"/>
        <item x="142"/>
        <item x="154"/>
        <item x="61"/>
        <item x="89"/>
        <item x="74"/>
        <item x="92"/>
        <item x="104"/>
        <item x="37"/>
        <item x="129"/>
        <item x="53"/>
        <item x="83"/>
        <item x="85"/>
        <item x="168"/>
        <item x="45"/>
        <item x="81"/>
        <item x="117"/>
        <item x="150"/>
        <item x="46"/>
        <item x="62"/>
        <item x="48"/>
        <item x="148"/>
        <item x="50"/>
        <item x="41"/>
        <item x="31"/>
        <item x="66"/>
        <item x="157"/>
        <item x="79"/>
        <item x="181"/>
        <item x="39"/>
        <item x="34"/>
        <item x="127"/>
        <item x="90"/>
        <item x="144"/>
        <item x="115"/>
        <item x="139"/>
        <item x="134"/>
        <item x="135"/>
        <item x="125"/>
        <item x="35"/>
        <item x="17"/>
        <item x="52"/>
        <item x="10"/>
        <item x="49"/>
        <item x="64"/>
        <item x="16"/>
        <item x="22"/>
        <item x="77"/>
        <item x="44"/>
        <item x="18"/>
        <item x="78"/>
        <item x="105"/>
        <item x="123"/>
        <item x="36"/>
        <item x="25"/>
        <item x="19"/>
        <item x="59"/>
        <item x="12"/>
        <item x="86"/>
        <item x="122"/>
        <item x="24"/>
        <item x="80"/>
        <item x="40"/>
        <item x="110"/>
        <item x="73"/>
        <item x="71"/>
        <item x="67"/>
        <item x="33"/>
        <item x="68"/>
        <item x="27"/>
        <item x="13"/>
        <item x="21"/>
        <item x="55"/>
        <item x="7"/>
        <item x="58"/>
        <item x="113"/>
        <item x="42"/>
        <item x="15"/>
        <item x="9"/>
        <item x="96"/>
        <item x="70"/>
        <item x="111"/>
        <item x="14"/>
        <item x="54"/>
        <item x="28"/>
        <item x="75"/>
        <item x="23"/>
        <item x="93"/>
        <item x="98"/>
        <item x="94"/>
        <item x="97"/>
        <item x="6"/>
        <item x="56"/>
        <item x="29"/>
        <item x="30"/>
        <item x="5"/>
        <item x="20"/>
        <item x="100"/>
        <item x="38"/>
        <item x="26"/>
        <item x="32"/>
        <item x="91"/>
        <item x="1"/>
        <item x="51"/>
        <item x="4"/>
        <item x="3"/>
        <item x="11"/>
        <item x="8"/>
        <item x="43"/>
        <item x="0"/>
        <item x="2"/>
        <item t="default"/>
      </items>
    </pivotField>
    <pivotField showAll="0">
      <items count="222">
        <item x="167"/>
        <item x="99"/>
        <item x="192"/>
        <item x="213"/>
        <item x="97"/>
        <item x="147"/>
        <item x="159"/>
        <item x="127"/>
        <item x="212"/>
        <item x="74"/>
        <item x="175"/>
        <item x="143"/>
        <item x="217"/>
        <item x="162"/>
        <item x="208"/>
        <item x="171"/>
        <item x="90"/>
        <item x="151"/>
        <item x="116"/>
        <item x="134"/>
        <item x="149"/>
        <item x="126"/>
        <item x="95"/>
        <item x="51"/>
        <item x="92"/>
        <item x="215"/>
        <item x="170"/>
        <item x="110"/>
        <item x="216"/>
        <item x="193"/>
        <item x="156"/>
        <item x="138"/>
        <item x="123"/>
        <item x="164"/>
        <item x="141"/>
        <item x="79"/>
        <item x="93"/>
        <item x="133"/>
        <item x="218"/>
        <item x="112"/>
        <item x="122"/>
        <item x="207"/>
        <item x="205"/>
        <item x="153"/>
        <item x="114"/>
        <item x="201"/>
        <item x="163"/>
        <item x="124"/>
        <item x="189"/>
        <item x="96"/>
        <item x="158"/>
        <item x="125"/>
        <item x="214"/>
        <item x="121"/>
        <item x="109"/>
        <item x="181"/>
        <item x="206"/>
        <item x="142"/>
        <item x="146"/>
        <item x="2"/>
        <item x="220"/>
        <item x="196"/>
        <item x="182"/>
        <item x="148"/>
        <item x="55"/>
        <item x="135"/>
        <item x="197"/>
        <item x="209"/>
        <item x="43"/>
        <item x="210"/>
        <item x="150"/>
        <item x="185"/>
        <item x="202"/>
        <item x="177"/>
        <item x="120"/>
        <item x="104"/>
        <item x="194"/>
        <item x="152"/>
        <item x="85"/>
        <item x="89"/>
        <item x="72"/>
        <item x="157"/>
        <item x="98"/>
        <item x="195"/>
        <item x="77"/>
        <item x="191"/>
        <item x="188"/>
        <item x="173"/>
        <item x="11"/>
        <item x="30"/>
        <item x="183"/>
        <item x="69"/>
        <item x="38"/>
        <item x="190"/>
        <item x="29"/>
        <item x="57"/>
        <item x="168"/>
        <item x="219"/>
        <item x="160"/>
        <item x="23"/>
        <item x="128"/>
        <item x="165"/>
        <item x="203"/>
        <item x="186"/>
        <item x="28"/>
        <item x="140"/>
        <item x="129"/>
        <item x="111"/>
        <item x="66"/>
        <item x="172"/>
        <item x="169"/>
        <item x="130"/>
        <item x="199"/>
        <item x="180"/>
        <item x="8"/>
        <item x="178"/>
        <item x="54"/>
        <item x="32"/>
        <item x="61"/>
        <item x="131"/>
        <item x="47"/>
        <item x="103"/>
        <item x="94"/>
        <item x="117"/>
        <item x="200"/>
        <item x="136"/>
        <item x="42"/>
        <item x="0"/>
        <item x="187"/>
        <item x="204"/>
        <item x="76"/>
        <item x="198"/>
        <item x="155"/>
        <item x="154"/>
        <item x="86"/>
        <item x="70"/>
        <item x="20"/>
        <item x="106"/>
        <item x="78"/>
        <item x="65"/>
        <item x="101"/>
        <item x="88"/>
        <item x="174"/>
        <item x="87"/>
        <item x="211"/>
        <item x="139"/>
        <item x="26"/>
        <item x="184"/>
        <item x="27"/>
        <item x="91"/>
        <item x="84"/>
        <item x="44"/>
        <item x="118"/>
        <item x="105"/>
        <item x="68"/>
        <item x="58"/>
        <item x="49"/>
        <item x="80"/>
        <item x="161"/>
        <item x="82"/>
        <item x="67"/>
        <item x="73"/>
        <item x="3"/>
        <item x="4"/>
        <item x="63"/>
        <item x="144"/>
        <item x="40"/>
        <item x="166"/>
        <item x="21"/>
        <item x="115"/>
        <item x="33"/>
        <item x="45"/>
        <item x="52"/>
        <item x="176"/>
        <item x="75"/>
        <item x="36"/>
        <item x="62"/>
        <item x="64"/>
        <item x="14"/>
        <item x="132"/>
        <item x="25"/>
        <item x="12"/>
        <item x="53"/>
        <item x="113"/>
        <item x="100"/>
        <item x="102"/>
        <item x="50"/>
        <item x="108"/>
        <item x="60"/>
        <item x="81"/>
        <item x="9"/>
        <item x="5"/>
        <item x="46"/>
        <item x="83"/>
        <item x="119"/>
        <item x="107"/>
        <item x="15"/>
        <item x="145"/>
        <item x="41"/>
        <item x="1"/>
        <item x="137"/>
        <item x="71"/>
        <item x="35"/>
        <item x="19"/>
        <item x="39"/>
        <item x="48"/>
        <item x="59"/>
        <item x="24"/>
        <item x="22"/>
        <item x="6"/>
        <item x="56"/>
        <item x="10"/>
        <item x="31"/>
        <item x="18"/>
        <item x="34"/>
        <item x="37"/>
        <item x="7"/>
        <item x="13"/>
        <item x="17"/>
        <item x="16"/>
        <item x="179"/>
        <item t="default"/>
      </items>
    </pivotField>
    <pivotField axis="axisPage" showAll="0">
      <items count="225">
        <item x="217"/>
        <item x="223"/>
        <item x="222"/>
        <item x="213"/>
        <item x="207"/>
        <item x="218"/>
        <item x="220"/>
        <item x="221"/>
        <item x="214"/>
        <item x="205"/>
        <item x="219"/>
        <item x="206"/>
        <item x="203"/>
        <item x="215"/>
        <item x="209"/>
        <item x="216"/>
        <item x="212"/>
        <item x="202"/>
        <item x="204"/>
        <item x="210"/>
        <item x="208"/>
        <item x="211"/>
        <item x="197"/>
        <item x="196"/>
        <item x="191"/>
        <item x="200"/>
        <item x="193"/>
        <item x="199"/>
        <item x="201"/>
        <item x="189"/>
        <item x="188"/>
        <item x="178"/>
        <item x="175"/>
        <item x="174"/>
        <item x="185"/>
        <item x="192"/>
        <item x="167"/>
        <item x="186"/>
        <item x="181"/>
        <item x="182"/>
        <item x="194"/>
        <item x="187"/>
        <item x="180"/>
        <item x="198"/>
        <item x="195"/>
        <item x="184"/>
        <item x="155"/>
        <item x="169"/>
        <item x="190"/>
        <item x="183"/>
        <item x="179"/>
        <item x="173"/>
        <item x="146"/>
        <item x="166"/>
        <item x="138"/>
        <item x="162"/>
        <item x="177"/>
        <item x="140"/>
        <item x="161"/>
        <item x="133"/>
        <item x="171"/>
        <item x="147"/>
        <item x="158"/>
        <item x="141"/>
        <item x="170"/>
        <item x="145"/>
        <item x="176"/>
        <item x="153"/>
        <item x="114"/>
        <item x="108"/>
        <item x="156"/>
        <item x="163"/>
        <item x="159"/>
        <item x="109"/>
        <item x="119"/>
        <item x="106"/>
        <item x="160"/>
        <item x="126"/>
        <item x="107"/>
        <item x="128"/>
        <item x="172"/>
        <item x="152"/>
        <item x="136"/>
        <item x="124"/>
        <item x="131"/>
        <item x="102"/>
        <item x="88"/>
        <item x="143"/>
        <item x="168"/>
        <item x="101"/>
        <item x="164"/>
        <item x="137"/>
        <item x="82"/>
        <item x="121"/>
        <item x="165"/>
        <item x="149"/>
        <item x="120"/>
        <item x="132"/>
        <item x="142"/>
        <item x="151"/>
        <item x="154"/>
        <item x="95"/>
        <item x="84"/>
        <item x="118"/>
        <item x="99"/>
        <item x="117"/>
        <item x="148"/>
        <item x="112"/>
        <item x="150"/>
        <item x="130"/>
        <item x="76"/>
        <item x="116"/>
        <item x="144"/>
        <item x="157"/>
        <item x="127"/>
        <item x="135"/>
        <item x="139"/>
        <item x="103"/>
        <item x="134"/>
        <item x="129"/>
        <item x="115"/>
        <item x="87"/>
        <item x="104"/>
        <item x="72"/>
        <item x="125"/>
        <item x="57"/>
        <item x="89"/>
        <item x="69"/>
        <item x="63"/>
        <item x="92"/>
        <item x="60"/>
        <item x="90"/>
        <item x="65"/>
        <item x="62"/>
        <item x="74"/>
        <item x="123"/>
        <item x="85"/>
        <item x="83"/>
        <item x="61"/>
        <item x="81"/>
        <item x="66"/>
        <item x="79"/>
        <item x="53"/>
        <item x="80"/>
        <item x="45"/>
        <item x="78"/>
        <item x="105"/>
        <item x="122"/>
        <item x="37"/>
        <item x="110"/>
        <item x="77"/>
        <item x="50"/>
        <item x="46"/>
        <item x="86"/>
        <item x="48"/>
        <item x="49"/>
        <item x="41"/>
        <item x="113"/>
        <item x="73"/>
        <item x="64"/>
        <item x="44"/>
        <item x="96"/>
        <item x="52"/>
        <item x="31"/>
        <item x="39"/>
        <item x="111"/>
        <item x="75"/>
        <item x="34"/>
        <item x="35"/>
        <item x="67"/>
        <item x="93"/>
        <item x="98"/>
        <item x="59"/>
        <item x="10"/>
        <item x="71"/>
        <item x="22"/>
        <item x="58"/>
        <item x="55"/>
        <item x="17"/>
        <item x="36"/>
        <item x="25"/>
        <item x="18"/>
        <item x="16"/>
        <item x="94"/>
        <item x="70"/>
        <item x="100"/>
        <item x="40"/>
        <item x="12"/>
        <item x="27"/>
        <item x="97"/>
        <item x="42"/>
        <item x="19"/>
        <item x="68"/>
        <item x="28"/>
        <item x="23"/>
        <item x="33"/>
        <item x="21"/>
        <item x="54"/>
        <item x="56"/>
        <item x="24"/>
        <item x="29"/>
        <item x="30"/>
        <item x="91"/>
        <item x="13"/>
        <item x="15"/>
        <item x="9"/>
        <item x="51"/>
        <item x="38"/>
        <item x="14"/>
        <item x="7"/>
        <item x="20"/>
        <item x="32"/>
        <item x="26"/>
        <item x="6"/>
        <item x="5"/>
        <item x="11"/>
        <item x="43"/>
        <item x="4"/>
        <item x="3"/>
        <item x="8"/>
        <item x="1"/>
        <item x="2"/>
        <item x="0"/>
        <item x="47"/>
        <item t="default"/>
      </items>
    </pivotField>
    <pivotField dataField="1" showAll="0">
      <items count="225"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x="47"/>
        <item t="default"/>
      </items>
    </pivotField>
  </pivotFields>
  <rowFields count="1">
    <field x="0"/>
  </rowFields>
  <rowItems count="228">
    <i>
      <x v="94"/>
    </i>
    <i>
      <x v="153"/>
    </i>
    <i>
      <x v="42"/>
    </i>
    <i>
      <x v="156"/>
    </i>
    <i>
      <x v="16"/>
    </i>
    <i>
      <x v="65"/>
    </i>
    <i>
      <x v="45"/>
    </i>
    <i>
      <x/>
    </i>
    <i>
      <x v="95"/>
    </i>
    <i>
      <x v="200"/>
    </i>
    <i>
      <x v="5"/>
    </i>
    <i>
      <x v="27"/>
    </i>
    <i>
      <x v="142"/>
    </i>
    <i>
      <x v="210"/>
    </i>
    <i>
      <x v="192"/>
    </i>
    <i>
      <x v="107"/>
    </i>
    <i>
      <x v="152"/>
    </i>
    <i>
      <x v="128"/>
    </i>
    <i>
      <x v="31"/>
    </i>
    <i>
      <x v="124"/>
    </i>
    <i>
      <x v="60"/>
    </i>
    <i>
      <x v="146"/>
    </i>
    <i>
      <x v="125"/>
    </i>
    <i>
      <x v="32"/>
    </i>
    <i>
      <x v="224"/>
    </i>
    <i>
      <x v="49"/>
    </i>
    <i>
      <x v="162"/>
    </i>
    <i>
      <x v="216"/>
    </i>
    <i>
      <x v="188"/>
    </i>
    <i>
      <x v="96"/>
    </i>
    <i>
      <x v="206"/>
    </i>
    <i>
      <x v="187"/>
    </i>
    <i>
      <x v="135"/>
    </i>
    <i>
      <x v="97"/>
    </i>
    <i>
      <x v="40"/>
    </i>
    <i>
      <x v="225"/>
    </i>
    <i>
      <x v="35"/>
    </i>
    <i>
      <x v="182"/>
    </i>
    <i>
      <x v="219"/>
    </i>
    <i>
      <x v="86"/>
    </i>
    <i>
      <x v="77"/>
    </i>
    <i>
      <x v="170"/>
    </i>
    <i>
      <x v="141"/>
    </i>
    <i>
      <x v="214"/>
    </i>
    <i>
      <x v="34"/>
    </i>
    <i>
      <x v="199"/>
    </i>
    <i>
      <x v="21"/>
    </i>
    <i>
      <x v="33"/>
    </i>
    <i>
      <x v="226"/>
    </i>
    <i>
      <x v="89"/>
    </i>
    <i>
      <x v="169"/>
    </i>
    <i>
      <x v="179"/>
    </i>
    <i>
      <x v="113"/>
    </i>
    <i>
      <x v="43"/>
    </i>
    <i>
      <x v="161"/>
    </i>
    <i>
      <x v="201"/>
    </i>
    <i>
      <x v="117"/>
    </i>
    <i>
      <x v="2"/>
    </i>
    <i>
      <x v="197"/>
    </i>
    <i>
      <x v="46"/>
    </i>
    <i>
      <x v="202"/>
    </i>
    <i>
      <x v="13"/>
    </i>
    <i>
      <x v="39"/>
    </i>
    <i>
      <x v="84"/>
    </i>
    <i>
      <x v="63"/>
    </i>
    <i>
      <x v="24"/>
    </i>
    <i>
      <x v="218"/>
    </i>
    <i>
      <x v="178"/>
    </i>
    <i>
      <x v="207"/>
    </i>
    <i>
      <x v="8"/>
    </i>
    <i>
      <x v="126"/>
    </i>
    <i>
      <x v="132"/>
    </i>
    <i>
      <x v="109"/>
    </i>
    <i>
      <x v="159"/>
    </i>
    <i>
      <x v="211"/>
    </i>
    <i>
      <x v="23"/>
    </i>
    <i>
      <x v="59"/>
    </i>
    <i>
      <x v="106"/>
    </i>
    <i>
      <x v="57"/>
    </i>
    <i>
      <x v="168"/>
    </i>
    <i>
      <x v="90"/>
    </i>
    <i>
      <x v="87"/>
    </i>
    <i>
      <x v="160"/>
    </i>
    <i>
      <x v="73"/>
    </i>
    <i>
      <x v="61"/>
    </i>
    <i>
      <x v="190"/>
    </i>
    <i>
      <x v="112"/>
    </i>
    <i>
      <x v="116"/>
    </i>
    <i>
      <x v="151"/>
    </i>
    <i>
      <x v="205"/>
    </i>
    <i>
      <x v="103"/>
    </i>
    <i>
      <x v="118"/>
    </i>
    <i>
      <x v="110"/>
    </i>
    <i>
      <x v="213"/>
    </i>
    <i>
      <x v="139"/>
    </i>
    <i>
      <x v="163"/>
    </i>
    <i>
      <x v="69"/>
    </i>
    <i>
      <x v="101"/>
    </i>
    <i>
      <x v="137"/>
    </i>
    <i>
      <x v="76"/>
    </i>
    <i>
      <x v="72"/>
    </i>
    <i>
      <x v="144"/>
    </i>
    <i>
      <x v="155"/>
    </i>
    <i>
      <x v="105"/>
    </i>
    <i>
      <x v="41"/>
    </i>
    <i>
      <x v="194"/>
    </i>
    <i>
      <x v="26"/>
    </i>
    <i>
      <x v="55"/>
    </i>
    <i>
      <x v="44"/>
    </i>
    <i>
      <x v="198"/>
    </i>
    <i>
      <x v="189"/>
    </i>
    <i>
      <x v="115"/>
    </i>
    <i>
      <x v="36"/>
    </i>
    <i>
      <x v="62"/>
    </i>
    <i>
      <x v="18"/>
    </i>
    <i>
      <x v="222"/>
    </i>
    <i>
      <x v="30"/>
    </i>
    <i>
      <x v="158"/>
    </i>
    <i>
      <x v="58"/>
    </i>
    <i>
      <x v="74"/>
    </i>
    <i>
      <x v="1"/>
    </i>
    <i>
      <x v="11"/>
    </i>
    <i>
      <x v="147"/>
    </i>
    <i>
      <x v="75"/>
    </i>
    <i>
      <x v="51"/>
    </i>
    <i>
      <x v="9"/>
    </i>
    <i>
      <x v="92"/>
    </i>
    <i>
      <x v="25"/>
    </i>
    <i>
      <x v="100"/>
    </i>
    <i>
      <x v="48"/>
    </i>
    <i>
      <x v="212"/>
    </i>
    <i>
      <x v="102"/>
    </i>
    <i>
      <x v="127"/>
    </i>
    <i>
      <x v="164"/>
    </i>
    <i>
      <x v="79"/>
    </i>
    <i>
      <x v="215"/>
    </i>
    <i>
      <x v="111"/>
    </i>
    <i>
      <x v="134"/>
    </i>
    <i>
      <x v="19"/>
    </i>
    <i>
      <x v="37"/>
    </i>
    <i>
      <x v="88"/>
    </i>
    <i>
      <x v="184"/>
    </i>
    <i>
      <x v="165"/>
    </i>
    <i>
      <x v="53"/>
    </i>
    <i>
      <x v="186"/>
    </i>
    <i>
      <x v="177"/>
    </i>
    <i>
      <x v="204"/>
    </i>
    <i>
      <x v="12"/>
    </i>
    <i>
      <x v="150"/>
    </i>
    <i>
      <x v="196"/>
    </i>
    <i>
      <x v="98"/>
    </i>
    <i>
      <x v="50"/>
    </i>
    <i>
      <x v="133"/>
    </i>
    <i>
      <x v="54"/>
    </i>
    <i>
      <x v="217"/>
    </i>
    <i>
      <x v="67"/>
    </i>
    <i>
      <x v="195"/>
    </i>
    <i>
      <x v="166"/>
    </i>
    <i>
      <x v="123"/>
    </i>
    <i>
      <x v="120"/>
    </i>
    <i>
      <x v="15"/>
    </i>
    <i>
      <x v="20"/>
    </i>
    <i>
      <x v="114"/>
    </i>
    <i>
      <x v="154"/>
    </i>
    <i>
      <x v="68"/>
    </i>
    <i>
      <x v="193"/>
    </i>
    <i>
      <x v="108"/>
    </i>
    <i>
      <x v="91"/>
    </i>
    <i>
      <x v="14"/>
    </i>
    <i>
      <x v="167"/>
    </i>
    <i>
      <x v="64"/>
    </i>
    <i>
      <x v="183"/>
    </i>
    <i>
      <x v="29"/>
    </i>
    <i>
      <x v="175"/>
    </i>
    <i>
      <x v="136"/>
    </i>
    <i>
      <x v="185"/>
    </i>
    <i>
      <x v="52"/>
    </i>
    <i>
      <x v="130"/>
    </i>
    <i>
      <x v="82"/>
    </i>
    <i>
      <x v="70"/>
    </i>
    <i>
      <x v="173"/>
    </i>
    <i>
      <x v="17"/>
    </i>
    <i>
      <x v="131"/>
    </i>
    <i>
      <x v="71"/>
    </i>
    <i>
      <x v="203"/>
    </i>
    <i>
      <x v="148"/>
    </i>
    <i>
      <x v="149"/>
    </i>
    <i>
      <x v="81"/>
    </i>
    <i>
      <x v="174"/>
    </i>
    <i>
      <x v="121"/>
    </i>
    <i>
      <x v="7"/>
    </i>
    <i>
      <x v="83"/>
    </i>
    <i>
      <x v="181"/>
    </i>
    <i>
      <x v="122"/>
    </i>
    <i>
      <x v="129"/>
    </i>
    <i>
      <x v="56"/>
    </i>
    <i>
      <x v="80"/>
    </i>
    <i>
      <x v="93"/>
    </i>
    <i>
      <x v="220"/>
    </i>
    <i>
      <x v="3"/>
    </i>
    <i>
      <x v="143"/>
    </i>
    <i>
      <x v="172"/>
    </i>
    <i>
      <x v="208"/>
    </i>
    <i>
      <x v="22"/>
    </i>
    <i>
      <x v="28"/>
    </i>
    <i>
      <x v="157"/>
    </i>
    <i>
      <x v="209"/>
    </i>
    <i>
      <x v="99"/>
    </i>
    <i>
      <x v="38"/>
    </i>
    <i>
      <x v="10"/>
    </i>
    <i>
      <x v="104"/>
    </i>
    <i>
      <x v="66"/>
    </i>
    <i>
      <x v="6"/>
    </i>
    <i>
      <x v="145"/>
    </i>
    <i>
      <x v="85"/>
    </i>
    <i>
      <x v="4"/>
    </i>
    <i>
      <x v="171"/>
    </i>
    <i>
      <x v="176"/>
    </i>
    <i>
      <x v="119"/>
    </i>
    <i>
      <x v="138"/>
    </i>
    <i>
      <x v="78"/>
    </i>
    <i>
      <x v="140"/>
    </i>
    <i>
      <x v="191"/>
    </i>
    <i>
      <x v="47"/>
    </i>
    <i>
      <x v="180"/>
    </i>
    <i>
      <x v="221"/>
    </i>
    <i>
      <x v="223"/>
    </i>
    <i t="grand">
      <x/>
    </i>
  </rowItems>
  <colItems count="1">
    <i/>
  </colItems>
  <pageFields count="1">
    <pageField fld="4" hier="-1"/>
  </pageFields>
  <dataFields count="1">
    <dataField name="Sum of death rate" fld="5" baseField="0" baseItem="16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528A5-E0DF-4420-8C3C-D553212C9003}">
  <dimension ref="A1:B231"/>
  <sheetViews>
    <sheetView tabSelected="1" workbookViewId="0">
      <selection activeCell="A20" sqref="A20"/>
    </sheetView>
  </sheetViews>
  <sheetFormatPr defaultRowHeight="12.75" x14ac:dyDescent="0.2"/>
  <cols>
    <col min="1" max="1" width="29.42578125" bestFit="1" customWidth="1"/>
    <col min="2" max="2" width="17.5703125" bestFit="1" customWidth="1"/>
    <col min="3" max="7" width="12" bestFit="1" customWidth="1"/>
    <col min="8" max="8" width="11" bestFit="1" customWidth="1"/>
    <col min="9" max="14" width="12" bestFit="1" customWidth="1"/>
    <col min="15" max="15" width="11" bestFit="1" customWidth="1"/>
    <col min="16" max="30" width="12" bestFit="1" customWidth="1"/>
    <col min="31" max="31" width="10" bestFit="1" customWidth="1"/>
    <col min="32" max="42" width="12" bestFit="1" customWidth="1"/>
    <col min="43" max="43" width="10" bestFit="1" customWidth="1"/>
    <col min="44" max="46" width="12" bestFit="1" customWidth="1"/>
    <col min="47" max="47" width="11" bestFit="1" customWidth="1"/>
    <col min="48" max="51" width="12" bestFit="1" customWidth="1"/>
    <col min="52" max="52" width="11" bestFit="1" customWidth="1"/>
    <col min="53" max="64" width="12" bestFit="1" customWidth="1"/>
    <col min="65" max="65" width="11" bestFit="1" customWidth="1"/>
    <col min="66" max="69" width="12" bestFit="1" customWidth="1"/>
    <col min="70" max="70" width="11" bestFit="1" customWidth="1"/>
    <col min="71" max="71" width="12" bestFit="1" customWidth="1"/>
    <col min="72" max="72" width="11" bestFit="1" customWidth="1"/>
    <col min="73" max="89" width="12" bestFit="1" customWidth="1"/>
    <col min="90" max="90" width="10" bestFit="1" customWidth="1"/>
    <col min="91" max="106" width="12" bestFit="1" customWidth="1"/>
    <col min="107" max="107" width="11" bestFit="1" customWidth="1"/>
    <col min="108" max="147" width="12" bestFit="1" customWidth="1"/>
    <col min="148" max="148" width="11" bestFit="1" customWidth="1"/>
    <col min="149" max="154" width="12" bestFit="1" customWidth="1"/>
    <col min="155" max="155" width="11" bestFit="1" customWidth="1"/>
    <col min="156" max="180" width="12" bestFit="1" customWidth="1"/>
    <col min="181" max="181" width="11" bestFit="1" customWidth="1"/>
    <col min="182" max="220" width="12" bestFit="1" customWidth="1"/>
    <col min="221" max="222" width="11" bestFit="1" customWidth="1"/>
    <col min="223" max="224" width="12" bestFit="1" customWidth="1"/>
    <col min="225" max="225" width="7.140625" bestFit="1" customWidth="1"/>
    <col min="226" max="226" width="11.7109375" bestFit="1" customWidth="1"/>
  </cols>
  <sheetData>
    <row r="1" spans="1:2" x14ac:dyDescent="0.2">
      <c r="A1" s="3" t="s">
        <v>233</v>
      </c>
      <c r="B1" t="s">
        <v>239</v>
      </c>
    </row>
    <row r="3" spans="1:2" x14ac:dyDescent="0.2">
      <c r="A3" s="3" t="s">
        <v>236</v>
      </c>
      <c r="B3" t="s">
        <v>238</v>
      </c>
    </row>
    <row r="4" spans="1:2" x14ac:dyDescent="0.2">
      <c r="A4" s="4" t="s">
        <v>98</v>
      </c>
      <c r="B4" s="5">
        <v>1357078.5772060857</v>
      </c>
    </row>
    <row r="5" spans="1:2" x14ac:dyDescent="0.2">
      <c r="A5" s="4" t="s">
        <v>156</v>
      </c>
      <c r="B5" s="5">
        <v>526711.58572380396</v>
      </c>
    </row>
    <row r="6" spans="1:2" x14ac:dyDescent="0.2">
      <c r="A6" s="4" t="s">
        <v>46</v>
      </c>
      <c r="B6" s="5">
        <v>420977.46803950501</v>
      </c>
    </row>
    <row r="7" spans="1:2" x14ac:dyDescent="0.2">
      <c r="A7" s="4" t="s">
        <v>160</v>
      </c>
      <c r="B7" s="5">
        <v>357201.48602153605</v>
      </c>
    </row>
    <row r="8" spans="1:2" x14ac:dyDescent="0.2">
      <c r="A8" s="4" t="s">
        <v>20</v>
      </c>
      <c r="B8" s="5">
        <v>274907.11684895999</v>
      </c>
    </row>
    <row r="9" spans="1:2" x14ac:dyDescent="0.2">
      <c r="A9" s="4" t="s">
        <v>69</v>
      </c>
      <c r="B9" s="5">
        <v>270715.25491598155</v>
      </c>
    </row>
    <row r="10" spans="1:2" x14ac:dyDescent="0.2">
      <c r="A10" s="4" t="s">
        <v>49</v>
      </c>
      <c r="B10" s="5">
        <v>259227.08171636108</v>
      </c>
    </row>
    <row r="11" spans="1:2" x14ac:dyDescent="0.2">
      <c r="A11" s="4" t="s">
        <v>4</v>
      </c>
      <c r="B11" s="5">
        <v>236004.04573681401</v>
      </c>
    </row>
    <row r="12" spans="1:2" x14ac:dyDescent="0.2">
      <c r="A12" s="4" t="s">
        <v>99</v>
      </c>
      <c r="B12" s="5">
        <v>177733.31012085601</v>
      </c>
    </row>
    <row r="13" spans="1:2" x14ac:dyDescent="0.2">
      <c r="A13" s="4" t="s">
        <v>204</v>
      </c>
      <c r="B13" s="5">
        <v>139144.95726281279</v>
      </c>
    </row>
    <row r="14" spans="1:2" x14ac:dyDescent="0.2">
      <c r="A14" s="4" t="s">
        <v>9</v>
      </c>
      <c r="B14" s="5">
        <v>104590.9049195439</v>
      </c>
    </row>
    <row r="15" spans="1:2" x14ac:dyDescent="0.2">
      <c r="A15" s="4" t="s">
        <v>31</v>
      </c>
      <c r="B15" s="5">
        <v>92222.578752343194</v>
      </c>
    </row>
    <row r="16" spans="1:2" x14ac:dyDescent="0.2">
      <c r="A16" s="4" t="s">
        <v>146</v>
      </c>
      <c r="B16" s="5">
        <v>90581.393251261004</v>
      </c>
    </row>
    <row r="17" spans="1:2" x14ac:dyDescent="0.2">
      <c r="A17" s="4" t="s">
        <v>214</v>
      </c>
      <c r="B17" s="5">
        <v>90557.727007377005</v>
      </c>
    </row>
    <row r="18" spans="1:2" x14ac:dyDescent="0.2">
      <c r="A18" s="4" t="s">
        <v>196</v>
      </c>
      <c r="B18" s="5">
        <v>88993.258271250001</v>
      </c>
    </row>
    <row r="19" spans="1:2" x14ac:dyDescent="0.2">
      <c r="A19" s="4" t="s">
        <v>111</v>
      </c>
      <c r="B19" s="5">
        <v>84742.203376522782</v>
      </c>
    </row>
    <row r="20" spans="1:2" x14ac:dyDescent="0.2">
      <c r="A20" s="4" t="s">
        <v>155</v>
      </c>
      <c r="B20" s="5">
        <v>77321.584885867793</v>
      </c>
    </row>
    <row r="21" spans="1:2" x14ac:dyDescent="0.2">
      <c r="A21" s="4" t="s">
        <v>132</v>
      </c>
      <c r="B21" s="5">
        <v>68174.109422896203</v>
      </c>
    </row>
    <row r="22" spans="1:2" x14ac:dyDescent="0.2">
      <c r="A22" s="4" t="s">
        <v>35</v>
      </c>
      <c r="B22" s="5">
        <v>61884.122058184796</v>
      </c>
    </row>
    <row r="23" spans="1:2" x14ac:dyDescent="0.2">
      <c r="A23" s="4" t="s">
        <v>128</v>
      </c>
      <c r="B23" s="5">
        <v>59162.048066210693</v>
      </c>
    </row>
    <row r="24" spans="1:2" x14ac:dyDescent="0.2">
      <c r="A24" s="4" t="s">
        <v>64</v>
      </c>
      <c r="B24" s="5">
        <v>58977.078183502206</v>
      </c>
    </row>
    <row r="25" spans="1:2" x14ac:dyDescent="0.2">
      <c r="A25" s="4" t="s">
        <v>149</v>
      </c>
      <c r="B25" s="5">
        <v>58696.972825738798</v>
      </c>
    </row>
    <row r="26" spans="1:2" x14ac:dyDescent="0.2">
      <c r="A26" s="4" t="s">
        <v>129</v>
      </c>
      <c r="B26" s="5">
        <v>57992.5477242216</v>
      </c>
    </row>
    <row r="27" spans="1:2" x14ac:dyDescent="0.2">
      <c r="A27" s="4" t="s">
        <v>36</v>
      </c>
      <c r="B27" s="5">
        <v>57061.407630697191</v>
      </c>
    </row>
    <row r="28" spans="1:2" x14ac:dyDescent="0.2">
      <c r="A28" s="4" t="s">
        <v>228</v>
      </c>
      <c r="B28" s="5">
        <v>56595.738054179994</v>
      </c>
    </row>
    <row r="29" spans="1:2" x14ac:dyDescent="0.2">
      <c r="A29" s="4" t="s">
        <v>53</v>
      </c>
      <c r="B29" s="5">
        <v>56302.023472015906</v>
      </c>
    </row>
    <row r="30" spans="1:2" x14ac:dyDescent="0.2">
      <c r="A30" s="4" t="s">
        <v>166</v>
      </c>
      <c r="B30" s="5">
        <v>52353.839961160309</v>
      </c>
    </row>
    <row r="31" spans="1:2" x14ac:dyDescent="0.2">
      <c r="A31" s="4" t="s">
        <v>220</v>
      </c>
      <c r="B31" s="5">
        <v>51178.921314264</v>
      </c>
    </row>
    <row r="32" spans="1:2" x14ac:dyDescent="0.2">
      <c r="A32" s="4" t="s">
        <v>193</v>
      </c>
      <c r="B32" s="5">
        <v>49708.528742054004</v>
      </c>
    </row>
    <row r="33" spans="1:2" x14ac:dyDescent="0.2">
      <c r="A33" s="4" t="s">
        <v>100</v>
      </c>
      <c r="B33" s="5">
        <v>48553.105750379997</v>
      </c>
    </row>
    <row r="34" spans="1:2" x14ac:dyDescent="0.2">
      <c r="A34" s="4" t="s">
        <v>210</v>
      </c>
      <c r="B34" s="5">
        <v>48028.290459638403</v>
      </c>
    </row>
    <row r="35" spans="1:2" x14ac:dyDescent="0.2">
      <c r="A35" s="4" t="s">
        <v>192</v>
      </c>
      <c r="B35" s="5">
        <v>46680.285207797999</v>
      </c>
    </row>
    <row r="36" spans="1:2" x14ac:dyDescent="0.2">
      <c r="A36" s="4" t="s">
        <v>139</v>
      </c>
      <c r="B36" s="5">
        <v>46485.662356747496</v>
      </c>
    </row>
    <row r="37" spans="1:2" x14ac:dyDescent="0.2">
      <c r="A37" s="4" t="s">
        <v>101</v>
      </c>
      <c r="B37" s="5">
        <v>43040.762564085002</v>
      </c>
    </row>
    <row r="38" spans="1:2" x14ac:dyDescent="0.2">
      <c r="A38" s="4" t="s">
        <v>44</v>
      </c>
      <c r="B38" s="5">
        <v>42664.486606508595</v>
      </c>
    </row>
    <row r="39" spans="1:2" x14ac:dyDescent="0.2">
      <c r="A39" s="4" t="s">
        <v>229</v>
      </c>
      <c r="B39" s="5">
        <v>41636.010978900005</v>
      </c>
    </row>
    <row r="40" spans="1:2" x14ac:dyDescent="0.2">
      <c r="A40" s="4" t="s">
        <v>39</v>
      </c>
      <c r="B40" s="5">
        <v>40114.790434642804</v>
      </c>
    </row>
    <row r="41" spans="1:2" x14ac:dyDescent="0.2">
      <c r="A41" s="4" t="s">
        <v>187</v>
      </c>
      <c r="B41" s="5">
        <v>39472.306473599994</v>
      </c>
    </row>
    <row r="42" spans="1:2" x14ac:dyDescent="0.2">
      <c r="A42" s="4" t="s">
        <v>223</v>
      </c>
      <c r="B42" s="5">
        <v>36927.732475422003</v>
      </c>
    </row>
    <row r="43" spans="1:2" x14ac:dyDescent="0.2">
      <c r="A43" s="4" t="s">
        <v>90</v>
      </c>
      <c r="B43" s="5">
        <v>36569.455922966401</v>
      </c>
    </row>
    <row r="44" spans="1:2" x14ac:dyDescent="0.2">
      <c r="A44" s="4" t="s">
        <v>81</v>
      </c>
      <c r="B44" s="5">
        <v>35175.041268539193</v>
      </c>
    </row>
    <row r="45" spans="1:2" x14ac:dyDescent="0.2">
      <c r="A45" s="4" t="s">
        <v>174</v>
      </c>
      <c r="B45" s="5">
        <v>31851.109077664798</v>
      </c>
    </row>
    <row r="46" spans="1:2" x14ac:dyDescent="0.2">
      <c r="A46" s="4" t="s">
        <v>145</v>
      </c>
      <c r="B46" s="5">
        <v>30409.356366768396</v>
      </c>
    </row>
    <row r="47" spans="1:2" x14ac:dyDescent="0.2">
      <c r="A47" s="4" t="s">
        <v>218</v>
      </c>
      <c r="B47" s="5">
        <v>27430.007800649997</v>
      </c>
    </row>
    <row r="48" spans="1:2" x14ac:dyDescent="0.2">
      <c r="A48" s="4" t="s">
        <v>38</v>
      </c>
      <c r="B48" s="5">
        <v>26691.374412724002</v>
      </c>
    </row>
    <row r="49" spans="1:2" x14ac:dyDescent="0.2">
      <c r="A49" s="4" t="s">
        <v>203</v>
      </c>
      <c r="B49" s="5">
        <v>26474.365775910002</v>
      </c>
    </row>
    <row r="50" spans="1:2" x14ac:dyDescent="0.2">
      <c r="A50" s="4" t="s">
        <v>25</v>
      </c>
      <c r="B50" s="5">
        <v>25965.406824000005</v>
      </c>
    </row>
    <row r="51" spans="1:2" x14ac:dyDescent="0.2">
      <c r="A51" s="4" t="s">
        <v>37</v>
      </c>
      <c r="B51" s="5">
        <v>23666.877470818403</v>
      </c>
    </row>
    <row r="52" spans="1:2" x14ac:dyDescent="0.2">
      <c r="A52" s="4" t="s">
        <v>230</v>
      </c>
      <c r="B52" s="5">
        <v>23200.944345904503</v>
      </c>
    </row>
    <row r="53" spans="1:2" x14ac:dyDescent="0.2">
      <c r="A53" s="4" t="s">
        <v>93</v>
      </c>
      <c r="B53" s="5">
        <v>22237.860509071998</v>
      </c>
    </row>
    <row r="54" spans="1:2" x14ac:dyDescent="0.2">
      <c r="A54" s="4" t="s">
        <v>173</v>
      </c>
      <c r="B54" s="5">
        <v>21881.359226969998</v>
      </c>
    </row>
    <row r="55" spans="1:2" x14ac:dyDescent="0.2">
      <c r="A55" s="4" t="s">
        <v>184</v>
      </c>
      <c r="B55" s="5">
        <v>21811.9787423538</v>
      </c>
    </row>
    <row r="56" spans="1:2" x14ac:dyDescent="0.2">
      <c r="A56" s="4" t="s">
        <v>117</v>
      </c>
      <c r="B56" s="5">
        <v>19261.2020346018</v>
      </c>
    </row>
    <row r="57" spans="1:2" x14ac:dyDescent="0.2">
      <c r="A57" s="4" t="s">
        <v>47</v>
      </c>
      <c r="B57" s="5">
        <v>18721.708932096</v>
      </c>
    </row>
    <row r="58" spans="1:2" x14ac:dyDescent="0.2">
      <c r="A58" s="4" t="s">
        <v>165</v>
      </c>
      <c r="B58" s="5">
        <v>18513.615663513607</v>
      </c>
    </row>
    <row r="59" spans="1:2" x14ac:dyDescent="0.2">
      <c r="A59" s="4" t="s">
        <v>205</v>
      </c>
      <c r="B59" s="5">
        <v>18359.095759871998</v>
      </c>
    </row>
    <row r="60" spans="1:2" x14ac:dyDescent="0.2">
      <c r="A60" s="4" t="s">
        <v>121</v>
      </c>
      <c r="B60" s="5">
        <v>17550.872193839605</v>
      </c>
    </row>
    <row r="61" spans="1:2" x14ac:dyDescent="0.2">
      <c r="A61" s="4" t="s">
        <v>6</v>
      </c>
      <c r="B61" s="5">
        <v>17497.074551940001</v>
      </c>
    </row>
    <row r="62" spans="1:2" x14ac:dyDescent="0.2">
      <c r="A62" s="4" t="s">
        <v>201</v>
      </c>
      <c r="B62" s="5">
        <v>15478.0485475608</v>
      </c>
    </row>
    <row r="63" spans="1:2" x14ac:dyDescent="0.2">
      <c r="A63" s="4" t="s">
        <v>50</v>
      </c>
      <c r="B63" s="5">
        <v>14793.0406051428</v>
      </c>
    </row>
    <row r="64" spans="1:2" x14ac:dyDescent="0.2">
      <c r="A64" s="4" t="s">
        <v>206</v>
      </c>
      <c r="B64" s="5">
        <v>13678.860478542201</v>
      </c>
    </row>
    <row r="65" spans="1:2" x14ac:dyDescent="0.2">
      <c r="A65" s="4" t="s">
        <v>17</v>
      </c>
      <c r="B65" s="5">
        <v>13497.233966624399</v>
      </c>
    </row>
    <row r="66" spans="1:2" x14ac:dyDescent="0.2">
      <c r="A66" s="4" t="s">
        <v>43</v>
      </c>
      <c r="B66" s="5">
        <v>13279.338978359998</v>
      </c>
    </row>
    <row r="67" spans="1:2" x14ac:dyDescent="0.2">
      <c r="A67" s="4" t="s">
        <v>88</v>
      </c>
      <c r="B67" s="5">
        <v>13198.207306877997</v>
      </c>
    </row>
    <row r="68" spans="1:2" x14ac:dyDescent="0.2">
      <c r="A68" s="4" t="s">
        <v>67</v>
      </c>
      <c r="B68" s="5">
        <v>12303.9489259774</v>
      </c>
    </row>
    <row r="69" spans="1:2" x14ac:dyDescent="0.2">
      <c r="A69" s="4" t="s">
        <v>28</v>
      </c>
      <c r="B69" s="5">
        <v>11123.611830298001</v>
      </c>
    </row>
    <row r="70" spans="1:2" x14ac:dyDescent="0.2">
      <c r="A70" s="4" t="s">
        <v>222</v>
      </c>
      <c r="B70" s="5">
        <v>10687.444942470001</v>
      </c>
    </row>
    <row r="71" spans="1:2" x14ac:dyDescent="0.2">
      <c r="A71" s="4" t="s">
        <v>183</v>
      </c>
      <c r="B71" s="5">
        <v>10496.127935829601</v>
      </c>
    </row>
    <row r="72" spans="1:2" x14ac:dyDescent="0.2">
      <c r="A72" s="4" t="s">
        <v>211</v>
      </c>
      <c r="B72" s="5">
        <v>10175.295349295999</v>
      </c>
    </row>
    <row r="73" spans="1:2" x14ac:dyDescent="0.2">
      <c r="A73" s="4" t="s">
        <v>12</v>
      </c>
      <c r="B73" s="5">
        <v>10138.6045992462</v>
      </c>
    </row>
    <row r="74" spans="1:2" x14ac:dyDescent="0.2">
      <c r="A74" s="4" t="s">
        <v>130</v>
      </c>
      <c r="B74" s="5">
        <v>9867.0546356759987</v>
      </c>
    </row>
    <row r="75" spans="1:2" x14ac:dyDescent="0.2">
      <c r="A75" s="4" t="s">
        <v>136</v>
      </c>
      <c r="B75" s="5">
        <v>9232.7939977667993</v>
      </c>
    </row>
    <row r="76" spans="1:2" x14ac:dyDescent="0.2">
      <c r="A76" s="4" t="s">
        <v>113</v>
      </c>
      <c r="B76" s="5">
        <v>8634.5986188503994</v>
      </c>
    </row>
    <row r="77" spans="1:2" x14ac:dyDescent="0.2">
      <c r="A77" s="4" t="s">
        <v>163</v>
      </c>
      <c r="B77" s="5">
        <v>8565.7649911680001</v>
      </c>
    </row>
    <row r="78" spans="1:2" x14ac:dyDescent="0.2">
      <c r="A78" s="4" t="s">
        <v>215</v>
      </c>
      <c r="B78" s="5">
        <v>8379.8643374208004</v>
      </c>
    </row>
    <row r="79" spans="1:2" x14ac:dyDescent="0.2">
      <c r="A79" s="4" t="s">
        <v>27</v>
      </c>
      <c r="B79" s="5">
        <v>7705.0214737380002</v>
      </c>
    </row>
    <row r="80" spans="1:2" x14ac:dyDescent="0.2">
      <c r="A80" s="4" t="s">
        <v>63</v>
      </c>
      <c r="B80" s="5">
        <v>7144.7047903140001</v>
      </c>
    </row>
    <row r="81" spans="1:2" x14ac:dyDescent="0.2">
      <c r="A81" s="4" t="s">
        <v>110</v>
      </c>
      <c r="B81" s="5">
        <v>7119.4089158400002</v>
      </c>
    </row>
    <row r="82" spans="1:2" x14ac:dyDescent="0.2">
      <c r="A82" s="4" t="s">
        <v>61</v>
      </c>
      <c r="B82" s="5">
        <v>6905.1032725823998</v>
      </c>
    </row>
    <row r="83" spans="1:2" x14ac:dyDescent="0.2">
      <c r="A83" s="4" t="s">
        <v>172</v>
      </c>
      <c r="B83" s="5">
        <v>6307.4668091519989</v>
      </c>
    </row>
    <row r="84" spans="1:2" x14ac:dyDescent="0.2">
      <c r="A84" s="4" t="s">
        <v>94</v>
      </c>
      <c r="B84" s="5">
        <v>6066.315243212799</v>
      </c>
    </row>
    <row r="85" spans="1:2" x14ac:dyDescent="0.2">
      <c r="A85" s="4" t="s">
        <v>91</v>
      </c>
      <c r="B85" s="5">
        <v>5752.062467954599</v>
      </c>
    </row>
    <row r="86" spans="1:2" x14ac:dyDescent="0.2">
      <c r="A86" s="4" t="s">
        <v>164</v>
      </c>
      <c r="B86" s="5">
        <v>4852.7355645119997</v>
      </c>
    </row>
    <row r="87" spans="1:2" x14ac:dyDescent="0.2">
      <c r="A87" s="4" t="s">
        <v>77</v>
      </c>
      <c r="B87" s="5">
        <v>4654.5355444535999</v>
      </c>
    </row>
    <row r="88" spans="1:2" x14ac:dyDescent="0.2">
      <c r="A88" s="4" t="s">
        <v>65</v>
      </c>
      <c r="B88" s="5">
        <v>4556.741312358</v>
      </c>
    </row>
    <row r="89" spans="1:2" x14ac:dyDescent="0.2">
      <c r="A89" s="4" t="s">
        <v>195</v>
      </c>
      <c r="B89" s="5">
        <v>4500.8336234400003</v>
      </c>
    </row>
    <row r="90" spans="1:2" x14ac:dyDescent="0.2">
      <c r="A90" s="4" t="s">
        <v>116</v>
      </c>
      <c r="B90" s="5">
        <v>4236.7718036159995</v>
      </c>
    </row>
    <row r="91" spans="1:2" x14ac:dyDescent="0.2">
      <c r="A91" s="4" t="s">
        <v>120</v>
      </c>
      <c r="B91" s="5">
        <v>4215.9382682175001</v>
      </c>
    </row>
    <row r="92" spans="1:2" x14ac:dyDescent="0.2">
      <c r="A92" s="4" t="s">
        <v>154</v>
      </c>
      <c r="B92" s="5">
        <v>3974.2096167068999</v>
      </c>
    </row>
    <row r="93" spans="1:2" x14ac:dyDescent="0.2">
      <c r="A93" s="4" t="s">
        <v>209</v>
      </c>
      <c r="B93" s="5">
        <v>3911.5847020255997</v>
      </c>
    </row>
    <row r="94" spans="1:2" x14ac:dyDescent="0.2">
      <c r="A94" s="4" t="s">
        <v>107</v>
      </c>
      <c r="B94" s="5">
        <v>3893.5289543281997</v>
      </c>
    </row>
    <row r="95" spans="1:2" x14ac:dyDescent="0.2">
      <c r="A95" s="4" t="s">
        <v>122</v>
      </c>
      <c r="B95" s="5">
        <v>3845.2499471160004</v>
      </c>
    </row>
    <row r="96" spans="1:2" x14ac:dyDescent="0.2">
      <c r="A96" s="4" t="s">
        <v>114</v>
      </c>
      <c r="B96" s="5">
        <v>3443.7010214999996</v>
      </c>
    </row>
    <row r="97" spans="1:2" x14ac:dyDescent="0.2">
      <c r="A97" s="4" t="s">
        <v>217</v>
      </c>
      <c r="B97" s="5">
        <v>3349.4799877308005</v>
      </c>
    </row>
    <row r="98" spans="1:2" x14ac:dyDescent="0.2">
      <c r="A98" s="4" t="s">
        <v>143</v>
      </c>
      <c r="B98" s="5">
        <v>3289.1356522464002</v>
      </c>
    </row>
    <row r="99" spans="1:2" x14ac:dyDescent="0.2">
      <c r="A99" s="4" t="s">
        <v>167</v>
      </c>
      <c r="B99" s="5">
        <v>3230.2952386215002</v>
      </c>
    </row>
    <row r="100" spans="1:2" x14ac:dyDescent="0.2">
      <c r="A100" s="4" t="s">
        <v>73</v>
      </c>
      <c r="B100" s="5">
        <v>3109.3947489264006</v>
      </c>
    </row>
    <row r="101" spans="1:2" x14ac:dyDescent="0.2">
      <c r="A101" s="4" t="s">
        <v>105</v>
      </c>
      <c r="B101" s="5">
        <v>3011.1297389711999</v>
      </c>
    </row>
    <row r="102" spans="1:2" x14ac:dyDescent="0.2">
      <c r="A102" s="4" t="s">
        <v>141</v>
      </c>
      <c r="B102" s="5">
        <v>2834.544827364</v>
      </c>
    </row>
    <row r="103" spans="1:2" x14ac:dyDescent="0.2">
      <c r="A103" s="4" t="s">
        <v>80</v>
      </c>
      <c r="B103" s="5">
        <v>2828.7333016800003</v>
      </c>
    </row>
    <row r="104" spans="1:2" x14ac:dyDescent="0.2">
      <c r="A104" s="4" t="s">
        <v>76</v>
      </c>
      <c r="B104" s="5">
        <v>2763.7795954943999</v>
      </c>
    </row>
    <row r="105" spans="1:2" x14ac:dyDescent="0.2">
      <c r="A105" s="4" t="s">
        <v>147</v>
      </c>
      <c r="B105" s="5">
        <v>2434.9748238592001</v>
      </c>
    </row>
    <row r="106" spans="1:2" x14ac:dyDescent="0.2">
      <c r="A106" s="4" t="s">
        <v>159</v>
      </c>
      <c r="B106" s="5">
        <v>2193.4074375096006</v>
      </c>
    </row>
    <row r="107" spans="1:2" x14ac:dyDescent="0.2">
      <c r="A107" s="4" t="s">
        <v>109</v>
      </c>
      <c r="B107" s="5">
        <v>2177.7485775000005</v>
      </c>
    </row>
    <row r="108" spans="1:2" x14ac:dyDescent="0.2">
      <c r="A108" s="4" t="s">
        <v>45</v>
      </c>
      <c r="B108" s="5">
        <v>2162.3725672560004</v>
      </c>
    </row>
    <row r="109" spans="1:2" x14ac:dyDescent="0.2">
      <c r="A109" s="4" t="s">
        <v>198</v>
      </c>
      <c r="B109" s="5">
        <v>2157.5467978938</v>
      </c>
    </row>
    <row r="110" spans="1:2" x14ac:dyDescent="0.2">
      <c r="A110" s="4" t="s">
        <v>30</v>
      </c>
      <c r="B110" s="5">
        <v>2065.7081250311999</v>
      </c>
    </row>
    <row r="111" spans="1:2" x14ac:dyDescent="0.2">
      <c r="A111" s="4" t="s">
        <v>59</v>
      </c>
      <c r="B111" s="5">
        <v>2002.6834426170001</v>
      </c>
    </row>
    <row r="112" spans="1:2" x14ac:dyDescent="0.2">
      <c r="A112" s="4" t="s">
        <v>48</v>
      </c>
      <c r="B112" s="5">
        <v>1911.9670533252001</v>
      </c>
    </row>
    <row r="113" spans="1:2" x14ac:dyDescent="0.2">
      <c r="A113" s="4" t="s">
        <v>202</v>
      </c>
      <c r="B113" s="5">
        <v>1851.7328174080001</v>
      </c>
    </row>
    <row r="114" spans="1:2" x14ac:dyDescent="0.2">
      <c r="A114" s="4" t="s">
        <v>194</v>
      </c>
      <c r="B114" s="5">
        <v>1796.2981240984002</v>
      </c>
    </row>
    <row r="115" spans="1:2" x14ac:dyDescent="0.2">
      <c r="A115" s="4" t="s">
        <v>119</v>
      </c>
      <c r="B115" s="5">
        <v>1759.2463951199998</v>
      </c>
    </row>
    <row r="116" spans="1:2" x14ac:dyDescent="0.2">
      <c r="A116" s="4" t="s">
        <v>40</v>
      </c>
      <c r="B116" s="5">
        <v>1694.8308130600001</v>
      </c>
    </row>
    <row r="117" spans="1:2" x14ac:dyDescent="0.2">
      <c r="A117" s="4" t="s">
        <v>66</v>
      </c>
      <c r="B117" s="5">
        <v>1636.4096636603001</v>
      </c>
    </row>
    <row r="118" spans="1:2" x14ac:dyDescent="0.2">
      <c r="A118" s="4" t="s">
        <v>22</v>
      </c>
      <c r="B118" s="5">
        <v>1535.8119369011999</v>
      </c>
    </row>
    <row r="119" spans="1:2" x14ac:dyDescent="0.2">
      <c r="A119" s="4" t="s">
        <v>226</v>
      </c>
      <c r="B119" s="5">
        <v>1528.8645957768006</v>
      </c>
    </row>
    <row r="120" spans="1:2" x14ac:dyDescent="0.2">
      <c r="A120" s="4" t="s">
        <v>34</v>
      </c>
      <c r="B120" s="5">
        <v>1464.5736663525004</v>
      </c>
    </row>
    <row r="121" spans="1:2" x14ac:dyDescent="0.2">
      <c r="A121" s="4" t="s">
        <v>162</v>
      </c>
      <c r="B121" s="5">
        <v>1420.1937604781999</v>
      </c>
    </row>
    <row r="122" spans="1:2" x14ac:dyDescent="0.2">
      <c r="A122" s="4" t="s">
        <v>62</v>
      </c>
      <c r="B122" s="5">
        <v>1359.9250918142998</v>
      </c>
    </row>
    <row r="123" spans="1:2" x14ac:dyDescent="0.2">
      <c r="A123" s="4" t="s">
        <v>78</v>
      </c>
      <c r="B123" s="5">
        <v>1292.4371514945001</v>
      </c>
    </row>
    <row r="124" spans="1:2" x14ac:dyDescent="0.2">
      <c r="A124" s="4" t="s">
        <v>5</v>
      </c>
      <c r="B124" s="5">
        <v>1164.6367277160002</v>
      </c>
    </row>
    <row r="125" spans="1:2" x14ac:dyDescent="0.2">
      <c r="A125" s="4" t="s">
        <v>15</v>
      </c>
      <c r="B125" s="5">
        <v>1153.7679312012001</v>
      </c>
    </row>
    <row r="126" spans="1:2" x14ac:dyDescent="0.2">
      <c r="A126" s="4" t="s">
        <v>150</v>
      </c>
      <c r="B126" s="5">
        <v>905.97490149600014</v>
      </c>
    </row>
    <row r="127" spans="1:2" x14ac:dyDescent="0.2">
      <c r="A127" s="4" t="s">
        <v>79</v>
      </c>
      <c r="B127" s="5">
        <v>902.09711175870007</v>
      </c>
    </row>
    <row r="128" spans="1:2" x14ac:dyDescent="0.2">
      <c r="A128" s="4" t="s">
        <v>55</v>
      </c>
      <c r="B128" s="5">
        <v>856.71314963399993</v>
      </c>
    </row>
    <row r="129" spans="1:2" x14ac:dyDescent="0.2">
      <c r="A129" s="4" t="s">
        <v>13</v>
      </c>
      <c r="B129" s="5">
        <v>836.32957773120017</v>
      </c>
    </row>
    <row r="130" spans="1:2" x14ac:dyDescent="0.2">
      <c r="A130" s="4" t="s">
        <v>96</v>
      </c>
      <c r="B130" s="5">
        <v>831.44911473360003</v>
      </c>
    </row>
    <row r="131" spans="1:2" x14ac:dyDescent="0.2">
      <c r="A131" s="4" t="s">
        <v>29</v>
      </c>
      <c r="B131" s="5">
        <v>830.54921089599998</v>
      </c>
    </row>
    <row r="132" spans="1:2" x14ac:dyDescent="0.2">
      <c r="A132" s="4" t="s">
        <v>104</v>
      </c>
      <c r="B132" s="5">
        <v>802.45722370470003</v>
      </c>
    </row>
    <row r="133" spans="1:2" x14ac:dyDescent="0.2">
      <c r="A133" s="4" t="s">
        <v>52</v>
      </c>
      <c r="B133" s="5">
        <v>742.85487612399993</v>
      </c>
    </row>
    <row r="134" spans="1:2" x14ac:dyDescent="0.2">
      <c r="A134" s="4" t="s">
        <v>216</v>
      </c>
      <c r="B134" s="5">
        <v>716.03133234480003</v>
      </c>
    </row>
    <row r="135" spans="1:2" x14ac:dyDescent="0.2">
      <c r="A135" s="4" t="s">
        <v>106</v>
      </c>
      <c r="B135" s="5">
        <v>709.76239116480008</v>
      </c>
    </row>
    <row r="136" spans="1:2" x14ac:dyDescent="0.2">
      <c r="A136" s="4" t="s">
        <v>131</v>
      </c>
      <c r="B136" s="5">
        <v>706.33431048960006</v>
      </c>
    </row>
    <row r="137" spans="1:2" x14ac:dyDescent="0.2">
      <c r="A137" s="4" t="s">
        <v>168</v>
      </c>
      <c r="B137" s="5">
        <v>574.15937831999997</v>
      </c>
    </row>
    <row r="138" spans="1:2" x14ac:dyDescent="0.2">
      <c r="A138" s="4" t="s">
        <v>83</v>
      </c>
      <c r="B138" s="5">
        <v>572.13601996319994</v>
      </c>
    </row>
    <row r="139" spans="1:2" x14ac:dyDescent="0.2">
      <c r="A139" s="4" t="s">
        <v>219</v>
      </c>
      <c r="B139" s="5">
        <v>570.47118073399997</v>
      </c>
    </row>
    <row r="140" spans="1:2" x14ac:dyDescent="0.2">
      <c r="A140" s="4" t="s">
        <v>115</v>
      </c>
      <c r="B140" s="5">
        <v>527.94244707899998</v>
      </c>
    </row>
    <row r="141" spans="1:2" x14ac:dyDescent="0.2">
      <c r="A141" s="4" t="s">
        <v>138</v>
      </c>
      <c r="B141" s="5">
        <v>514.20921552000004</v>
      </c>
    </row>
    <row r="142" spans="1:2" x14ac:dyDescent="0.2">
      <c r="A142" s="4" t="s">
        <v>23</v>
      </c>
      <c r="B142" s="5">
        <v>504.19846835280003</v>
      </c>
    </row>
    <row r="143" spans="1:2" x14ac:dyDescent="0.2">
      <c r="A143" s="4" t="s">
        <v>41</v>
      </c>
      <c r="B143" s="5">
        <v>500.13984906209998</v>
      </c>
    </row>
    <row r="144" spans="1:2" x14ac:dyDescent="0.2">
      <c r="A144" s="4" t="s">
        <v>92</v>
      </c>
      <c r="B144" s="5">
        <v>466.47943583599999</v>
      </c>
    </row>
    <row r="145" spans="1:2" x14ac:dyDescent="0.2">
      <c r="A145" s="4" t="s">
        <v>189</v>
      </c>
      <c r="B145" s="5">
        <v>429.26219809200001</v>
      </c>
    </row>
    <row r="146" spans="1:2" x14ac:dyDescent="0.2">
      <c r="A146" s="4" t="s">
        <v>169</v>
      </c>
      <c r="B146" s="5">
        <v>413.23757186240005</v>
      </c>
    </row>
    <row r="147" spans="1:2" x14ac:dyDescent="0.2">
      <c r="A147" s="4" t="s">
        <v>57</v>
      </c>
      <c r="B147" s="5">
        <v>362.83255011300008</v>
      </c>
    </row>
    <row r="148" spans="1:2" x14ac:dyDescent="0.2">
      <c r="A148" s="4" t="s">
        <v>191</v>
      </c>
      <c r="B148" s="5">
        <v>352.95976465020004</v>
      </c>
    </row>
    <row r="149" spans="1:2" x14ac:dyDescent="0.2">
      <c r="A149" s="4" t="s">
        <v>182</v>
      </c>
      <c r="B149" s="5">
        <v>335.60588580750004</v>
      </c>
    </row>
    <row r="150" spans="1:2" x14ac:dyDescent="0.2">
      <c r="A150" s="4" t="s">
        <v>208</v>
      </c>
      <c r="B150" s="5">
        <v>334.24698535800002</v>
      </c>
    </row>
    <row r="151" spans="1:2" x14ac:dyDescent="0.2">
      <c r="A151" s="4" t="s">
        <v>16</v>
      </c>
      <c r="B151" s="5">
        <v>333.68289379200002</v>
      </c>
    </row>
    <row r="152" spans="1:2" x14ac:dyDescent="0.2">
      <c r="A152" s="4" t="s">
        <v>153</v>
      </c>
      <c r="B152" s="5">
        <v>328.11296543999993</v>
      </c>
    </row>
    <row r="153" spans="1:2" x14ac:dyDescent="0.2">
      <c r="A153" s="4" t="s">
        <v>200</v>
      </c>
      <c r="B153" s="5">
        <v>320.72198222460003</v>
      </c>
    </row>
    <row r="154" spans="1:2" x14ac:dyDescent="0.2">
      <c r="A154" s="4" t="s">
        <v>102</v>
      </c>
      <c r="B154" s="5">
        <v>316.38920409249999</v>
      </c>
    </row>
    <row r="155" spans="1:2" x14ac:dyDescent="0.2">
      <c r="A155" s="4" t="s">
        <v>54</v>
      </c>
      <c r="B155" s="5">
        <v>295.45063916759995</v>
      </c>
    </row>
    <row r="156" spans="1:2" x14ac:dyDescent="0.2">
      <c r="A156" s="4" t="s">
        <v>137</v>
      </c>
      <c r="B156" s="5">
        <v>287.76378796829999</v>
      </c>
    </row>
    <row r="157" spans="1:2" x14ac:dyDescent="0.2">
      <c r="A157" s="4" t="s">
        <v>58</v>
      </c>
      <c r="B157" s="5">
        <v>276.63630760080002</v>
      </c>
    </row>
    <row r="158" spans="1:2" x14ac:dyDescent="0.2">
      <c r="A158" s="4" t="s">
        <v>221</v>
      </c>
      <c r="B158" s="5">
        <v>261.76198298879996</v>
      </c>
    </row>
    <row r="159" spans="1:2" x14ac:dyDescent="0.2">
      <c r="A159" s="4" t="s">
        <v>71</v>
      </c>
      <c r="B159" s="5">
        <v>257.81587236899998</v>
      </c>
    </row>
    <row r="160" spans="1:2" x14ac:dyDescent="0.2">
      <c r="A160" s="4" t="s">
        <v>199</v>
      </c>
      <c r="B160" s="5">
        <v>256.50322134839996</v>
      </c>
    </row>
    <row r="161" spans="1:2" x14ac:dyDescent="0.2">
      <c r="A161" s="4" t="s">
        <v>170</v>
      </c>
      <c r="B161" s="5">
        <v>256.3748222044</v>
      </c>
    </row>
    <row r="162" spans="1:2" x14ac:dyDescent="0.2">
      <c r="A162" s="4" t="s">
        <v>127</v>
      </c>
      <c r="B162" s="5">
        <v>248.69488011719997</v>
      </c>
    </row>
    <row r="163" spans="1:2" x14ac:dyDescent="0.2">
      <c r="A163" s="4" t="s">
        <v>124</v>
      </c>
      <c r="B163" s="5">
        <v>216.185307975</v>
      </c>
    </row>
    <row r="164" spans="1:2" x14ac:dyDescent="0.2">
      <c r="A164" s="4" t="s">
        <v>19</v>
      </c>
      <c r="B164" s="5">
        <v>214.74922051000001</v>
      </c>
    </row>
    <row r="165" spans="1:2" x14ac:dyDescent="0.2">
      <c r="A165" s="4" t="s">
        <v>24</v>
      </c>
      <c r="B165" s="5">
        <v>213.17904190800002</v>
      </c>
    </row>
    <row r="166" spans="1:2" x14ac:dyDescent="0.2">
      <c r="A166" s="4" t="s">
        <v>118</v>
      </c>
      <c r="B166" s="5">
        <v>200.72716587000002</v>
      </c>
    </row>
    <row r="167" spans="1:2" x14ac:dyDescent="0.2">
      <c r="A167" s="4" t="s">
        <v>158</v>
      </c>
      <c r="B167" s="5">
        <v>195.50798964000003</v>
      </c>
    </row>
    <row r="168" spans="1:2" x14ac:dyDescent="0.2">
      <c r="A168" s="4" t="s">
        <v>72</v>
      </c>
      <c r="B168" s="5">
        <v>195.16417951799997</v>
      </c>
    </row>
    <row r="169" spans="1:2" x14ac:dyDescent="0.2">
      <c r="A169" s="4" t="s">
        <v>197</v>
      </c>
      <c r="B169" s="5">
        <v>186.50677817380003</v>
      </c>
    </row>
    <row r="170" spans="1:2" x14ac:dyDescent="0.2">
      <c r="A170" s="4" t="s">
        <v>112</v>
      </c>
      <c r="B170" s="5">
        <v>156.79193361599999</v>
      </c>
    </row>
    <row r="171" spans="1:2" x14ac:dyDescent="0.2">
      <c r="A171" s="4" t="s">
        <v>95</v>
      </c>
      <c r="B171" s="5">
        <v>150.2693753616</v>
      </c>
    </row>
    <row r="172" spans="1:2" x14ac:dyDescent="0.2">
      <c r="A172" s="4" t="s">
        <v>18</v>
      </c>
      <c r="B172" s="5">
        <v>134.55179266899998</v>
      </c>
    </row>
    <row r="173" spans="1:2" x14ac:dyDescent="0.2">
      <c r="A173" s="4" t="s">
        <v>171</v>
      </c>
      <c r="B173" s="5">
        <v>115.80792652800001</v>
      </c>
    </row>
    <row r="174" spans="1:2" x14ac:dyDescent="0.2">
      <c r="A174" s="4" t="s">
        <v>68</v>
      </c>
      <c r="B174" s="5">
        <v>104.64190712839998</v>
      </c>
    </row>
    <row r="175" spans="1:2" x14ac:dyDescent="0.2">
      <c r="A175" s="4" t="s">
        <v>188</v>
      </c>
      <c r="B175" s="5">
        <v>96.08079948999999</v>
      </c>
    </row>
    <row r="176" spans="1:2" x14ac:dyDescent="0.2">
      <c r="A176" s="4" t="s">
        <v>33</v>
      </c>
      <c r="B176" s="5">
        <v>89.906182303599991</v>
      </c>
    </row>
    <row r="177" spans="1:2" x14ac:dyDescent="0.2">
      <c r="A177" s="4" t="s">
        <v>180</v>
      </c>
      <c r="B177" s="5">
        <v>80.541842772400017</v>
      </c>
    </row>
    <row r="178" spans="1:2" x14ac:dyDescent="0.2">
      <c r="A178" s="4" t="s">
        <v>140</v>
      </c>
      <c r="B178" s="5">
        <v>80.525924731200007</v>
      </c>
    </row>
    <row r="179" spans="1:2" x14ac:dyDescent="0.2">
      <c r="A179" s="4" t="s">
        <v>190</v>
      </c>
      <c r="B179" s="5">
        <v>80.335476466999992</v>
      </c>
    </row>
    <row r="180" spans="1:2" x14ac:dyDescent="0.2">
      <c r="A180" s="4" t="s">
        <v>56</v>
      </c>
      <c r="B180" s="5">
        <v>70.728891620799999</v>
      </c>
    </row>
    <row r="181" spans="1:2" x14ac:dyDescent="0.2">
      <c r="A181" s="4" t="s">
        <v>134</v>
      </c>
      <c r="B181" s="5">
        <v>58.810092094999995</v>
      </c>
    </row>
    <row r="182" spans="1:2" x14ac:dyDescent="0.2">
      <c r="A182" s="4" t="s">
        <v>86</v>
      </c>
      <c r="B182" s="5">
        <v>58.602797680000002</v>
      </c>
    </row>
    <row r="183" spans="1:2" x14ac:dyDescent="0.2">
      <c r="A183" s="4" t="s">
        <v>74</v>
      </c>
      <c r="B183" s="5">
        <v>49.269186469800005</v>
      </c>
    </row>
    <row r="184" spans="1:2" x14ac:dyDescent="0.2">
      <c r="A184" s="4" t="s">
        <v>177</v>
      </c>
      <c r="B184" s="5">
        <v>44.855379043199996</v>
      </c>
    </row>
    <row r="185" spans="1:2" x14ac:dyDescent="0.2">
      <c r="A185" s="4" t="s">
        <v>21</v>
      </c>
      <c r="B185" s="5">
        <v>44.471019000000005</v>
      </c>
    </row>
    <row r="186" spans="1:2" x14ac:dyDescent="0.2">
      <c r="A186" s="4" t="s">
        <v>135</v>
      </c>
      <c r="B186" s="5">
        <v>42.486399174600002</v>
      </c>
    </row>
    <row r="187" spans="1:2" x14ac:dyDescent="0.2">
      <c r="A187" s="4" t="s">
        <v>75</v>
      </c>
      <c r="B187" s="5">
        <v>38.6548711776</v>
      </c>
    </row>
    <row r="188" spans="1:2" x14ac:dyDescent="0.2">
      <c r="A188" s="4" t="s">
        <v>207</v>
      </c>
      <c r="B188" s="5">
        <v>36.719908316599998</v>
      </c>
    </row>
    <row r="189" spans="1:2" x14ac:dyDescent="0.2">
      <c r="A189" s="4" t="s">
        <v>151</v>
      </c>
      <c r="B189" s="5">
        <v>32.870898542399999</v>
      </c>
    </row>
    <row r="190" spans="1:2" x14ac:dyDescent="0.2">
      <c r="A190" s="4" t="s">
        <v>152</v>
      </c>
      <c r="B190" s="5">
        <v>30.6526078632</v>
      </c>
    </row>
    <row r="191" spans="1:2" x14ac:dyDescent="0.2">
      <c r="A191" s="4" t="s">
        <v>85</v>
      </c>
      <c r="B191" s="5">
        <v>28.956989548799996</v>
      </c>
    </row>
    <row r="192" spans="1:2" x14ac:dyDescent="0.2">
      <c r="A192" s="4" t="s">
        <v>179</v>
      </c>
      <c r="B192" s="5">
        <v>28.182217859199998</v>
      </c>
    </row>
    <row r="193" spans="1:2" x14ac:dyDescent="0.2">
      <c r="A193" s="4" t="s">
        <v>125</v>
      </c>
      <c r="B193" s="5">
        <v>27.2462027682</v>
      </c>
    </row>
    <row r="194" spans="1:2" x14ac:dyDescent="0.2">
      <c r="A194" s="4" t="s">
        <v>11</v>
      </c>
      <c r="B194" s="5">
        <v>22.768169642400004</v>
      </c>
    </row>
    <row r="195" spans="1:2" x14ac:dyDescent="0.2">
      <c r="A195" s="4" t="s">
        <v>87</v>
      </c>
      <c r="B195" s="5">
        <v>22.301322249399995</v>
      </c>
    </row>
    <row r="196" spans="1:2" x14ac:dyDescent="0.2">
      <c r="A196" s="4" t="s">
        <v>186</v>
      </c>
      <c r="B196" s="5">
        <v>20.2992976319</v>
      </c>
    </row>
    <row r="197" spans="1:2" x14ac:dyDescent="0.2">
      <c r="A197" s="4" t="s">
        <v>126</v>
      </c>
      <c r="B197" s="5">
        <v>16.868575</v>
      </c>
    </row>
    <row r="198" spans="1:2" x14ac:dyDescent="0.2">
      <c r="A198" s="4" t="s">
        <v>133</v>
      </c>
      <c r="B198" s="5">
        <v>15.910827741200002</v>
      </c>
    </row>
    <row r="199" spans="1:2" x14ac:dyDescent="0.2">
      <c r="A199" s="4" t="s">
        <v>60</v>
      </c>
      <c r="B199" s="5">
        <v>14.889418155</v>
      </c>
    </row>
    <row r="200" spans="1:2" x14ac:dyDescent="0.2">
      <c r="A200" s="4" t="s">
        <v>84</v>
      </c>
      <c r="B200" s="5">
        <v>14.2036821486</v>
      </c>
    </row>
    <row r="201" spans="1:2" x14ac:dyDescent="0.2">
      <c r="A201" s="4" t="s">
        <v>97</v>
      </c>
      <c r="B201" s="5">
        <v>13.5168891792</v>
      </c>
    </row>
    <row r="202" spans="1:2" x14ac:dyDescent="0.2">
      <c r="A202" s="4" t="s">
        <v>224</v>
      </c>
      <c r="B202" s="5">
        <v>12.174490173999999</v>
      </c>
    </row>
    <row r="203" spans="1:2" x14ac:dyDescent="0.2">
      <c r="A203" s="4" t="s">
        <v>7</v>
      </c>
      <c r="B203" s="5">
        <v>12.032953534799997</v>
      </c>
    </row>
    <row r="204" spans="1:2" x14ac:dyDescent="0.2">
      <c r="A204" s="4" t="s">
        <v>157</v>
      </c>
      <c r="B204" s="5">
        <v>11.391488210699999</v>
      </c>
    </row>
    <row r="205" spans="1:2" x14ac:dyDescent="0.2">
      <c r="A205" s="4" t="s">
        <v>176</v>
      </c>
      <c r="B205" s="5">
        <v>10.2169653642</v>
      </c>
    </row>
    <row r="206" spans="1:2" x14ac:dyDescent="0.2">
      <c r="A206" s="4" t="s">
        <v>212</v>
      </c>
      <c r="B206" s="5">
        <v>7.2389081855999997</v>
      </c>
    </row>
    <row r="207" spans="1:2" x14ac:dyDescent="0.2">
      <c r="A207" s="4" t="s">
        <v>26</v>
      </c>
      <c r="B207" s="5">
        <v>6.395898066</v>
      </c>
    </row>
    <row r="208" spans="1:2" x14ac:dyDescent="0.2">
      <c r="A208" s="4" t="s">
        <v>32</v>
      </c>
      <c r="B208" s="5">
        <v>6.2079224210000001</v>
      </c>
    </row>
    <row r="209" spans="1:2" x14ac:dyDescent="0.2">
      <c r="A209" s="4" t="s">
        <v>161</v>
      </c>
      <c r="B209" s="5">
        <v>5.5062242507999999</v>
      </c>
    </row>
    <row r="210" spans="1:2" x14ac:dyDescent="0.2">
      <c r="A210" s="4" t="s">
        <v>213</v>
      </c>
      <c r="B210" s="5">
        <v>5.2467743740000001</v>
      </c>
    </row>
    <row r="211" spans="1:2" x14ac:dyDescent="0.2">
      <c r="A211" s="4" t="s">
        <v>103</v>
      </c>
      <c r="B211" s="5">
        <v>4.9433846865</v>
      </c>
    </row>
    <row r="212" spans="1:2" x14ac:dyDescent="0.2">
      <c r="A212" s="4" t="s">
        <v>42</v>
      </c>
      <c r="B212" s="5">
        <v>4.7408195015999999</v>
      </c>
    </row>
    <row r="213" spans="1:2" x14ac:dyDescent="0.2">
      <c r="A213" s="4" t="s">
        <v>14</v>
      </c>
      <c r="B213" s="5">
        <v>4.6705210296999997</v>
      </c>
    </row>
    <row r="214" spans="1:2" x14ac:dyDescent="0.2">
      <c r="A214" s="4" t="s">
        <v>108</v>
      </c>
      <c r="B214" s="5">
        <v>4.4387054880000001</v>
      </c>
    </row>
    <row r="215" spans="1:2" x14ac:dyDescent="0.2">
      <c r="A215" s="4" t="s">
        <v>70</v>
      </c>
      <c r="B215" s="5">
        <v>4.1421513119999993</v>
      </c>
    </row>
    <row r="216" spans="1:2" x14ac:dyDescent="0.2">
      <c r="A216" s="4" t="s">
        <v>10</v>
      </c>
      <c r="B216" s="5">
        <v>4.0160799627000001</v>
      </c>
    </row>
    <row r="217" spans="1:2" x14ac:dyDescent="0.2">
      <c r="A217" s="4" t="s">
        <v>148</v>
      </c>
      <c r="B217" s="5">
        <v>3.2734118939999997</v>
      </c>
    </row>
    <row r="218" spans="1:2" x14ac:dyDescent="0.2">
      <c r="A218" s="4" t="s">
        <v>89</v>
      </c>
      <c r="B218" s="5">
        <v>2.7141529958999997</v>
      </c>
    </row>
    <row r="219" spans="1:2" x14ac:dyDescent="0.2">
      <c r="A219" s="4" t="s">
        <v>8</v>
      </c>
      <c r="B219" s="5">
        <v>2.5116508755000004</v>
      </c>
    </row>
    <row r="220" spans="1:2" x14ac:dyDescent="0.2">
      <c r="A220" s="4" t="s">
        <v>175</v>
      </c>
      <c r="B220" s="5">
        <v>1.7289859400000001</v>
      </c>
    </row>
    <row r="221" spans="1:2" x14ac:dyDescent="0.2">
      <c r="A221" s="4" t="s">
        <v>181</v>
      </c>
      <c r="B221" s="5">
        <v>1.6794344646000001</v>
      </c>
    </row>
    <row r="222" spans="1:2" x14ac:dyDescent="0.2">
      <c r="A222" s="4" t="s">
        <v>123</v>
      </c>
      <c r="B222" s="5">
        <v>1.6309341690000001</v>
      </c>
    </row>
    <row r="223" spans="1:2" x14ac:dyDescent="0.2">
      <c r="A223" s="4" t="s">
        <v>142</v>
      </c>
      <c r="B223" s="5">
        <v>1.6239510231000001</v>
      </c>
    </row>
    <row r="224" spans="1:2" x14ac:dyDescent="0.2">
      <c r="A224" s="4" t="s">
        <v>82</v>
      </c>
      <c r="B224" s="5">
        <v>1.5387266735999998</v>
      </c>
    </row>
    <row r="225" spans="1:2" x14ac:dyDescent="0.2">
      <c r="A225" s="4" t="s">
        <v>144</v>
      </c>
      <c r="B225" s="5">
        <v>1.2203352735000002</v>
      </c>
    </row>
    <row r="226" spans="1:2" x14ac:dyDescent="0.2">
      <c r="A226" s="4" t="s">
        <v>178</v>
      </c>
      <c r="B226" s="5">
        <v>0.71623606079999991</v>
      </c>
    </row>
    <row r="227" spans="1:2" x14ac:dyDescent="0.2">
      <c r="A227" s="4" t="s">
        <v>51</v>
      </c>
      <c r="B227" s="5"/>
    </row>
    <row r="228" spans="1:2" x14ac:dyDescent="0.2">
      <c r="A228" s="4" t="s">
        <v>185</v>
      </c>
      <c r="B228" s="5"/>
    </row>
    <row r="229" spans="1:2" x14ac:dyDescent="0.2">
      <c r="A229" s="4" t="s">
        <v>225</v>
      </c>
      <c r="B229" s="5"/>
    </row>
    <row r="230" spans="1:2" x14ac:dyDescent="0.2">
      <c r="A230" s="4" t="s">
        <v>227</v>
      </c>
      <c r="B230" s="5"/>
    </row>
    <row r="231" spans="1:2" x14ac:dyDescent="0.2">
      <c r="A231" s="4" t="s">
        <v>237</v>
      </c>
      <c r="B231" s="5">
        <v>6603572.4779728577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outlinePr summaryBelow="0" summaryRight="0"/>
  </sheetPr>
  <dimension ref="A1:J228"/>
  <sheetViews>
    <sheetView workbookViewId="0">
      <pane ySplit="1" topLeftCell="A2" activePane="bottomLeft" state="frozen"/>
      <selection pane="bottomLeft" activeCell="A202" sqref="A202"/>
    </sheetView>
  </sheetViews>
  <sheetFormatPr defaultColWidth="14.42578125" defaultRowHeight="15.75" customHeight="1" x14ac:dyDescent="0.2"/>
  <cols>
    <col min="1" max="1" width="28.85546875" customWidth="1"/>
    <col min="2" max="2" width="13.28515625" customWidth="1"/>
    <col min="3" max="3" width="11.42578125" customWidth="1"/>
    <col min="4" max="4" width="9.7109375" customWidth="1"/>
    <col min="8" max="8" width="16" customWidth="1"/>
  </cols>
  <sheetData>
    <row r="1" spans="1:10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233</v>
      </c>
      <c r="F1" s="1" t="s">
        <v>232</v>
      </c>
      <c r="G1" s="1" t="s">
        <v>234</v>
      </c>
      <c r="H1" s="1" t="s">
        <v>235</v>
      </c>
    </row>
    <row r="2" spans="1:10" ht="15.75" customHeight="1" x14ac:dyDescent="0.2">
      <c r="A2" s="1" t="s">
        <v>4</v>
      </c>
      <c r="B2" s="1">
        <v>163.07</v>
      </c>
      <c r="C2" s="1">
        <v>31056997</v>
      </c>
      <c r="D2" s="1">
        <v>46.6</v>
      </c>
      <c r="E2">
        <f>(D2/1000)*C2</f>
        <v>1447256.0602000002</v>
      </c>
      <c r="F2">
        <f>(B2/1000)*E2</f>
        <v>236004.04573681401</v>
      </c>
      <c r="G2">
        <f>VLOOKUP(A2,A$1:D228,3,FALSE)</f>
        <v>31056997</v>
      </c>
      <c r="H2" t="str">
        <f>HLOOKUP(A1,A1:D228,2,FALSE)</f>
        <v>Afghanistan</v>
      </c>
    </row>
    <row r="3" spans="1:10" ht="15.75" customHeight="1" x14ac:dyDescent="0.2">
      <c r="A3" s="1" t="s">
        <v>5</v>
      </c>
      <c r="B3" s="1">
        <v>21.52</v>
      </c>
      <c r="C3" s="1">
        <v>3581655</v>
      </c>
      <c r="D3" s="1">
        <v>15.11</v>
      </c>
      <c r="E3">
        <f>(D3/1000)*C3</f>
        <v>54118.807050000003</v>
      </c>
      <c r="F3">
        <f>(B3/1000)*E3</f>
        <v>1164.6367277160002</v>
      </c>
      <c r="G3">
        <f>VLOOKUP(A3,A$1:D229,3,FALSE)</f>
        <v>3581655</v>
      </c>
      <c r="H3" t="str">
        <f>HLOOKUP(A2,A2:D229,2,FALSE)</f>
        <v>Albania</v>
      </c>
    </row>
    <row r="4" spans="1:10" ht="15.75" customHeight="1" x14ac:dyDescent="0.2">
      <c r="A4" s="1" t="s">
        <v>6</v>
      </c>
      <c r="B4" s="1">
        <v>31</v>
      </c>
      <c r="C4" s="1">
        <v>32930091</v>
      </c>
      <c r="D4" s="1">
        <v>17.14</v>
      </c>
      <c r="E4">
        <f>(D4/1000)*C4</f>
        <v>564421.75974000001</v>
      </c>
      <c r="F4">
        <f>(B4/1000)*E4</f>
        <v>17497.074551940001</v>
      </c>
      <c r="G4">
        <f>VLOOKUP(A4,A$1:D230,3,FALSE)</f>
        <v>32930091</v>
      </c>
      <c r="H4" t="str">
        <f>HLOOKUP(A3,A3:D230,2,FALSE)</f>
        <v>Algeria</v>
      </c>
      <c r="J4" s="2" t="s">
        <v>231</v>
      </c>
    </row>
    <row r="5" spans="1:10" ht="15.75" customHeight="1" x14ac:dyDescent="0.2">
      <c r="A5" s="1" t="s">
        <v>7</v>
      </c>
      <c r="B5" s="1">
        <v>9.27</v>
      </c>
      <c r="C5" s="1">
        <v>57794</v>
      </c>
      <c r="D5" s="1">
        <v>22.46</v>
      </c>
      <c r="E5">
        <f>(D5/1000)*C5</f>
        <v>1298.05324</v>
      </c>
      <c r="F5">
        <f>(B5/1000)*E5</f>
        <v>12.032953534799997</v>
      </c>
      <c r="G5">
        <f>VLOOKUP(A5,A$1:C231,3,FALSE)</f>
        <v>57794</v>
      </c>
      <c r="H5" t="str">
        <f>HLOOKUP(A4,A4:D231,2,FALSE)</f>
        <v>American Samoa</v>
      </c>
      <c r="J5">
        <v>223</v>
      </c>
    </row>
    <row r="6" spans="1:10" ht="15.75" customHeight="1" x14ac:dyDescent="0.2">
      <c r="A6" s="1" t="s">
        <v>8</v>
      </c>
      <c r="B6" s="1">
        <v>4.05</v>
      </c>
      <c r="C6" s="1">
        <v>71201</v>
      </c>
      <c r="D6" s="1">
        <v>8.7100000000000009</v>
      </c>
      <c r="E6">
        <f>(D6/1000)*C6</f>
        <v>620.16071000000011</v>
      </c>
      <c r="F6">
        <f>(B6/1000)*E6</f>
        <v>2.5116508755000004</v>
      </c>
      <c r="G6">
        <f>VLOOKUP(A6,A$1:C232,3,FALSE)</f>
        <v>71201</v>
      </c>
      <c r="H6" t="str">
        <f>HLOOKUP(A5,A5:D232,2,FALSE)</f>
        <v>Andorra</v>
      </c>
    </row>
    <row r="7" spans="1:10" ht="15.75" customHeight="1" x14ac:dyDescent="0.2">
      <c r="A7" s="1" t="s">
        <v>9</v>
      </c>
      <c r="B7" s="1">
        <v>191.19</v>
      </c>
      <c r="C7" s="1">
        <v>12127071</v>
      </c>
      <c r="D7" s="1">
        <v>45.11</v>
      </c>
      <c r="E7">
        <f>(D7/1000)*C7</f>
        <v>547052.17281000002</v>
      </c>
      <c r="F7">
        <f>(B7/1000)*E7</f>
        <v>104590.9049195439</v>
      </c>
      <c r="G7">
        <f>VLOOKUP(A7,A$1:C233,3,FALSE)</f>
        <v>12127071</v>
      </c>
      <c r="H7" t="str">
        <f>HLOOKUP(A6,A6:D233,2,FALSE)</f>
        <v>Angola</v>
      </c>
    </row>
    <row r="8" spans="1:10" ht="15.75" customHeight="1" x14ac:dyDescent="0.2">
      <c r="A8" s="1" t="s">
        <v>10</v>
      </c>
      <c r="B8" s="1">
        <v>21.03</v>
      </c>
      <c r="C8" s="1">
        <v>13477</v>
      </c>
      <c r="D8" s="1">
        <v>14.17</v>
      </c>
      <c r="E8">
        <f>(D8/1000)*C8</f>
        <v>190.96908999999999</v>
      </c>
      <c r="F8">
        <f>(B8/1000)*E8</f>
        <v>4.0160799627000001</v>
      </c>
      <c r="G8">
        <f>VLOOKUP(A8,A$1:C234,3,FALSE)</f>
        <v>13477</v>
      </c>
      <c r="H8" t="str">
        <f>HLOOKUP(A7,A7:D234,2,FALSE)</f>
        <v>Anguilla</v>
      </c>
    </row>
    <row r="9" spans="1:10" ht="15.75" customHeight="1" x14ac:dyDescent="0.2">
      <c r="A9" s="1" t="s">
        <v>11</v>
      </c>
      <c r="B9" s="1">
        <v>19.46</v>
      </c>
      <c r="C9" s="1">
        <v>69108</v>
      </c>
      <c r="D9" s="1">
        <v>16.93</v>
      </c>
      <c r="E9">
        <f>(D9/1000)*C9</f>
        <v>1169.9984400000001</v>
      </c>
      <c r="F9">
        <f>(B9/1000)*E9</f>
        <v>22.768169642400004</v>
      </c>
      <c r="G9">
        <f>VLOOKUP(A9,A$1:C235,3,FALSE)</f>
        <v>69108</v>
      </c>
      <c r="H9" t="str">
        <f>HLOOKUP(A8,A8:D235,2,FALSE)</f>
        <v>Antigua &amp; Barbuda</v>
      </c>
    </row>
    <row r="10" spans="1:10" ht="15.75" customHeight="1" x14ac:dyDescent="0.2">
      <c r="A10" s="1" t="s">
        <v>12</v>
      </c>
      <c r="B10" s="1">
        <v>15.18</v>
      </c>
      <c r="C10" s="1">
        <v>39921833</v>
      </c>
      <c r="D10" s="1">
        <v>16.73</v>
      </c>
      <c r="E10">
        <f>(D10/1000)*C10</f>
        <v>667892.26609000005</v>
      </c>
      <c r="F10">
        <f>(B10/1000)*E10</f>
        <v>10138.6045992462</v>
      </c>
      <c r="G10">
        <f>VLOOKUP(A10,A$1:C236,3,FALSE)</f>
        <v>39921833</v>
      </c>
      <c r="H10" t="str">
        <f>HLOOKUP(A9,A9:D236,2,FALSE)</f>
        <v>Argentina</v>
      </c>
    </row>
    <row r="11" spans="1:10" ht="15.75" customHeight="1" x14ac:dyDescent="0.2">
      <c r="A11" s="1" t="s">
        <v>13</v>
      </c>
      <c r="B11" s="1">
        <v>23.28</v>
      </c>
      <c r="C11" s="1">
        <v>2976372</v>
      </c>
      <c r="D11" s="1">
        <v>12.07</v>
      </c>
      <c r="E11">
        <f>(D11/1000)*C11</f>
        <v>35924.810040000004</v>
      </c>
      <c r="F11">
        <f>(B11/1000)*E11</f>
        <v>836.32957773120017</v>
      </c>
      <c r="G11">
        <f>VLOOKUP(A11,A$1:C237,3,FALSE)</f>
        <v>2976372</v>
      </c>
      <c r="H11" t="str">
        <f>HLOOKUP(A10,A10:D237,2,FALSE)</f>
        <v>Armenia</v>
      </c>
    </row>
    <row r="12" spans="1:10" ht="15.75" customHeight="1" x14ac:dyDescent="0.2">
      <c r="A12" s="1" t="s">
        <v>14</v>
      </c>
      <c r="B12" s="1">
        <v>5.89</v>
      </c>
      <c r="C12" s="1">
        <v>71891</v>
      </c>
      <c r="D12" s="1">
        <v>11.03</v>
      </c>
      <c r="E12">
        <f>(D12/1000)*C12</f>
        <v>792.95772999999997</v>
      </c>
      <c r="F12">
        <f>(B12/1000)*E12</f>
        <v>4.6705210296999997</v>
      </c>
      <c r="G12">
        <f>VLOOKUP(A12,A$1:C238,3,FALSE)</f>
        <v>71891</v>
      </c>
      <c r="H12" t="str">
        <f>HLOOKUP(A11,A11:D238,2,FALSE)</f>
        <v>Aruba</v>
      </c>
    </row>
    <row r="13" spans="1:10" ht="15.75" customHeight="1" x14ac:dyDescent="0.2">
      <c r="A13" s="1" t="s">
        <v>15</v>
      </c>
      <c r="B13" s="1">
        <v>4.6900000000000004</v>
      </c>
      <c r="C13" s="1">
        <v>20264082</v>
      </c>
      <c r="D13" s="1">
        <v>12.14</v>
      </c>
      <c r="E13">
        <f>(D13/1000)*C13</f>
        <v>246005.95548</v>
      </c>
      <c r="F13">
        <f>(B13/1000)*E13</f>
        <v>1153.7679312012001</v>
      </c>
      <c r="G13">
        <f>VLOOKUP(A13,A$1:C239,3,FALSE)</f>
        <v>20264082</v>
      </c>
      <c r="H13" t="str">
        <f>HLOOKUP(A12,A12:D239,2,FALSE)</f>
        <v>Australia</v>
      </c>
    </row>
    <row r="14" spans="1:10" ht="15.75" customHeight="1" x14ac:dyDescent="0.2">
      <c r="A14" s="1" t="s">
        <v>16</v>
      </c>
      <c r="B14" s="1">
        <v>4.66</v>
      </c>
      <c r="C14" s="1">
        <v>8192880</v>
      </c>
      <c r="D14" s="1">
        <v>8.74</v>
      </c>
      <c r="E14">
        <f>(D14/1000)*C14</f>
        <v>71605.771200000003</v>
      </c>
      <c r="F14">
        <f>(B14/1000)*E14</f>
        <v>333.68289379200002</v>
      </c>
      <c r="G14">
        <f>VLOOKUP(A14,A$1:C240,3,FALSE)</f>
        <v>8192880</v>
      </c>
      <c r="H14" t="str">
        <f>HLOOKUP(A13,A13:D240,2,FALSE)</f>
        <v>Austria</v>
      </c>
    </row>
    <row r="15" spans="1:10" ht="15.75" customHeight="1" x14ac:dyDescent="0.2">
      <c r="A15" s="1" t="s">
        <v>17</v>
      </c>
      <c r="B15" s="1">
        <v>81.739999999999995</v>
      </c>
      <c r="C15" s="1">
        <v>7961619</v>
      </c>
      <c r="D15" s="1">
        <v>20.74</v>
      </c>
      <c r="E15">
        <f>(D15/1000)*C15</f>
        <v>165123.97805999999</v>
      </c>
      <c r="F15">
        <f>(B15/1000)*E15</f>
        <v>13497.233966624399</v>
      </c>
      <c r="G15">
        <f>VLOOKUP(A15,A$1:C241,3,FALSE)</f>
        <v>7961619</v>
      </c>
      <c r="H15" t="str">
        <f>HLOOKUP(A14,A14:D241,2,FALSE)</f>
        <v>Azerbaijan</v>
      </c>
    </row>
    <row r="16" spans="1:10" ht="15.75" customHeight="1" x14ac:dyDescent="0.2">
      <c r="A16" s="1" t="s">
        <v>18</v>
      </c>
      <c r="B16" s="1">
        <v>25.21</v>
      </c>
      <c r="C16" s="1">
        <v>303770</v>
      </c>
      <c r="D16" s="1">
        <v>17.57</v>
      </c>
      <c r="E16">
        <f>(D16/1000)*C16</f>
        <v>5337.2388999999994</v>
      </c>
      <c r="F16">
        <f>(B16/1000)*E16</f>
        <v>134.55179266899998</v>
      </c>
      <c r="G16">
        <f>VLOOKUP(A16,A$1:C242,3,FALSE)</f>
        <v>303770</v>
      </c>
      <c r="H16" t="str">
        <f>HLOOKUP(A15,A15:D242,2,FALSE)</f>
        <v>Bahamas, The</v>
      </c>
    </row>
    <row r="17" spans="1:8" ht="15.75" customHeight="1" x14ac:dyDescent="0.2">
      <c r="A17" s="1" t="s">
        <v>19</v>
      </c>
      <c r="B17" s="1">
        <v>17.27</v>
      </c>
      <c r="C17" s="1">
        <v>698585</v>
      </c>
      <c r="D17" s="1">
        <v>17.8</v>
      </c>
      <c r="E17">
        <f>(D17/1000)*C17</f>
        <v>12434.813</v>
      </c>
      <c r="F17">
        <f>(B17/1000)*E17</f>
        <v>214.74922051000001</v>
      </c>
      <c r="G17">
        <f>VLOOKUP(A17,A$1:C243,3,FALSE)</f>
        <v>698585</v>
      </c>
      <c r="H17" t="str">
        <f>HLOOKUP(A16,A16:D243,2,FALSE)</f>
        <v>Bahrain</v>
      </c>
    </row>
    <row r="18" spans="1:8" ht="15.75" customHeight="1" x14ac:dyDescent="0.2">
      <c r="A18" s="1" t="s">
        <v>20</v>
      </c>
      <c r="B18" s="1">
        <v>62.6</v>
      </c>
      <c r="C18" s="1">
        <v>147365352</v>
      </c>
      <c r="D18" s="1">
        <v>29.8</v>
      </c>
      <c r="E18">
        <f>(D18/1000)*C18</f>
        <v>4391487.4896</v>
      </c>
      <c r="F18">
        <f>(B18/1000)*E18</f>
        <v>274907.11684895999</v>
      </c>
      <c r="G18">
        <f>VLOOKUP(A18,A$1:C244,3,FALSE)</f>
        <v>147365352</v>
      </c>
      <c r="H18" t="str">
        <f>HLOOKUP(A17,A17:D244,2,FALSE)</f>
        <v>Bangladesh</v>
      </c>
    </row>
    <row r="19" spans="1:8" ht="15.75" customHeight="1" x14ac:dyDescent="0.2">
      <c r="A19" s="1" t="s">
        <v>21</v>
      </c>
      <c r="B19" s="1">
        <v>12.5</v>
      </c>
      <c r="C19" s="1">
        <v>279912</v>
      </c>
      <c r="D19" s="1">
        <v>12.71</v>
      </c>
      <c r="E19">
        <f>(D19/1000)*C19</f>
        <v>3557.6815200000001</v>
      </c>
      <c r="F19">
        <f>(B19/1000)*E19</f>
        <v>44.471019000000005</v>
      </c>
      <c r="G19">
        <f>VLOOKUP(A19,A$1:C245,3,FALSE)</f>
        <v>279912</v>
      </c>
      <c r="H19" t="str">
        <f>HLOOKUP(A18,A18:D245,2,FALSE)</f>
        <v>Barbados</v>
      </c>
    </row>
    <row r="20" spans="1:8" ht="15.75" customHeight="1" x14ac:dyDescent="0.2">
      <c r="A20" s="1" t="s">
        <v>22</v>
      </c>
      <c r="B20" s="1">
        <v>13.37</v>
      </c>
      <c r="C20" s="1">
        <v>10293011</v>
      </c>
      <c r="D20" s="1">
        <v>11.16</v>
      </c>
      <c r="E20">
        <f>(D20/1000)*C20</f>
        <v>114870.00276</v>
      </c>
      <c r="F20">
        <f>(B20/1000)*E20</f>
        <v>1535.8119369011999</v>
      </c>
      <c r="G20">
        <f>VLOOKUP(A20,A$1:C246,3,FALSE)</f>
        <v>10293011</v>
      </c>
      <c r="H20" t="str">
        <f>HLOOKUP(A19,A19:D246,2,FALSE)</f>
        <v>Belarus</v>
      </c>
    </row>
    <row r="21" spans="1:8" ht="15.75" customHeight="1" x14ac:dyDescent="0.2">
      <c r="A21" s="1" t="s">
        <v>23</v>
      </c>
      <c r="B21" s="1">
        <v>4.68</v>
      </c>
      <c r="C21" s="1">
        <v>10379067</v>
      </c>
      <c r="D21" s="1">
        <v>10.38</v>
      </c>
      <c r="E21">
        <f>(D21/1000)*C21</f>
        <v>107734.71546000001</v>
      </c>
      <c r="F21">
        <f>(B21/1000)*E21</f>
        <v>504.19846835280003</v>
      </c>
      <c r="G21">
        <f>VLOOKUP(A21,A$1:C247,3,FALSE)</f>
        <v>10379067</v>
      </c>
      <c r="H21" t="str">
        <f>HLOOKUP(A20,A20:D247,2,FALSE)</f>
        <v>Belgium</v>
      </c>
    </row>
    <row r="22" spans="1:8" ht="15.75" customHeight="1" x14ac:dyDescent="0.2">
      <c r="A22" s="1" t="s">
        <v>24</v>
      </c>
      <c r="B22" s="1">
        <v>25.69</v>
      </c>
      <c r="C22" s="1">
        <v>287730</v>
      </c>
      <c r="D22" s="1">
        <v>28.84</v>
      </c>
      <c r="E22">
        <f>(D22/1000)*C22</f>
        <v>8298.1332000000002</v>
      </c>
      <c r="F22">
        <f>(B22/1000)*E22</f>
        <v>213.17904190800002</v>
      </c>
      <c r="G22">
        <f>VLOOKUP(A22,A$1:C248,3,FALSE)</f>
        <v>287730</v>
      </c>
      <c r="H22" t="str">
        <f>HLOOKUP(A21,A21:D248,2,FALSE)</f>
        <v>Belize</v>
      </c>
    </row>
    <row r="23" spans="1:8" ht="15.75" customHeight="1" x14ac:dyDescent="0.2">
      <c r="A23" s="1" t="s">
        <v>25</v>
      </c>
      <c r="B23" s="1">
        <v>85</v>
      </c>
      <c r="C23" s="1">
        <v>7862944</v>
      </c>
      <c r="D23" s="1">
        <v>38.85</v>
      </c>
      <c r="E23">
        <f>(D23/1000)*C23</f>
        <v>305475.37440000003</v>
      </c>
      <c r="F23">
        <f>(B23/1000)*E23</f>
        <v>25965.406824000005</v>
      </c>
      <c r="G23">
        <f>VLOOKUP(A23,A$1:C249,3,FALSE)</f>
        <v>7862944</v>
      </c>
      <c r="H23" t="str">
        <f>HLOOKUP(A22,A22:D249,2,FALSE)</f>
        <v>Benin</v>
      </c>
    </row>
    <row r="24" spans="1:8" ht="15.75" customHeight="1" x14ac:dyDescent="0.2">
      <c r="A24" s="1" t="s">
        <v>26</v>
      </c>
      <c r="B24" s="1">
        <v>8.5299999999999994</v>
      </c>
      <c r="C24" s="1">
        <v>65773</v>
      </c>
      <c r="D24" s="1">
        <v>11.4</v>
      </c>
      <c r="E24">
        <f>(D24/1000)*C24</f>
        <v>749.81220000000008</v>
      </c>
      <c r="F24">
        <f>(B24/1000)*E24</f>
        <v>6.395898066</v>
      </c>
      <c r="G24">
        <f>VLOOKUP(A24,A$1:C250,3,FALSE)</f>
        <v>65773</v>
      </c>
      <c r="H24" t="str">
        <f>HLOOKUP(A23,A23:D250,2,FALSE)</f>
        <v>Bermuda</v>
      </c>
    </row>
    <row r="25" spans="1:8" ht="12.75" x14ac:dyDescent="0.2">
      <c r="A25" s="1" t="s">
        <v>27</v>
      </c>
      <c r="B25" s="1">
        <v>100.44</v>
      </c>
      <c r="C25" s="1">
        <v>2279723</v>
      </c>
      <c r="D25" s="1">
        <v>33.65</v>
      </c>
      <c r="E25">
        <f>(D25/1000)*C25</f>
        <v>76712.678950000001</v>
      </c>
      <c r="F25">
        <f>(B25/1000)*E25</f>
        <v>7705.0214737380002</v>
      </c>
      <c r="G25">
        <f>VLOOKUP(A25,A$1:C251,3,FALSE)</f>
        <v>2279723</v>
      </c>
      <c r="H25" t="str">
        <f>HLOOKUP(A24,A24:D251,2,FALSE)</f>
        <v>Bhutan</v>
      </c>
    </row>
    <row r="26" spans="1:8" ht="12.75" x14ac:dyDescent="0.2">
      <c r="A26" s="1" t="s">
        <v>28</v>
      </c>
      <c r="B26" s="1">
        <v>53.11</v>
      </c>
      <c r="C26" s="1">
        <v>8989046</v>
      </c>
      <c r="D26" s="1">
        <v>23.3</v>
      </c>
      <c r="E26">
        <f>(D26/1000)*C26</f>
        <v>209444.77180000002</v>
      </c>
      <c r="F26">
        <f>(B26/1000)*E26</f>
        <v>11123.611830298001</v>
      </c>
      <c r="G26">
        <f>VLOOKUP(A26,A$1:C252,3,FALSE)</f>
        <v>8989046</v>
      </c>
      <c r="H26" t="str">
        <f>HLOOKUP(A25,A25:D252,2,FALSE)</f>
        <v>Bolivia</v>
      </c>
    </row>
    <row r="27" spans="1:8" ht="12.75" x14ac:dyDescent="0.2">
      <c r="A27" s="1" t="s">
        <v>29</v>
      </c>
      <c r="B27" s="1">
        <v>21.05</v>
      </c>
      <c r="C27" s="1">
        <v>4498976</v>
      </c>
      <c r="D27" s="1">
        <v>8.77</v>
      </c>
      <c r="E27">
        <f>(D27/1000)*C27</f>
        <v>39456.019520000002</v>
      </c>
      <c r="F27">
        <f>(B27/1000)*E27</f>
        <v>830.54921089599998</v>
      </c>
      <c r="G27">
        <f>VLOOKUP(A27,A$1:C253,3,FALSE)</f>
        <v>4498976</v>
      </c>
      <c r="H27" t="str">
        <f>HLOOKUP(A26,A26:D253,2,FALSE)</f>
        <v>Bosnia &amp; Herzegovina</v>
      </c>
    </row>
    <row r="28" spans="1:8" ht="12.75" x14ac:dyDescent="0.2">
      <c r="A28" s="1" t="s">
        <v>30</v>
      </c>
      <c r="B28" s="1">
        <v>54.58</v>
      </c>
      <c r="C28" s="1">
        <v>1639833</v>
      </c>
      <c r="D28" s="1">
        <v>23.08</v>
      </c>
      <c r="E28">
        <f>(D28/1000)*C28</f>
        <v>37847.34564</v>
      </c>
      <c r="F28">
        <f>(B28/1000)*E28</f>
        <v>2065.7081250311999</v>
      </c>
      <c r="G28">
        <f>VLOOKUP(A28,A$1:C254,3,FALSE)</f>
        <v>1639833</v>
      </c>
      <c r="H28" t="str">
        <f>HLOOKUP(A27,A27:D254,2,FALSE)</f>
        <v>Botswana</v>
      </c>
    </row>
    <row r="29" spans="1:8" ht="12.75" x14ac:dyDescent="0.2">
      <c r="A29" s="1" t="s">
        <v>31</v>
      </c>
      <c r="B29" s="1">
        <v>29.61</v>
      </c>
      <c r="C29" s="1">
        <v>188078227</v>
      </c>
      <c r="D29" s="1">
        <v>16.559999999999999</v>
      </c>
      <c r="E29">
        <f>(D29/1000)*C29</f>
        <v>3114575.4391199998</v>
      </c>
      <c r="F29">
        <f>(B29/1000)*E29</f>
        <v>92222.578752343194</v>
      </c>
      <c r="G29">
        <f>VLOOKUP(A29,A$1:C255,3,FALSE)</f>
        <v>188078227</v>
      </c>
      <c r="H29" t="str">
        <f>HLOOKUP(A28,A28:D255,2,FALSE)</f>
        <v>Brazil</v>
      </c>
    </row>
    <row r="30" spans="1:8" ht="12.75" x14ac:dyDescent="0.2">
      <c r="A30" s="1" t="s">
        <v>32</v>
      </c>
      <c r="B30" s="1">
        <v>18.05</v>
      </c>
      <c r="C30" s="1">
        <v>23098</v>
      </c>
      <c r="D30" s="1">
        <v>14.89</v>
      </c>
      <c r="E30">
        <f>(D30/1000)*C30</f>
        <v>343.92921999999999</v>
      </c>
      <c r="F30">
        <f>(B30/1000)*E30</f>
        <v>6.2079224210000001</v>
      </c>
      <c r="G30">
        <f>VLOOKUP(A30,A$1:C256,3,FALSE)</f>
        <v>23098</v>
      </c>
      <c r="H30" t="str">
        <f>HLOOKUP(A29,A29:D256,2,FALSE)</f>
        <v>British Virgin Is.</v>
      </c>
    </row>
    <row r="31" spans="1:8" ht="12.75" x14ac:dyDescent="0.2">
      <c r="A31" s="1" t="s">
        <v>33</v>
      </c>
      <c r="B31" s="1">
        <v>12.61</v>
      </c>
      <c r="C31" s="1">
        <v>379444</v>
      </c>
      <c r="D31" s="1">
        <v>18.79</v>
      </c>
      <c r="E31">
        <f>(D31/1000)*C31</f>
        <v>7129.7527599999994</v>
      </c>
      <c r="F31">
        <f>(B31/1000)*E31</f>
        <v>89.906182303599991</v>
      </c>
      <c r="G31">
        <f>VLOOKUP(A31,A$1:C257,3,FALSE)</f>
        <v>379444</v>
      </c>
      <c r="H31" t="str">
        <f>HLOOKUP(A30,A30:D257,2,FALSE)</f>
        <v>Brunei</v>
      </c>
    </row>
    <row r="32" spans="1:8" ht="12.75" x14ac:dyDescent="0.2">
      <c r="A32" s="1" t="s">
        <v>34</v>
      </c>
      <c r="B32" s="1">
        <v>20.55</v>
      </c>
      <c r="C32" s="1">
        <v>7385367</v>
      </c>
      <c r="D32" s="1">
        <v>9.65</v>
      </c>
      <c r="E32">
        <f>(D32/1000)*C32</f>
        <v>71268.791550000009</v>
      </c>
      <c r="F32">
        <f>(B32/1000)*E32</f>
        <v>1464.5736663525004</v>
      </c>
      <c r="G32">
        <f>VLOOKUP(A32,A$1:C258,3,FALSE)</f>
        <v>7385367</v>
      </c>
      <c r="H32" t="str">
        <f>HLOOKUP(A31,A31:D258,2,FALSE)</f>
        <v>Bulgaria</v>
      </c>
    </row>
    <row r="33" spans="1:8" ht="12.75" x14ac:dyDescent="0.2">
      <c r="A33" s="1" t="s">
        <v>35</v>
      </c>
      <c r="B33" s="1">
        <v>97.57</v>
      </c>
      <c r="C33" s="1">
        <v>13902972</v>
      </c>
      <c r="D33" s="1">
        <v>45.62</v>
      </c>
      <c r="E33">
        <f>(D33/1000)*C33</f>
        <v>634253.58264000004</v>
      </c>
      <c r="F33">
        <f>(B33/1000)*E33</f>
        <v>61884.122058184796</v>
      </c>
      <c r="G33">
        <f>VLOOKUP(A33,A$1:C259,3,FALSE)</f>
        <v>13902972</v>
      </c>
      <c r="H33" t="str">
        <f>HLOOKUP(A32,A32:D259,2,FALSE)</f>
        <v>Burkina Faso</v>
      </c>
    </row>
    <row r="34" spans="1:8" ht="12.75" x14ac:dyDescent="0.2">
      <c r="A34" s="1" t="s">
        <v>36</v>
      </c>
      <c r="B34" s="1">
        <v>67.239999999999995</v>
      </c>
      <c r="C34" s="1">
        <v>47382633</v>
      </c>
      <c r="D34" s="1">
        <v>17.91</v>
      </c>
      <c r="E34">
        <f>(D34/1000)*C34</f>
        <v>848622.95702999993</v>
      </c>
      <c r="F34">
        <f>(B34/1000)*E34</f>
        <v>57061.407630697191</v>
      </c>
      <c r="G34">
        <f>VLOOKUP(A34,A$1:C260,3,FALSE)</f>
        <v>47382633</v>
      </c>
      <c r="H34" t="str">
        <f>HLOOKUP(A33,A33:D260,2,FALSE)</f>
        <v>Burma</v>
      </c>
    </row>
    <row r="35" spans="1:8" ht="12.75" x14ac:dyDescent="0.2">
      <c r="A35" s="1" t="s">
        <v>37</v>
      </c>
      <c r="B35" s="1">
        <v>69.290000000000006</v>
      </c>
      <c r="C35" s="1">
        <v>8090068</v>
      </c>
      <c r="D35" s="1">
        <v>42.22</v>
      </c>
      <c r="E35">
        <f>(D35/1000)*C35</f>
        <v>341562.67096000002</v>
      </c>
      <c r="F35">
        <f>(B35/1000)*E35</f>
        <v>23666.877470818403</v>
      </c>
      <c r="G35">
        <f>VLOOKUP(A35,A$1:C261,3,FALSE)</f>
        <v>8090068</v>
      </c>
      <c r="H35" t="str">
        <f>HLOOKUP(A34,A34:D261,2,FALSE)</f>
        <v>Burundi</v>
      </c>
    </row>
    <row r="36" spans="1:8" ht="12.75" x14ac:dyDescent="0.2">
      <c r="A36" s="1" t="s">
        <v>38</v>
      </c>
      <c r="B36" s="1">
        <v>71.48</v>
      </c>
      <c r="C36" s="1">
        <v>13881427</v>
      </c>
      <c r="D36" s="1">
        <v>26.9</v>
      </c>
      <c r="E36">
        <f>(D36/1000)*C36</f>
        <v>373410.38630000001</v>
      </c>
      <c r="F36">
        <f>(B36/1000)*E36</f>
        <v>26691.374412724002</v>
      </c>
      <c r="G36">
        <f>VLOOKUP(A36,A$1:C262,3,FALSE)</f>
        <v>13881427</v>
      </c>
      <c r="H36" t="str">
        <f>HLOOKUP(A35,A35:D262,2,FALSE)</f>
        <v>Cambodia</v>
      </c>
    </row>
    <row r="37" spans="1:8" ht="12.75" x14ac:dyDescent="0.2">
      <c r="A37" s="1" t="s">
        <v>39</v>
      </c>
      <c r="B37" s="1">
        <v>68.260000000000005</v>
      </c>
      <c r="C37" s="1">
        <v>17340702</v>
      </c>
      <c r="D37" s="1">
        <v>33.89</v>
      </c>
      <c r="E37">
        <f>(D37/1000)*C37</f>
        <v>587676.39078000002</v>
      </c>
      <c r="F37">
        <f>(B37/1000)*E37</f>
        <v>40114.790434642804</v>
      </c>
      <c r="G37">
        <f>VLOOKUP(A37,A$1:C263,3,FALSE)</f>
        <v>17340702</v>
      </c>
      <c r="H37" t="str">
        <f>HLOOKUP(A36,A36:D263,2,FALSE)</f>
        <v>Cameroon</v>
      </c>
    </row>
    <row r="38" spans="1:8" ht="12.75" x14ac:dyDescent="0.2">
      <c r="A38" s="1" t="s">
        <v>40</v>
      </c>
      <c r="B38" s="1">
        <v>4.75</v>
      </c>
      <c r="C38" s="1">
        <v>33098932</v>
      </c>
      <c r="D38" s="1">
        <v>10.78</v>
      </c>
      <c r="E38">
        <f>(D38/1000)*C38</f>
        <v>356806.48696000001</v>
      </c>
      <c r="F38">
        <f>(B38/1000)*E38</f>
        <v>1694.8308130600001</v>
      </c>
      <c r="G38">
        <f>VLOOKUP(A38,A$1:C264,3,FALSE)</f>
        <v>33098932</v>
      </c>
      <c r="H38" t="str">
        <f>HLOOKUP(A37,A37:D264,2,FALSE)</f>
        <v>Canada</v>
      </c>
    </row>
    <row r="39" spans="1:8" ht="12.75" x14ac:dyDescent="0.2">
      <c r="A39" s="1" t="s">
        <v>41</v>
      </c>
      <c r="B39" s="1">
        <v>47.77</v>
      </c>
      <c r="C39" s="1">
        <v>420979</v>
      </c>
      <c r="D39" s="1">
        <v>24.87</v>
      </c>
      <c r="E39">
        <f>(D39/1000)*C39</f>
        <v>10469.747729999999</v>
      </c>
      <c r="F39">
        <f>(B39/1000)*E39</f>
        <v>500.13984906209998</v>
      </c>
      <c r="G39">
        <f>VLOOKUP(A39,A$1:C265,3,FALSE)</f>
        <v>420979</v>
      </c>
      <c r="H39" t="str">
        <f>HLOOKUP(A38,A38:D265,2,FALSE)</f>
        <v>Cape Verde</v>
      </c>
    </row>
    <row r="40" spans="1:8" ht="12.75" x14ac:dyDescent="0.2">
      <c r="A40" s="1" t="s">
        <v>42</v>
      </c>
      <c r="B40" s="1">
        <v>8.19</v>
      </c>
      <c r="C40" s="1">
        <v>45436</v>
      </c>
      <c r="D40" s="1">
        <v>12.74</v>
      </c>
      <c r="E40">
        <f>(D40/1000)*C40</f>
        <v>578.85464000000002</v>
      </c>
      <c r="F40">
        <f>(B40/1000)*E40</f>
        <v>4.7408195015999999</v>
      </c>
      <c r="G40">
        <f>VLOOKUP(A40,A$1:C266,3,FALSE)</f>
        <v>45436</v>
      </c>
      <c r="H40" t="str">
        <f>HLOOKUP(A39,A39:D266,2,FALSE)</f>
        <v>Cayman Islands</v>
      </c>
    </row>
    <row r="41" spans="1:8" ht="12.75" x14ac:dyDescent="0.2">
      <c r="A41" s="1" t="s">
        <v>43</v>
      </c>
      <c r="B41" s="1">
        <v>91</v>
      </c>
      <c r="C41" s="1">
        <v>4303356</v>
      </c>
      <c r="D41" s="1">
        <v>33.909999999999997</v>
      </c>
      <c r="E41">
        <f>(D41/1000)*C41</f>
        <v>145926.80195999998</v>
      </c>
      <c r="F41">
        <f>(B41/1000)*E41</f>
        <v>13279.338978359998</v>
      </c>
      <c r="G41">
        <f>VLOOKUP(A41,A$1:C267,3,FALSE)</f>
        <v>4303356</v>
      </c>
      <c r="H41" t="str">
        <f>HLOOKUP(A40,A40:D267,2,FALSE)</f>
        <v>Central African Rep.</v>
      </c>
    </row>
    <row r="42" spans="1:8" ht="12.75" x14ac:dyDescent="0.2">
      <c r="A42" s="1" t="s">
        <v>44</v>
      </c>
      <c r="B42" s="1">
        <v>93.82</v>
      </c>
      <c r="C42" s="1">
        <v>9944201</v>
      </c>
      <c r="D42" s="1">
        <v>45.73</v>
      </c>
      <c r="E42">
        <f>(D42/1000)*C42</f>
        <v>454748.31173000002</v>
      </c>
      <c r="F42">
        <f>(B42/1000)*E42</f>
        <v>42664.486606508595</v>
      </c>
      <c r="G42">
        <f>VLOOKUP(A42,A$1:C268,3,FALSE)</f>
        <v>9944201</v>
      </c>
      <c r="H42" t="str">
        <f>HLOOKUP(A41,A41:D268,2,FALSE)</f>
        <v>Chad</v>
      </c>
    </row>
    <row r="43" spans="1:8" ht="12.75" x14ac:dyDescent="0.2">
      <c r="A43" s="1" t="s">
        <v>45</v>
      </c>
      <c r="B43" s="1">
        <v>8.8000000000000007</v>
      </c>
      <c r="C43" s="1">
        <v>16134219</v>
      </c>
      <c r="D43" s="1">
        <v>15.23</v>
      </c>
      <c r="E43">
        <f>(D43/1000)*C43</f>
        <v>245724.15537000002</v>
      </c>
      <c r="F43">
        <f>(B43/1000)*E43</f>
        <v>2162.3725672560004</v>
      </c>
      <c r="G43">
        <f>VLOOKUP(A43,A$1:C269,3,FALSE)</f>
        <v>16134219</v>
      </c>
      <c r="H43" t="str">
        <f>HLOOKUP(A42,A42:D269,2,FALSE)</f>
        <v>Chile</v>
      </c>
    </row>
    <row r="44" spans="1:8" ht="12.75" x14ac:dyDescent="0.2">
      <c r="A44" s="1" t="s">
        <v>46</v>
      </c>
      <c r="B44" s="1">
        <v>24.18</v>
      </c>
      <c r="C44" s="1">
        <v>1313973713</v>
      </c>
      <c r="D44" s="1">
        <v>13.25</v>
      </c>
      <c r="E44">
        <f>(D44/1000)*C44</f>
        <v>17410151.697250001</v>
      </c>
      <c r="F44">
        <f>(B44/1000)*E44</f>
        <v>420977.46803950501</v>
      </c>
      <c r="G44">
        <f>VLOOKUP(A44,A$1:C270,3,FALSE)</f>
        <v>1313973713</v>
      </c>
      <c r="H44" t="str">
        <f>HLOOKUP(A43,A43:D270,2,FALSE)</f>
        <v>China</v>
      </c>
    </row>
    <row r="45" spans="1:8" ht="12.75" x14ac:dyDescent="0.2">
      <c r="A45" s="1" t="s">
        <v>47</v>
      </c>
      <c r="B45" s="1">
        <v>20.97</v>
      </c>
      <c r="C45" s="1">
        <v>43593035</v>
      </c>
      <c r="D45" s="1">
        <v>20.48</v>
      </c>
      <c r="E45">
        <f>(D45/1000)*C45</f>
        <v>892785.35680000007</v>
      </c>
      <c r="F45">
        <f>(B45/1000)*E45</f>
        <v>18721.708932096</v>
      </c>
      <c r="G45">
        <f>VLOOKUP(A45,A$1:C271,3,FALSE)</f>
        <v>43593035</v>
      </c>
      <c r="H45" t="str">
        <f>HLOOKUP(A44,A44:D271,2,FALSE)</f>
        <v>Colombia</v>
      </c>
    </row>
    <row r="46" spans="1:8" ht="12.75" x14ac:dyDescent="0.2">
      <c r="A46" s="1" t="s">
        <v>48</v>
      </c>
      <c r="B46" s="1">
        <v>74.930000000000007</v>
      </c>
      <c r="C46" s="1">
        <v>690948</v>
      </c>
      <c r="D46" s="1">
        <v>36.93</v>
      </c>
      <c r="E46">
        <f>(D46/1000)*C46</f>
        <v>25516.709639999997</v>
      </c>
      <c r="F46">
        <f>(B46/1000)*E46</f>
        <v>1911.9670533252001</v>
      </c>
      <c r="G46">
        <f>VLOOKUP(A46,A$1:C272,3,FALSE)</f>
        <v>690948</v>
      </c>
      <c r="H46" t="str">
        <f>HLOOKUP(A45,A45:D272,2,FALSE)</f>
        <v>Comoros</v>
      </c>
    </row>
    <row r="47" spans="1:8" ht="12.75" x14ac:dyDescent="0.2">
      <c r="A47" s="1" t="s">
        <v>49</v>
      </c>
      <c r="B47" s="1">
        <v>94.69</v>
      </c>
      <c r="C47" s="1">
        <v>62660551</v>
      </c>
      <c r="D47" s="1">
        <v>43.69</v>
      </c>
      <c r="E47">
        <f>(D47/1000)*C47</f>
        <v>2737639.4731899998</v>
      </c>
      <c r="F47">
        <f>(B47/1000)*E47</f>
        <v>259227.08171636108</v>
      </c>
      <c r="G47">
        <f>VLOOKUP(A47,A$1:C273,3,FALSE)</f>
        <v>62660551</v>
      </c>
      <c r="H47" t="str">
        <f>HLOOKUP(A46,A46:D273,2,FALSE)</f>
        <v>Congo, Dem. Rep.</v>
      </c>
    </row>
    <row r="48" spans="1:8" ht="12.75" x14ac:dyDescent="0.2">
      <c r="A48" s="1" t="s">
        <v>50</v>
      </c>
      <c r="B48" s="1">
        <v>93.86</v>
      </c>
      <c r="C48" s="1">
        <v>3702314</v>
      </c>
      <c r="D48" s="1">
        <v>42.57</v>
      </c>
      <c r="E48">
        <f>(D48/1000)*C48</f>
        <v>157607.50698000001</v>
      </c>
      <c r="F48">
        <f>(B48/1000)*E48</f>
        <v>14793.0406051428</v>
      </c>
      <c r="G48">
        <f>VLOOKUP(A48,A$1:C274,3,FALSE)</f>
        <v>3702314</v>
      </c>
      <c r="H48" t="str">
        <f>HLOOKUP(A47,A47:D274,2,FALSE)</f>
        <v>Congo, Repub. of the</v>
      </c>
    </row>
    <row r="49" spans="1:8" ht="12.75" hidden="1" x14ac:dyDescent="0.2">
      <c r="A49" s="1" t="s">
        <v>51</v>
      </c>
      <c r="C49" s="1">
        <v>21388</v>
      </c>
      <c r="D49" s="1">
        <v>21</v>
      </c>
    </row>
    <row r="50" spans="1:8" ht="12.75" x14ac:dyDescent="0.2">
      <c r="A50" s="1" t="s">
        <v>52</v>
      </c>
      <c r="B50" s="1">
        <v>9.9499999999999993</v>
      </c>
      <c r="C50" s="1">
        <v>4075261</v>
      </c>
      <c r="D50" s="1">
        <v>18.32</v>
      </c>
      <c r="E50">
        <f>(D50/1000)*C50</f>
        <v>74658.781520000004</v>
      </c>
      <c r="F50">
        <f>(B50/1000)*E50</f>
        <v>742.85487612399993</v>
      </c>
      <c r="G50">
        <f>VLOOKUP(A50,A$1:C276,3,FALSE)</f>
        <v>4075261</v>
      </c>
      <c r="H50" t="str">
        <f>HLOOKUP(A49,A49:D276,2,FALSE)</f>
        <v>Costa Rica</v>
      </c>
    </row>
    <row r="51" spans="1:8" ht="12.75" x14ac:dyDescent="0.2">
      <c r="A51" s="1" t="s">
        <v>53</v>
      </c>
      <c r="B51" s="1">
        <v>90.83</v>
      </c>
      <c r="C51" s="1">
        <v>17654843</v>
      </c>
      <c r="D51" s="1">
        <v>35.11</v>
      </c>
      <c r="E51">
        <f>(D51/1000)*C51</f>
        <v>619861.5377300001</v>
      </c>
      <c r="F51">
        <f>(B51/1000)*E51</f>
        <v>56302.023472015906</v>
      </c>
      <c r="G51">
        <f>VLOOKUP(A51,A$1:C277,3,FALSE)</f>
        <v>17654843</v>
      </c>
      <c r="H51" t="str">
        <f>HLOOKUP(A50,A50:D277,2,FALSE)</f>
        <v>Cote d'Ivoire</v>
      </c>
    </row>
    <row r="52" spans="1:8" ht="12.75" x14ac:dyDescent="0.2">
      <c r="A52" s="1" t="s">
        <v>54</v>
      </c>
      <c r="B52" s="1">
        <v>6.84</v>
      </c>
      <c r="C52" s="1">
        <v>4494749</v>
      </c>
      <c r="D52" s="1">
        <v>9.61</v>
      </c>
      <c r="E52">
        <f>(D52/1000)*C52</f>
        <v>43194.537889999992</v>
      </c>
      <c r="F52">
        <f>(B52/1000)*E52</f>
        <v>295.45063916759995</v>
      </c>
      <c r="G52">
        <f>VLOOKUP(A52,A$1:C278,3,FALSE)</f>
        <v>4494749</v>
      </c>
      <c r="H52" t="str">
        <f>HLOOKUP(A51,A51:D278,2,FALSE)</f>
        <v>Croatia</v>
      </c>
    </row>
    <row r="53" spans="1:8" ht="12.75" x14ac:dyDescent="0.2">
      <c r="A53" s="1" t="s">
        <v>55</v>
      </c>
      <c r="B53" s="1">
        <v>6.33</v>
      </c>
      <c r="C53" s="1">
        <v>11382820</v>
      </c>
      <c r="D53" s="1">
        <v>11.89</v>
      </c>
      <c r="E53">
        <f>(D53/1000)*C53</f>
        <v>135341.7298</v>
      </c>
      <c r="F53">
        <f>(B53/1000)*E53</f>
        <v>856.71314963399993</v>
      </c>
      <c r="G53">
        <f>VLOOKUP(A53,A$1:C279,3,FALSE)</f>
        <v>11382820</v>
      </c>
      <c r="H53" t="str">
        <f>HLOOKUP(A52,A52:D279,2,FALSE)</f>
        <v>Cuba</v>
      </c>
    </row>
    <row r="54" spans="1:8" ht="12.75" x14ac:dyDescent="0.2">
      <c r="A54" s="1" t="s">
        <v>56</v>
      </c>
      <c r="B54" s="1">
        <v>7.18</v>
      </c>
      <c r="C54" s="1">
        <v>784301</v>
      </c>
      <c r="D54" s="1">
        <v>12.56</v>
      </c>
      <c r="E54">
        <f>(D54/1000)*C54</f>
        <v>9850.8205600000001</v>
      </c>
      <c r="F54">
        <f>(B54/1000)*E54</f>
        <v>70.728891620799999</v>
      </c>
      <c r="G54">
        <f>VLOOKUP(A54,A$1:C280,3,FALSE)</f>
        <v>784301</v>
      </c>
      <c r="H54" t="str">
        <f>HLOOKUP(A53,A53:D280,2,FALSE)</f>
        <v>Cyprus</v>
      </c>
    </row>
    <row r="55" spans="1:8" ht="12.75" x14ac:dyDescent="0.2">
      <c r="A55" s="1" t="s">
        <v>57</v>
      </c>
      <c r="B55" s="1">
        <v>3.93</v>
      </c>
      <c r="C55" s="1">
        <v>10235455</v>
      </c>
      <c r="D55" s="1">
        <v>9.02</v>
      </c>
      <c r="E55">
        <f>(D55/1000)*C55</f>
        <v>92323.804100000008</v>
      </c>
      <c r="F55">
        <f>(B55/1000)*E55</f>
        <v>362.83255011300008</v>
      </c>
      <c r="G55">
        <f>VLOOKUP(A55,A$1:C281,3,FALSE)</f>
        <v>10235455</v>
      </c>
      <c r="H55" t="str">
        <f>HLOOKUP(A54,A54:D281,2,FALSE)</f>
        <v>Czech Republic</v>
      </c>
    </row>
    <row r="56" spans="1:8" ht="12.75" x14ac:dyDescent="0.2">
      <c r="A56" s="1" t="s">
        <v>58</v>
      </c>
      <c r="B56" s="1">
        <v>4.5599999999999996</v>
      </c>
      <c r="C56" s="1">
        <v>5450661</v>
      </c>
      <c r="D56" s="1">
        <v>11.13</v>
      </c>
      <c r="E56">
        <f>(D56/1000)*C56</f>
        <v>60665.856930000009</v>
      </c>
      <c r="F56">
        <f>(B56/1000)*E56</f>
        <v>276.63630760080002</v>
      </c>
      <c r="G56">
        <f>VLOOKUP(A56,A$1:C282,3,FALSE)</f>
        <v>5450661</v>
      </c>
      <c r="H56" t="str">
        <f>HLOOKUP(A55,A55:D282,2,FALSE)</f>
        <v>Denmark</v>
      </c>
    </row>
    <row r="57" spans="1:8" ht="12.75" x14ac:dyDescent="0.2">
      <c r="A57" s="1" t="s">
        <v>59</v>
      </c>
      <c r="B57" s="1">
        <v>104.13</v>
      </c>
      <c r="C57" s="1">
        <v>486530</v>
      </c>
      <c r="D57" s="1">
        <v>39.53</v>
      </c>
      <c r="E57">
        <f>(D57/1000)*C57</f>
        <v>19232.530900000002</v>
      </c>
      <c r="F57">
        <f>(B57/1000)*E57</f>
        <v>2002.6834426170001</v>
      </c>
      <c r="G57">
        <f>VLOOKUP(A57,A$1:C283,3,FALSE)</f>
        <v>486530</v>
      </c>
      <c r="H57" t="str">
        <f>HLOOKUP(A56,A56:D283,2,FALSE)</f>
        <v>Djibouti</v>
      </c>
    </row>
    <row r="58" spans="1:8" ht="12.75" x14ac:dyDescent="0.2">
      <c r="A58" s="1" t="s">
        <v>60</v>
      </c>
      <c r="B58" s="1">
        <v>14.15</v>
      </c>
      <c r="C58" s="1">
        <v>68910</v>
      </c>
      <c r="D58" s="1">
        <v>15.27</v>
      </c>
      <c r="E58">
        <f>(D58/1000)*C58</f>
        <v>1052.2556999999999</v>
      </c>
      <c r="F58">
        <f>(B58/1000)*E58</f>
        <v>14.889418155</v>
      </c>
      <c r="G58">
        <f>VLOOKUP(A58,A$1:C284,3,FALSE)</f>
        <v>68910</v>
      </c>
      <c r="H58" t="str">
        <f>HLOOKUP(A57,A57:D284,2,FALSE)</f>
        <v>Dominica</v>
      </c>
    </row>
    <row r="59" spans="1:8" ht="12.75" x14ac:dyDescent="0.2">
      <c r="A59" s="1" t="s">
        <v>61</v>
      </c>
      <c r="B59" s="1">
        <v>32.380000000000003</v>
      </c>
      <c r="C59" s="1">
        <v>9183984</v>
      </c>
      <c r="D59" s="1">
        <v>23.22</v>
      </c>
      <c r="E59">
        <f>(D59/1000)*C59</f>
        <v>213252.10847999997</v>
      </c>
      <c r="F59">
        <f>(B59/1000)*E59</f>
        <v>6905.1032725823998</v>
      </c>
      <c r="G59">
        <f>VLOOKUP(A59,A$1:C285,3,FALSE)</f>
        <v>9183984</v>
      </c>
      <c r="H59" t="str">
        <f>HLOOKUP(A58,A58:D285,2,FALSE)</f>
        <v>Dominican Republic</v>
      </c>
    </row>
    <row r="60" spans="1:8" ht="12.75" x14ac:dyDescent="0.2">
      <c r="A60" s="1" t="s">
        <v>62</v>
      </c>
      <c r="B60" s="1">
        <v>47.41</v>
      </c>
      <c r="C60" s="1">
        <v>1062777</v>
      </c>
      <c r="D60" s="1">
        <v>26.99</v>
      </c>
      <c r="E60">
        <f>(D60/1000)*C60</f>
        <v>28684.35123</v>
      </c>
      <c r="F60">
        <f>(B60/1000)*E60</f>
        <v>1359.9250918142998</v>
      </c>
      <c r="G60">
        <f>VLOOKUP(A60,A$1:C286,3,FALSE)</f>
        <v>1062777</v>
      </c>
      <c r="H60" t="str">
        <f>HLOOKUP(A59,A59:D286,2,FALSE)</f>
        <v>East Timor</v>
      </c>
    </row>
    <row r="61" spans="1:8" ht="12.75" x14ac:dyDescent="0.2">
      <c r="A61" s="1" t="s">
        <v>63</v>
      </c>
      <c r="B61" s="1">
        <v>23.66</v>
      </c>
      <c r="C61" s="1">
        <v>13547510</v>
      </c>
      <c r="D61" s="1">
        <v>22.29</v>
      </c>
      <c r="E61">
        <f>(D61/1000)*C61</f>
        <v>301973.99790000002</v>
      </c>
      <c r="F61">
        <f>(B61/1000)*E61</f>
        <v>7144.7047903140001</v>
      </c>
      <c r="G61">
        <f>VLOOKUP(A61,A$1:C287,3,FALSE)</f>
        <v>13547510</v>
      </c>
      <c r="H61" t="str">
        <f>HLOOKUP(A60,A60:D287,2,FALSE)</f>
        <v>Ecuador</v>
      </c>
    </row>
    <row r="62" spans="1:8" ht="12.75" x14ac:dyDescent="0.2">
      <c r="A62" s="1" t="s">
        <v>64</v>
      </c>
      <c r="B62" s="1">
        <v>32.590000000000003</v>
      </c>
      <c r="C62" s="1">
        <v>78887007</v>
      </c>
      <c r="D62" s="1">
        <v>22.94</v>
      </c>
      <c r="E62">
        <f>(D62/1000)*C62</f>
        <v>1809667.9405800002</v>
      </c>
      <c r="F62">
        <f>(B62/1000)*E62</f>
        <v>58977.078183502206</v>
      </c>
      <c r="G62">
        <f>VLOOKUP(A62,A$1:C288,3,FALSE)</f>
        <v>78887007</v>
      </c>
      <c r="H62" t="str">
        <f>HLOOKUP(A61,A61:D288,2,FALSE)</f>
        <v>Egypt</v>
      </c>
    </row>
    <row r="63" spans="1:8" ht="12.75" x14ac:dyDescent="0.2">
      <c r="A63" s="1" t="s">
        <v>65</v>
      </c>
      <c r="B63" s="1">
        <v>25.1</v>
      </c>
      <c r="C63" s="1">
        <v>6822378</v>
      </c>
      <c r="D63" s="1">
        <v>26.61</v>
      </c>
      <c r="E63">
        <f>(D63/1000)*C63</f>
        <v>181543.47858</v>
      </c>
      <c r="F63">
        <f>(B63/1000)*E63</f>
        <v>4556.741312358</v>
      </c>
      <c r="G63">
        <f>VLOOKUP(A63,A$1:C289,3,FALSE)</f>
        <v>6822378</v>
      </c>
      <c r="H63" t="str">
        <f>HLOOKUP(A62,A62:D289,2,FALSE)</f>
        <v>El Salvador</v>
      </c>
    </row>
    <row r="64" spans="1:8" ht="12.75" x14ac:dyDescent="0.2">
      <c r="A64" s="1" t="s">
        <v>66</v>
      </c>
      <c r="B64" s="1">
        <v>85.13</v>
      </c>
      <c r="C64" s="1">
        <v>540109</v>
      </c>
      <c r="D64" s="1">
        <v>35.590000000000003</v>
      </c>
      <c r="E64">
        <f>(D64/1000)*C64</f>
        <v>19222.479310000002</v>
      </c>
      <c r="F64">
        <f>(B64/1000)*E64</f>
        <v>1636.4096636603001</v>
      </c>
      <c r="G64">
        <f>VLOOKUP(A64,A$1:C290,3,FALSE)</f>
        <v>540109</v>
      </c>
      <c r="H64" t="str">
        <f>HLOOKUP(A63,A63:D290,2,FALSE)</f>
        <v>Equatorial Guinea</v>
      </c>
    </row>
    <row r="65" spans="1:8" ht="12.75" x14ac:dyDescent="0.2">
      <c r="A65" s="1" t="s">
        <v>67</v>
      </c>
      <c r="B65" s="1">
        <v>74.87</v>
      </c>
      <c r="C65" s="1">
        <v>4786994</v>
      </c>
      <c r="D65" s="1">
        <v>34.33</v>
      </c>
      <c r="E65">
        <f>(D65/1000)*C65</f>
        <v>164337.50401999999</v>
      </c>
      <c r="F65">
        <f>(B65/1000)*E65</f>
        <v>12303.9489259774</v>
      </c>
      <c r="G65">
        <f>VLOOKUP(A65,A$1:C291,3,FALSE)</f>
        <v>4786994</v>
      </c>
      <c r="H65" t="str">
        <f>HLOOKUP(A64,A64:D291,2,FALSE)</f>
        <v>Eritrea</v>
      </c>
    </row>
    <row r="66" spans="1:8" ht="12.75" x14ac:dyDescent="0.2">
      <c r="A66" s="1" t="s">
        <v>68</v>
      </c>
      <c r="B66" s="1">
        <v>7.87</v>
      </c>
      <c r="C66" s="1">
        <v>1324333</v>
      </c>
      <c r="D66" s="1">
        <v>10.039999999999999</v>
      </c>
      <c r="E66">
        <f>(D66/1000)*C66</f>
        <v>13296.303319999997</v>
      </c>
      <c r="F66">
        <f>(B66/1000)*E66</f>
        <v>104.64190712839998</v>
      </c>
      <c r="G66">
        <f>VLOOKUP(A66,A$1:C292,3,FALSE)</f>
        <v>1324333</v>
      </c>
      <c r="H66" t="str">
        <f>HLOOKUP(A65,A65:D292,2,FALSE)</f>
        <v>Estonia</v>
      </c>
    </row>
    <row r="67" spans="1:8" ht="12.75" x14ac:dyDescent="0.2">
      <c r="A67" s="1" t="s">
        <v>69</v>
      </c>
      <c r="B67" s="1">
        <v>95.32</v>
      </c>
      <c r="C67" s="1">
        <v>74777981</v>
      </c>
      <c r="D67" s="1">
        <v>37.979999999999997</v>
      </c>
      <c r="E67">
        <f>(D67/1000)*C67</f>
        <v>2840067.71838</v>
      </c>
      <c r="F67">
        <f>(B67/1000)*E67</f>
        <v>270715.25491598155</v>
      </c>
      <c r="G67">
        <f>VLOOKUP(A67,A$1:C293,3,FALSE)</f>
        <v>74777981</v>
      </c>
      <c r="H67" t="str">
        <f>HLOOKUP(A66,A66:D293,2,FALSE)</f>
        <v>Ethiopia</v>
      </c>
    </row>
    <row r="68" spans="1:8" ht="12.75" x14ac:dyDescent="0.2">
      <c r="A68" s="1" t="s">
        <v>70</v>
      </c>
      <c r="B68" s="1">
        <v>6.24</v>
      </c>
      <c r="C68" s="1">
        <v>47246</v>
      </c>
      <c r="D68" s="1">
        <v>14.05</v>
      </c>
      <c r="E68">
        <f>(D68/1000)*C68</f>
        <v>663.80629999999996</v>
      </c>
      <c r="F68">
        <f>(B68/1000)*E68</f>
        <v>4.1421513119999993</v>
      </c>
      <c r="G68">
        <f>VLOOKUP(A68,A$1:C294,3,FALSE)</f>
        <v>47246</v>
      </c>
      <c r="H68" t="str">
        <f>HLOOKUP(A67,A67:D294,2,FALSE)</f>
        <v>Faroe Islands</v>
      </c>
    </row>
    <row r="69" spans="1:8" ht="12.75" x14ac:dyDescent="0.2">
      <c r="A69" s="1" t="s">
        <v>71</v>
      </c>
      <c r="B69" s="1">
        <v>12.62</v>
      </c>
      <c r="C69" s="1">
        <v>905949</v>
      </c>
      <c r="D69" s="1">
        <v>22.55</v>
      </c>
      <c r="E69">
        <f>(D69/1000)*C69</f>
        <v>20429.149949999999</v>
      </c>
      <c r="F69">
        <f>(B69/1000)*E69</f>
        <v>257.81587236899998</v>
      </c>
      <c r="G69">
        <f>VLOOKUP(A69,A$1:C295,3,FALSE)</f>
        <v>905949</v>
      </c>
      <c r="H69" t="str">
        <f>HLOOKUP(A68,A68:D295,2,FALSE)</f>
        <v>Fiji</v>
      </c>
    </row>
    <row r="70" spans="1:8" ht="12.75" x14ac:dyDescent="0.2">
      <c r="A70" s="1" t="s">
        <v>72</v>
      </c>
      <c r="B70" s="1">
        <v>3.57</v>
      </c>
      <c r="C70" s="1">
        <v>5231372</v>
      </c>
      <c r="D70" s="1">
        <v>10.45</v>
      </c>
      <c r="E70">
        <f>(D70/1000)*C70</f>
        <v>54667.837399999997</v>
      </c>
      <c r="F70">
        <f>(B70/1000)*E70</f>
        <v>195.16417951799997</v>
      </c>
      <c r="G70">
        <f>VLOOKUP(A70,A$1:C296,3,FALSE)</f>
        <v>5231372</v>
      </c>
      <c r="H70" t="str">
        <f>HLOOKUP(A69,A69:D296,2,FALSE)</f>
        <v>Finland</v>
      </c>
    </row>
    <row r="71" spans="1:8" ht="12.75" x14ac:dyDescent="0.2">
      <c r="A71" s="1" t="s">
        <v>73</v>
      </c>
      <c r="B71" s="1">
        <v>4.26</v>
      </c>
      <c r="C71" s="1">
        <v>60876136</v>
      </c>
      <c r="D71" s="1">
        <v>11.99</v>
      </c>
      <c r="E71">
        <f>(D71/1000)*C71</f>
        <v>729904.8706400001</v>
      </c>
      <c r="F71">
        <f>(B71/1000)*E71</f>
        <v>3109.3947489264006</v>
      </c>
      <c r="G71">
        <f>VLOOKUP(A71,A$1:C297,3,FALSE)</f>
        <v>60876136</v>
      </c>
      <c r="H71" t="str">
        <f>HLOOKUP(A70,A70:D297,2,FALSE)</f>
        <v>France</v>
      </c>
    </row>
    <row r="72" spans="1:8" ht="12.75" x14ac:dyDescent="0.2">
      <c r="A72" s="1" t="s">
        <v>74</v>
      </c>
      <c r="B72" s="1">
        <v>12.07</v>
      </c>
      <c r="C72" s="1">
        <v>199509</v>
      </c>
      <c r="D72" s="1">
        <v>20.46</v>
      </c>
      <c r="E72">
        <f>(D72/1000)*C72</f>
        <v>4081.9541400000003</v>
      </c>
      <c r="F72">
        <f>(B72/1000)*E72</f>
        <v>49.269186469800005</v>
      </c>
      <c r="G72">
        <f>VLOOKUP(A72,A$1:C298,3,FALSE)</f>
        <v>199509</v>
      </c>
      <c r="H72" t="str">
        <f>HLOOKUP(A71,A71:D298,2,FALSE)</f>
        <v>French Guiana</v>
      </c>
    </row>
    <row r="73" spans="1:8" ht="12.75" x14ac:dyDescent="0.2">
      <c r="A73" s="1" t="s">
        <v>75</v>
      </c>
      <c r="B73" s="1">
        <v>8.44</v>
      </c>
      <c r="C73" s="1">
        <v>274578</v>
      </c>
      <c r="D73" s="1">
        <v>16.68</v>
      </c>
      <c r="E73">
        <f>(D73/1000)*C73</f>
        <v>4579.9610400000001</v>
      </c>
      <c r="F73">
        <f>(B73/1000)*E73</f>
        <v>38.6548711776</v>
      </c>
      <c r="G73">
        <f>VLOOKUP(A73,A$1:C299,3,FALSE)</f>
        <v>274578</v>
      </c>
      <c r="H73" t="str">
        <f>HLOOKUP(A72,A72:D299,2,FALSE)</f>
        <v>French Polynesia</v>
      </c>
    </row>
    <row r="74" spans="1:8" ht="12.75" x14ac:dyDescent="0.2">
      <c r="A74" s="1" t="s">
        <v>76</v>
      </c>
      <c r="B74" s="1">
        <v>53.64</v>
      </c>
      <c r="C74" s="1">
        <v>1424906</v>
      </c>
      <c r="D74" s="1">
        <v>36.159999999999997</v>
      </c>
      <c r="E74">
        <f>(D74/1000)*C74</f>
        <v>51524.600959999996</v>
      </c>
      <c r="F74">
        <f>(B74/1000)*E74</f>
        <v>2763.7795954943999</v>
      </c>
      <c r="G74">
        <f>VLOOKUP(A74,A$1:C300,3,FALSE)</f>
        <v>1424906</v>
      </c>
      <c r="H74" t="str">
        <f>HLOOKUP(A73,A73:D300,2,FALSE)</f>
        <v>Gabon</v>
      </c>
    </row>
    <row r="75" spans="1:8" ht="12.75" x14ac:dyDescent="0.2">
      <c r="A75" s="1" t="s">
        <v>77</v>
      </c>
      <c r="B75" s="1">
        <v>72.02</v>
      </c>
      <c r="C75" s="1">
        <v>1641564</v>
      </c>
      <c r="D75" s="1">
        <v>39.369999999999997</v>
      </c>
      <c r="E75">
        <f>(D75/1000)*C75</f>
        <v>64628.374679999994</v>
      </c>
      <c r="F75">
        <f>(B75/1000)*E75</f>
        <v>4654.5355444535999</v>
      </c>
      <c r="G75">
        <f>VLOOKUP(A75,A$1:C301,3,FALSE)</f>
        <v>1641564</v>
      </c>
      <c r="H75" t="str">
        <f>HLOOKUP(A74,A74:D301,2,FALSE)</f>
        <v>Gambia, The</v>
      </c>
    </row>
    <row r="76" spans="1:8" ht="12.75" x14ac:dyDescent="0.2">
      <c r="A76" s="1" t="s">
        <v>78</v>
      </c>
      <c r="B76" s="1">
        <v>22.93</v>
      </c>
      <c r="C76" s="1">
        <v>1428757</v>
      </c>
      <c r="D76" s="1">
        <v>39.450000000000003</v>
      </c>
      <c r="E76">
        <f>(D76/1000)*C76</f>
        <v>56364.463650000005</v>
      </c>
      <c r="F76">
        <f>(B76/1000)*E76</f>
        <v>1292.4371514945001</v>
      </c>
      <c r="G76">
        <f>VLOOKUP(A76,A$1:C302,3,FALSE)</f>
        <v>1428757</v>
      </c>
      <c r="H76" t="str">
        <f>HLOOKUP(A75,A75:D302,2,FALSE)</f>
        <v>Gaza Strip</v>
      </c>
    </row>
    <row r="77" spans="1:8" ht="12.75" x14ac:dyDescent="0.2">
      <c r="A77" s="1" t="s">
        <v>79</v>
      </c>
      <c r="B77" s="1">
        <v>18.59</v>
      </c>
      <c r="C77" s="1">
        <v>4661473</v>
      </c>
      <c r="D77" s="1">
        <v>10.41</v>
      </c>
      <c r="E77">
        <f>(D77/1000)*C77</f>
        <v>48525.933930000007</v>
      </c>
      <c r="F77">
        <f>(B77/1000)*E77</f>
        <v>902.09711175870007</v>
      </c>
      <c r="G77">
        <f>VLOOKUP(A77,A$1:C303,3,FALSE)</f>
        <v>4661473</v>
      </c>
      <c r="H77" t="str">
        <f>HLOOKUP(A76,A76:D303,2,FALSE)</f>
        <v>Georgia</v>
      </c>
    </row>
    <row r="78" spans="1:8" ht="12.75" x14ac:dyDescent="0.2">
      <c r="A78" s="1" t="s">
        <v>80</v>
      </c>
      <c r="B78" s="1">
        <v>4.16</v>
      </c>
      <c r="C78" s="1">
        <v>82422299</v>
      </c>
      <c r="D78" s="1">
        <v>8.25</v>
      </c>
      <c r="E78">
        <f>(D78/1000)*C78</f>
        <v>679983.96675000002</v>
      </c>
      <c r="F78">
        <f>(B78/1000)*E78</f>
        <v>2828.7333016800003</v>
      </c>
      <c r="G78">
        <f>VLOOKUP(A78,A$1:C304,3,FALSE)</f>
        <v>82422299</v>
      </c>
      <c r="H78" t="str">
        <f>HLOOKUP(A77,A77:D304,2,FALSE)</f>
        <v>Germany</v>
      </c>
    </row>
    <row r="79" spans="1:8" ht="12.75" x14ac:dyDescent="0.2">
      <c r="A79" s="1" t="s">
        <v>81</v>
      </c>
      <c r="B79" s="1">
        <v>51.43</v>
      </c>
      <c r="C79" s="1">
        <v>22409572</v>
      </c>
      <c r="D79" s="1">
        <v>30.52</v>
      </c>
      <c r="E79">
        <f>(D79/1000)*C79</f>
        <v>683940.13743999996</v>
      </c>
      <c r="F79">
        <f>(B79/1000)*E79</f>
        <v>35175.041268539193</v>
      </c>
      <c r="G79">
        <f>VLOOKUP(A79,A$1:C305,3,FALSE)</f>
        <v>22409572</v>
      </c>
      <c r="H79" t="str">
        <f>HLOOKUP(A78,A78:D305,2,FALSE)</f>
        <v>Ghana</v>
      </c>
    </row>
    <row r="80" spans="1:8" ht="12.75" x14ac:dyDescent="0.2">
      <c r="A80" s="1" t="s">
        <v>82</v>
      </c>
      <c r="B80" s="1">
        <v>5.13</v>
      </c>
      <c r="C80" s="1">
        <v>27928</v>
      </c>
      <c r="D80" s="1">
        <v>10.74</v>
      </c>
      <c r="E80">
        <f>(D80/1000)*C80</f>
        <v>299.94671999999997</v>
      </c>
      <c r="F80">
        <f>(B80/1000)*E80</f>
        <v>1.5387266735999998</v>
      </c>
      <c r="G80">
        <f>VLOOKUP(A80,A$1:C306,3,FALSE)</f>
        <v>27928</v>
      </c>
      <c r="H80" t="str">
        <f>HLOOKUP(A79,A79:D306,2,FALSE)</f>
        <v>Gibraltar</v>
      </c>
    </row>
    <row r="81" spans="1:8" ht="12.75" x14ac:dyDescent="0.2">
      <c r="A81" s="1" t="s">
        <v>83</v>
      </c>
      <c r="B81" s="1">
        <v>5.53</v>
      </c>
      <c r="C81" s="1">
        <v>10688058</v>
      </c>
      <c r="D81" s="1">
        <v>9.68</v>
      </c>
      <c r="E81">
        <f>(D81/1000)*C81</f>
        <v>103460.40143999999</v>
      </c>
      <c r="F81">
        <f>(B81/1000)*E81</f>
        <v>572.13601996319994</v>
      </c>
      <c r="G81">
        <f>VLOOKUP(A81,A$1:C307,3,FALSE)</f>
        <v>10688058</v>
      </c>
      <c r="H81" t="str">
        <f>HLOOKUP(A80,A80:D307,2,FALSE)</f>
        <v>Greece</v>
      </c>
    </row>
    <row r="82" spans="1:8" ht="12.75" x14ac:dyDescent="0.2">
      <c r="A82" s="1" t="s">
        <v>84</v>
      </c>
      <c r="B82" s="1">
        <v>15.82</v>
      </c>
      <c r="C82" s="1">
        <v>56361</v>
      </c>
      <c r="D82" s="1">
        <v>15.93</v>
      </c>
      <c r="E82">
        <f>(D82/1000)*C82</f>
        <v>897.83073000000002</v>
      </c>
      <c r="F82">
        <f>(B82/1000)*E82</f>
        <v>14.2036821486</v>
      </c>
      <c r="G82">
        <f>VLOOKUP(A82,A$1:C308,3,FALSE)</f>
        <v>56361</v>
      </c>
      <c r="H82" t="str">
        <f>HLOOKUP(A81,A81:D308,2,FALSE)</f>
        <v>Greenland</v>
      </c>
    </row>
    <row r="83" spans="1:8" ht="12.75" x14ac:dyDescent="0.2">
      <c r="A83" s="1" t="s">
        <v>85</v>
      </c>
      <c r="B83" s="1">
        <v>14.62</v>
      </c>
      <c r="C83" s="1">
        <v>89703</v>
      </c>
      <c r="D83" s="1">
        <v>22.08</v>
      </c>
      <c r="E83">
        <f>(D83/1000)*C83</f>
        <v>1980.6422399999999</v>
      </c>
      <c r="F83">
        <f>(B83/1000)*E83</f>
        <v>28.956989548799996</v>
      </c>
      <c r="G83">
        <f>VLOOKUP(A83,A$1:C309,3,FALSE)</f>
        <v>89703</v>
      </c>
      <c r="H83" t="str">
        <f>HLOOKUP(A82,A82:D309,2,FALSE)</f>
        <v>Grenada</v>
      </c>
    </row>
    <row r="84" spans="1:8" ht="12.75" x14ac:dyDescent="0.2">
      <c r="A84" s="1" t="s">
        <v>86</v>
      </c>
      <c r="B84" s="1">
        <v>8.6</v>
      </c>
      <c r="C84" s="1">
        <v>452776</v>
      </c>
      <c r="D84" s="1">
        <v>15.05</v>
      </c>
      <c r="E84">
        <f>(D84/1000)*C84</f>
        <v>6814.2788</v>
      </c>
      <c r="F84">
        <f>(B84/1000)*E84</f>
        <v>58.602797680000002</v>
      </c>
      <c r="G84">
        <f>VLOOKUP(A84,A$1:C310,3,FALSE)</f>
        <v>452776</v>
      </c>
      <c r="H84" t="str">
        <f>HLOOKUP(A83,A83:D310,2,FALSE)</f>
        <v>Guadeloupe</v>
      </c>
    </row>
    <row r="85" spans="1:8" ht="12.75" x14ac:dyDescent="0.2">
      <c r="A85" s="1" t="s">
        <v>87</v>
      </c>
      <c r="B85" s="1">
        <v>6.94</v>
      </c>
      <c r="C85" s="1">
        <v>171019</v>
      </c>
      <c r="D85" s="1">
        <v>18.79</v>
      </c>
      <c r="E85">
        <f>(D85/1000)*C85</f>
        <v>3213.4470099999994</v>
      </c>
      <c r="F85">
        <f>(B85/1000)*E85</f>
        <v>22.301322249399995</v>
      </c>
      <c r="G85">
        <f>VLOOKUP(A85,A$1:C311,3,FALSE)</f>
        <v>171019</v>
      </c>
      <c r="H85" t="str">
        <f>HLOOKUP(A84,A84:D311,2,FALSE)</f>
        <v>Guam</v>
      </c>
    </row>
    <row r="86" spans="1:8" ht="12.75" x14ac:dyDescent="0.2">
      <c r="A86" s="1" t="s">
        <v>88</v>
      </c>
      <c r="B86" s="1">
        <v>35.93</v>
      </c>
      <c r="C86" s="1">
        <v>12293545</v>
      </c>
      <c r="D86" s="1">
        <v>29.88</v>
      </c>
      <c r="E86">
        <f>(D86/1000)*C86</f>
        <v>367331.12459999998</v>
      </c>
      <c r="F86">
        <f>(B86/1000)*E86</f>
        <v>13198.207306877997</v>
      </c>
      <c r="G86">
        <f>VLOOKUP(A86,A$1:C312,3,FALSE)</f>
        <v>12293545</v>
      </c>
      <c r="H86" t="str">
        <f>HLOOKUP(A85,A85:D312,2,FALSE)</f>
        <v>Guatemala</v>
      </c>
    </row>
    <row r="87" spans="1:8" ht="12.75" x14ac:dyDescent="0.2">
      <c r="A87" s="1" t="s">
        <v>89</v>
      </c>
      <c r="B87" s="1">
        <v>4.71</v>
      </c>
      <c r="C87" s="1">
        <v>65409</v>
      </c>
      <c r="D87" s="1">
        <v>8.81</v>
      </c>
      <c r="E87">
        <f>(D87/1000)*C87</f>
        <v>576.25328999999999</v>
      </c>
      <c r="F87">
        <f>(B87/1000)*E87</f>
        <v>2.7141529958999997</v>
      </c>
      <c r="G87">
        <f>VLOOKUP(A87,A$1:C313,3,FALSE)</f>
        <v>65409</v>
      </c>
      <c r="H87" t="str">
        <f>HLOOKUP(A86,A86:D313,2,FALSE)</f>
        <v>Guernsey</v>
      </c>
    </row>
    <row r="88" spans="1:8" ht="12.75" x14ac:dyDescent="0.2">
      <c r="A88" s="1" t="s">
        <v>90</v>
      </c>
      <c r="B88" s="1">
        <v>90.37</v>
      </c>
      <c r="C88" s="1">
        <v>9690222</v>
      </c>
      <c r="D88" s="1">
        <v>41.76</v>
      </c>
      <c r="E88">
        <f>(D88/1000)*C88</f>
        <v>404663.67071999999</v>
      </c>
      <c r="F88">
        <f>(B88/1000)*E88</f>
        <v>36569.455922966401</v>
      </c>
      <c r="G88">
        <f>VLOOKUP(A88,A$1:C314,3,FALSE)</f>
        <v>9690222</v>
      </c>
      <c r="H88" t="str">
        <f>HLOOKUP(A87,A87:D314,2,FALSE)</f>
        <v>Guinea</v>
      </c>
    </row>
    <row r="89" spans="1:8" ht="12.75" x14ac:dyDescent="0.2">
      <c r="A89" s="1" t="s">
        <v>91</v>
      </c>
      <c r="B89" s="1">
        <v>107.17</v>
      </c>
      <c r="C89" s="1">
        <v>1442029</v>
      </c>
      <c r="D89" s="1">
        <v>37.22</v>
      </c>
      <c r="E89">
        <f>(D89/1000)*C89</f>
        <v>53672.319379999994</v>
      </c>
      <c r="F89">
        <f>(B89/1000)*E89</f>
        <v>5752.062467954599</v>
      </c>
      <c r="G89">
        <f>VLOOKUP(A89,A$1:C315,3,FALSE)</f>
        <v>1442029</v>
      </c>
      <c r="H89" t="str">
        <f>HLOOKUP(A88,A88:D315,2,FALSE)</f>
        <v>Guinea-Bissau</v>
      </c>
    </row>
    <row r="90" spans="1:8" ht="12.75" x14ac:dyDescent="0.2">
      <c r="A90" s="1" t="s">
        <v>92</v>
      </c>
      <c r="B90" s="1">
        <v>33.26</v>
      </c>
      <c r="C90" s="1">
        <v>767245</v>
      </c>
      <c r="D90" s="1">
        <v>18.28</v>
      </c>
      <c r="E90">
        <f>(D90/1000)*C90</f>
        <v>14025.238600000001</v>
      </c>
      <c r="F90">
        <f>(B90/1000)*E90</f>
        <v>466.47943583599999</v>
      </c>
      <c r="G90">
        <f>VLOOKUP(A90,A$1:C316,3,FALSE)</f>
        <v>767245</v>
      </c>
      <c r="H90" t="str">
        <f>HLOOKUP(A89,A89:D316,2,FALSE)</f>
        <v>Guyana</v>
      </c>
    </row>
    <row r="91" spans="1:8" ht="12.75" x14ac:dyDescent="0.2">
      <c r="A91" s="1" t="s">
        <v>93</v>
      </c>
      <c r="B91" s="1">
        <v>73.45</v>
      </c>
      <c r="C91" s="1">
        <v>8308504</v>
      </c>
      <c r="D91" s="1">
        <v>36.44</v>
      </c>
      <c r="E91">
        <f>(D91/1000)*C91</f>
        <v>302761.88575999998</v>
      </c>
      <c r="F91">
        <f>(B91/1000)*E91</f>
        <v>22237.860509071998</v>
      </c>
      <c r="G91">
        <f>VLOOKUP(A91,A$1:C317,3,FALSE)</f>
        <v>8308504</v>
      </c>
      <c r="H91" t="str">
        <f>HLOOKUP(A90,A90:D317,2,FALSE)</f>
        <v>Haiti</v>
      </c>
    </row>
    <row r="92" spans="1:8" ht="12.75" x14ac:dyDescent="0.2">
      <c r="A92" s="1" t="s">
        <v>94</v>
      </c>
      <c r="B92" s="1">
        <v>29.32</v>
      </c>
      <c r="C92" s="1">
        <v>7326496</v>
      </c>
      <c r="D92" s="1">
        <v>28.24</v>
      </c>
      <c r="E92">
        <f>(D92/1000)*C92</f>
        <v>206900.24703999999</v>
      </c>
      <c r="F92">
        <f>(B92/1000)*E92</f>
        <v>6066.315243212799</v>
      </c>
      <c r="G92">
        <f>VLOOKUP(A92,A$1:C318,3,FALSE)</f>
        <v>7326496</v>
      </c>
      <c r="H92" t="str">
        <f>HLOOKUP(A91,A91:D318,2,FALSE)</f>
        <v>Honduras</v>
      </c>
    </row>
    <row r="93" spans="1:8" ht="12.75" x14ac:dyDescent="0.2">
      <c r="A93" s="1" t="s">
        <v>95</v>
      </c>
      <c r="B93" s="1">
        <v>2.97</v>
      </c>
      <c r="C93" s="1">
        <v>6940432</v>
      </c>
      <c r="D93" s="1">
        <v>7.29</v>
      </c>
      <c r="E93">
        <f>(D93/1000)*C93</f>
        <v>50595.749279999996</v>
      </c>
      <c r="F93">
        <f>(B93/1000)*E93</f>
        <v>150.2693753616</v>
      </c>
      <c r="G93">
        <f>VLOOKUP(A93,A$1:C319,3,FALSE)</f>
        <v>6940432</v>
      </c>
      <c r="H93" t="str">
        <f>HLOOKUP(A92,A92:D319,2,FALSE)</f>
        <v>Hong Kong</v>
      </c>
    </row>
    <row r="94" spans="1:8" ht="12.75" x14ac:dyDescent="0.2">
      <c r="A94" s="1" t="s">
        <v>96</v>
      </c>
      <c r="B94" s="1">
        <v>8.57</v>
      </c>
      <c r="C94" s="1">
        <v>9981334</v>
      </c>
      <c r="D94" s="1">
        <v>9.7200000000000006</v>
      </c>
      <c r="E94">
        <f>(D94/1000)*C94</f>
        <v>97018.566480000009</v>
      </c>
      <c r="F94">
        <f>(B94/1000)*E94</f>
        <v>831.44911473360003</v>
      </c>
      <c r="G94">
        <f>VLOOKUP(A94,A$1:C320,3,FALSE)</f>
        <v>9981334</v>
      </c>
      <c r="H94" t="str">
        <f>HLOOKUP(A93,A93:D320,2,FALSE)</f>
        <v>Hungary</v>
      </c>
    </row>
    <row r="95" spans="1:8" ht="12.75" x14ac:dyDescent="0.2">
      <c r="A95" s="1" t="s">
        <v>97</v>
      </c>
      <c r="B95" s="1">
        <v>3.31</v>
      </c>
      <c r="C95" s="1">
        <v>299388</v>
      </c>
      <c r="D95" s="1">
        <v>13.64</v>
      </c>
      <c r="E95">
        <f>(D95/1000)*C95</f>
        <v>4083.6523200000001</v>
      </c>
      <c r="F95">
        <f>(B95/1000)*E95</f>
        <v>13.5168891792</v>
      </c>
      <c r="G95">
        <f>VLOOKUP(A95,A$1:C321,3,FALSE)</f>
        <v>299388</v>
      </c>
      <c r="H95" t="str">
        <f>HLOOKUP(A94,A94:D321,2,FALSE)</f>
        <v>Iceland</v>
      </c>
    </row>
    <row r="96" spans="1:8" ht="12.75" x14ac:dyDescent="0.2">
      <c r="A96" s="1" t="s">
        <v>98</v>
      </c>
      <c r="B96" s="1">
        <v>56.29</v>
      </c>
      <c r="C96" s="1">
        <v>1095351995</v>
      </c>
      <c r="D96" s="1">
        <v>22.01</v>
      </c>
      <c r="E96">
        <f>(D96/1000)*C96</f>
        <v>24108697.409950003</v>
      </c>
      <c r="F96">
        <f>(B96/1000)*E96</f>
        <v>1357078.5772060857</v>
      </c>
      <c r="G96">
        <f>VLOOKUP(A96,A$1:C322,3,FALSE)</f>
        <v>1095351995</v>
      </c>
      <c r="H96" t="str">
        <f>HLOOKUP(A95,A95:D322,2,FALSE)</f>
        <v>India</v>
      </c>
    </row>
    <row r="97" spans="1:8" ht="12.75" x14ac:dyDescent="0.2">
      <c r="A97" s="1" t="s">
        <v>99</v>
      </c>
      <c r="B97" s="1">
        <v>35.6</v>
      </c>
      <c r="C97" s="1">
        <v>245452739</v>
      </c>
      <c r="D97" s="1">
        <v>20.34</v>
      </c>
      <c r="E97">
        <f>(D97/1000)*C97</f>
        <v>4992508.7112600002</v>
      </c>
      <c r="F97">
        <f>(B97/1000)*E97</f>
        <v>177733.31012085601</v>
      </c>
      <c r="G97">
        <f>VLOOKUP(A97,A$1:C323,3,FALSE)</f>
        <v>245452739</v>
      </c>
      <c r="H97" t="str">
        <f>HLOOKUP(A96,A96:D323,2,FALSE)</f>
        <v>Indonesia</v>
      </c>
    </row>
    <row r="98" spans="1:8" ht="12.75" x14ac:dyDescent="0.2">
      <c r="A98" s="1" t="s">
        <v>100</v>
      </c>
      <c r="B98" s="1">
        <v>41.58</v>
      </c>
      <c r="C98" s="1">
        <v>68688433</v>
      </c>
      <c r="D98" s="1">
        <v>17</v>
      </c>
      <c r="E98">
        <f>(D98/1000)*C98</f>
        <v>1167703.361</v>
      </c>
      <c r="F98">
        <f>(B98/1000)*E98</f>
        <v>48553.105750379997</v>
      </c>
      <c r="G98">
        <f>VLOOKUP(A98,A$1:C324,3,FALSE)</f>
        <v>68688433</v>
      </c>
      <c r="H98" t="str">
        <f>HLOOKUP(A97,A97:D324,2,FALSE)</f>
        <v>Iran</v>
      </c>
    </row>
    <row r="99" spans="1:8" ht="12.75" x14ac:dyDescent="0.2">
      <c r="A99" s="1" t="s">
        <v>101</v>
      </c>
      <c r="B99" s="1">
        <v>50.25</v>
      </c>
      <c r="C99" s="1">
        <v>26783383</v>
      </c>
      <c r="D99" s="1">
        <v>31.98</v>
      </c>
      <c r="E99">
        <f>(D99/1000)*C99</f>
        <v>856532.58834000002</v>
      </c>
      <c r="F99">
        <f>(B99/1000)*E99</f>
        <v>43040.762564085002</v>
      </c>
      <c r="G99">
        <f>VLOOKUP(A99,A$1:C325,3,FALSE)</f>
        <v>26783383</v>
      </c>
      <c r="H99" t="str">
        <f>HLOOKUP(A98,A98:D325,2,FALSE)</f>
        <v>Iraq</v>
      </c>
    </row>
    <row r="100" spans="1:8" ht="12.75" x14ac:dyDescent="0.2">
      <c r="A100" s="1" t="s">
        <v>102</v>
      </c>
      <c r="B100" s="1">
        <v>5.39</v>
      </c>
      <c r="C100" s="1">
        <v>4062235</v>
      </c>
      <c r="D100" s="1">
        <v>14.45</v>
      </c>
      <c r="E100">
        <f>(D100/1000)*C100</f>
        <v>58699.295749999997</v>
      </c>
      <c r="F100">
        <f>(B100/1000)*E100</f>
        <v>316.38920409249999</v>
      </c>
      <c r="G100">
        <f>VLOOKUP(A100,A$1:C326,3,FALSE)</f>
        <v>4062235</v>
      </c>
      <c r="H100" t="str">
        <f>HLOOKUP(A99,A99:D326,2,FALSE)</f>
        <v>Ireland</v>
      </c>
    </row>
    <row r="101" spans="1:8" ht="12.75" x14ac:dyDescent="0.2">
      <c r="A101" s="1" t="s">
        <v>103</v>
      </c>
      <c r="B101" s="1">
        <v>5.93</v>
      </c>
      <c r="C101" s="1">
        <v>75441</v>
      </c>
      <c r="D101" s="1">
        <v>11.05</v>
      </c>
      <c r="E101">
        <f>(D101/1000)*C101</f>
        <v>833.62305000000003</v>
      </c>
      <c r="F101">
        <f>(B101/1000)*E101</f>
        <v>4.9433846865</v>
      </c>
      <c r="G101">
        <f>VLOOKUP(A101,A$1:C327,3,FALSE)</f>
        <v>75441</v>
      </c>
      <c r="H101" t="str">
        <f>HLOOKUP(A100,A100:D327,2,FALSE)</f>
        <v>Isle of Man</v>
      </c>
    </row>
    <row r="102" spans="1:8" ht="12.75" x14ac:dyDescent="0.2">
      <c r="A102" s="1" t="s">
        <v>104</v>
      </c>
      <c r="B102" s="1">
        <v>7.03</v>
      </c>
      <c r="C102" s="1">
        <v>6352117</v>
      </c>
      <c r="D102" s="1">
        <v>17.97</v>
      </c>
      <c r="E102">
        <f>(D102/1000)*C102</f>
        <v>114147.54248999999</v>
      </c>
      <c r="F102">
        <f>(B102/1000)*E102</f>
        <v>802.45722370470003</v>
      </c>
      <c r="G102">
        <f>VLOOKUP(A102,A$1:C328,3,FALSE)</f>
        <v>6352117</v>
      </c>
      <c r="H102" t="str">
        <f>HLOOKUP(A101,A101:D328,2,FALSE)</f>
        <v>Israel</v>
      </c>
    </row>
    <row r="103" spans="1:8" ht="12.75" x14ac:dyDescent="0.2">
      <c r="A103" s="1" t="s">
        <v>105</v>
      </c>
      <c r="B103" s="1">
        <v>5.94</v>
      </c>
      <c r="C103" s="1">
        <v>58133509</v>
      </c>
      <c r="D103" s="1">
        <v>8.7200000000000006</v>
      </c>
      <c r="E103">
        <f>(D103/1000)*C103</f>
        <v>506924.19848000002</v>
      </c>
      <c r="F103">
        <f>(B103/1000)*E103</f>
        <v>3011.1297389711999</v>
      </c>
      <c r="G103">
        <f>VLOOKUP(A103,A$1:C329,3,FALSE)</f>
        <v>58133509</v>
      </c>
      <c r="H103" t="str">
        <f>HLOOKUP(A102,A102:D329,2,FALSE)</f>
        <v>Italy</v>
      </c>
    </row>
    <row r="104" spans="1:8" ht="12.75" x14ac:dyDescent="0.2">
      <c r="A104" s="1" t="s">
        <v>106</v>
      </c>
      <c r="B104" s="1">
        <v>12.36</v>
      </c>
      <c r="C104" s="1">
        <v>2758124</v>
      </c>
      <c r="D104" s="1">
        <v>20.82</v>
      </c>
      <c r="E104">
        <f>(D104/1000)*C104</f>
        <v>57424.141680000008</v>
      </c>
      <c r="F104">
        <f>(B104/1000)*E104</f>
        <v>709.76239116480008</v>
      </c>
      <c r="G104">
        <f>VLOOKUP(A104,A$1:C330,3,FALSE)</f>
        <v>2758124</v>
      </c>
      <c r="H104" t="str">
        <f>HLOOKUP(A103,A103:D330,2,FALSE)</f>
        <v>Jamaica</v>
      </c>
    </row>
    <row r="105" spans="1:8" ht="12.75" x14ac:dyDescent="0.2">
      <c r="A105" s="1" t="s">
        <v>107</v>
      </c>
      <c r="B105" s="1">
        <v>3.26</v>
      </c>
      <c r="C105" s="1">
        <v>127463611</v>
      </c>
      <c r="D105" s="1">
        <v>9.3699999999999992</v>
      </c>
      <c r="E105">
        <f>(D105/1000)*C105</f>
        <v>1194334.03507</v>
      </c>
      <c r="F105">
        <f>(B105/1000)*E105</f>
        <v>3893.5289543281997</v>
      </c>
      <c r="G105">
        <f>VLOOKUP(A105,A$1:C331,3,FALSE)</f>
        <v>127463611</v>
      </c>
      <c r="H105" t="str">
        <f>HLOOKUP(A104,A104:D331,2,FALSE)</f>
        <v>Japan</v>
      </c>
    </row>
    <row r="106" spans="1:8" ht="12.75" x14ac:dyDescent="0.2">
      <c r="A106" s="1" t="s">
        <v>108</v>
      </c>
      <c r="B106" s="1">
        <v>5.24</v>
      </c>
      <c r="C106" s="1">
        <v>91084</v>
      </c>
      <c r="D106" s="1">
        <v>9.3000000000000007</v>
      </c>
      <c r="E106">
        <f>(D106/1000)*C106</f>
        <v>847.08120000000008</v>
      </c>
      <c r="F106">
        <f>(B106/1000)*E106</f>
        <v>4.4387054880000001</v>
      </c>
      <c r="G106">
        <f>VLOOKUP(A106,A$1:C332,3,FALSE)</f>
        <v>91084</v>
      </c>
      <c r="H106" t="str">
        <f>HLOOKUP(A105,A105:D332,2,FALSE)</f>
        <v>Jersey</v>
      </c>
    </row>
    <row r="107" spans="1:8" ht="12.75" x14ac:dyDescent="0.2">
      <c r="A107" s="1" t="s">
        <v>109</v>
      </c>
      <c r="B107" s="1">
        <v>17.350000000000001</v>
      </c>
      <c r="C107" s="1">
        <v>5906760</v>
      </c>
      <c r="D107" s="1">
        <v>21.25</v>
      </c>
      <c r="E107">
        <f>(D107/1000)*C107</f>
        <v>125518.65000000001</v>
      </c>
      <c r="F107">
        <f>(B107/1000)*E107</f>
        <v>2177.7485775000005</v>
      </c>
      <c r="G107">
        <f>VLOOKUP(A107,A$1:C333,3,FALSE)</f>
        <v>5906760</v>
      </c>
      <c r="H107" t="str">
        <f>HLOOKUP(A106,A106:D333,2,FALSE)</f>
        <v>Jordan</v>
      </c>
    </row>
    <row r="108" spans="1:8" ht="12.75" x14ac:dyDescent="0.2">
      <c r="A108" s="1" t="s">
        <v>110</v>
      </c>
      <c r="B108" s="1">
        <v>29.21</v>
      </c>
      <c r="C108" s="1">
        <v>15233244</v>
      </c>
      <c r="D108" s="1">
        <v>16</v>
      </c>
      <c r="E108">
        <f>(D108/1000)*C108</f>
        <v>243731.90400000001</v>
      </c>
      <c r="F108">
        <f>(B108/1000)*E108</f>
        <v>7119.4089158400002</v>
      </c>
      <c r="G108">
        <f>VLOOKUP(A108,A$1:C334,3,FALSE)</f>
        <v>15233244</v>
      </c>
      <c r="H108" t="str">
        <f>HLOOKUP(A107,A107:D334,2,FALSE)</f>
        <v>Kazakhstan</v>
      </c>
    </row>
    <row r="109" spans="1:8" ht="12.75" x14ac:dyDescent="0.2">
      <c r="A109" s="1" t="s">
        <v>111</v>
      </c>
      <c r="B109" s="1">
        <v>61.47</v>
      </c>
      <c r="C109" s="1">
        <v>34707817</v>
      </c>
      <c r="D109" s="1">
        <v>39.72</v>
      </c>
      <c r="E109">
        <f>(D109/1000)*C109</f>
        <v>1378594.4912399999</v>
      </c>
      <c r="F109">
        <f>(B109/1000)*E109</f>
        <v>84742.203376522782</v>
      </c>
      <c r="G109">
        <f>VLOOKUP(A109,A$1:C335,3,FALSE)</f>
        <v>34707817</v>
      </c>
      <c r="H109" t="str">
        <f>HLOOKUP(A108,A108:D335,2,FALSE)</f>
        <v>Kenya</v>
      </c>
    </row>
    <row r="110" spans="1:8" ht="12.75" x14ac:dyDescent="0.2">
      <c r="A110" s="1" t="s">
        <v>112</v>
      </c>
      <c r="B110" s="1">
        <v>48.52</v>
      </c>
      <c r="C110" s="1">
        <v>105432</v>
      </c>
      <c r="D110" s="1">
        <v>30.65</v>
      </c>
      <c r="E110">
        <f>(D110/1000)*C110</f>
        <v>3231.4908</v>
      </c>
      <c r="F110">
        <f>(B110/1000)*E110</f>
        <v>156.79193361599999</v>
      </c>
      <c r="G110">
        <f>VLOOKUP(A110,A$1:C336,3,FALSE)</f>
        <v>105432</v>
      </c>
      <c r="H110" t="str">
        <f>HLOOKUP(A109,A109:D336,2,FALSE)</f>
        <v>Kiribati</v>
      </c>
    </row>
    <row r="111" spans="1:8" ht="12.75" x14ac:dyDescent="0.2">
      <c r="A111" s="1" t="s">
        <v>113</v>
      </c>
      <c r="B111" s="1">
        <v>24.04</v>
      </c>
      <c r="C111" s="1">
        <v>23113019</v>
      </c>
      <c r="D111" s="1">
        <v>15.54</v>
      </c>
      <c r="E111">
        <f>(D111/1000)*C111</f>
        <v>359176.31526</v>
      </c>
      <c r="F111">
        <f>(B111/1000)*E111</f>
        <v>8634.5986188503994</v>
      </c>
      <c r="G111">
        <f>VLOOKUP(A111,A$1:C337,3,FALSE)</f>
        <v>23113019</v>
      </c>
      <c r="H111" t="str">
        <f>HLOOKUP(A110,A110:D337,2,FALSE)</f>
        <v>Korea, North</v>
      </c>
    </row>
    <row r="112" spans="1:8" ht="12.75" x14ac:dyDescent="0.2">
      <c r="A112" s="1" t="s">
        <v>114</v>
      </c>
      <c r="B112" s="1">
        <v>7.05</v>
      </c>
      <c r="C112" s="1">
        <v>48846823</v>
      </c>
      <c r="D112" s="1">
        <v>10</v>
      </c>
      <c r="E112">
        <f>(D112/1000)*C112</f>
        <v>488468.23</v>
      </c>
      <c r="F112">
        <f>(B112/1000)*E112</f>
        <v>3443.7010214999996</v>
      </c>
      <c r="G112">
        <f>VLOOKUP(A112,A$1:C338,3,FALSE)</f>
        <v>48846823</v>
      </c>
      <c r="H112" t="str">
        <f>HLOOKUP(A111,A111:D338,2,FALSE)</f>
        <v>Korea, South</v>
      </c>
    </row>
    <row r="113" spans="1:8" ht="12.75" x14ac:dyDescent="0.2">
      <c r="A113" s="1" t="s">
        <v>115</v>
      </c>
      <c r="B113" s="1">
        <v>9.9499999999999993</v>
      </c>
      <c r="C113" s="1">
        <v>2418393</v>
      </c>
      <c r="D113" s="1">
        <v>21.94</v>
      </c>
      <c r="E113">
        <f>(D113/1000)*C113</f>
        <v>53059.542420000005</v>
      </c>
      <c r="F113">
        <f>(B113/1000)*E113</f>
        <v>527.94244707899998</v>
      </c>
      <c r="G113">
        <f>VLOOKUP(A113,A$1:C339,3,FALSE)</f>
        <v>2418393</v>
      </c>
      <c r="H113" t="str">
        <f>HLOOKUP(A112,A112:D339,2,FALSE)</f>
        <v>Kuwait</v>
      </c>
    </row>
    <row r="114" spans="1:8" ht="12.75" x14ac:dyDescent="0.2">
      <c r="A114" s="1" t="s">
        <v>116</v>
      </c>
      <c r="B114" s="1">
        <v>35.64</v>
      </c>
      <c r="C114" s="1">
        <v>5213898</v>
      </c>
      <c r="D114" s="1">
        <v>22.8</v>
      </c>
      <c r="E114">
        <f>(D114/1000)*C114</f>
        <v>118876.8744</v>
      </c>
      <c r="F114">
        <f>(B114/1000)*E114</f>
        <v>4236.7718036159995</v>
      </c>
      <c r="G114">
        <f>VLOOKUP(A114,A$1:C340,3,FALSE)</f>
        <v>5213898</v>
      </c>
      <c r="H114" t="str">
        <f>HLOOKUP(A113,A113:D340,2,FALSE)</f>
        <v>Kyrgyzstan</v>
      </c>
    </row>
    <row r="115" spans="1:8" ht="12.75" x14ac:dyDescent="0.2">
      <c r="A115" s="1" t="s">
        <v>117</v>
      </c>
      <c r="B115" s="1">
        <v>85.22</v>
      </c>
      <c r="C115" s="1">
        <v>6368481</v>
      </c>
      <c r="D115" s="1">
        <v>35.49</v>
      </c>
      <c r="E115">
        <f>(D115/1000)*C115</f>
        <v>226017.39069</v>
      </c>
      <c r="F115">
        <f>(B115/1000)*E115</f>
        <v>19261.2020346018</v>
      </c>
      <c r="G115">
        <f>VLOOKUP(A115,A$1:C341,3,FALSE)</f>
        <v>6368481</v>
      </c>
      <c r="H115" t="str">
        <f>HLOOKUP(A114,A114:D341,2,FALSE)</f>
        <v>Laos</v>
      </c>
    </row>
    <row r="116" spans="1:8" ht="12.75" x14ac:dyDescent="0.2">
      <c r="A116" s="1" t="s">
        <v>118</v>
      </c>
      <c r="B116" s="1">
        <v>9.5500000000000007</v>
      </c>
      <c r="C116" s="1">
        <v>2274735</v>
      </c>
      <c r="D116" s="1">
        <v>9.24</v>
      </c>
      <c r="E116">
        <f>(D116/1000)*C116</f>
        <v>21018.5514</v>
      </c>
      <c r="F116">
        <f>(B116/1000)*E116</f>
        <v>200.72716587000002</v>
      </c>
      <c r="G116">
        <f>VLOOKUP(A116,A$1:C342,3,FALSE)</f>
        <v>2274735</v>
      </c>
      <c r="H116" t="str">
        <f>HLOOKUP(A115,A115:D342,2,FALSE)</f>
        <v>Latvia</v>
      </c>
    </row>
    <row r="117" spans="1:8" ht="12.75" x14ac:dyDescent="0.2">
      <c r="A117" s="1" t="s">
        <v>119</v>
      </c>
      <c r="B117" s="1">
        <v>24.52</v>
      </c>
      <c r="C117" s="1">
        <v>3874050</v>
      </c>
      <c r="D117" s="1">
        <v>18.52</v>
      </c>
      <c r="E117">
        <f>(D117/1000)*C117</f>
        <v>71747.405999999988</v>
      </c>
      <c r="F117">
        <f>(B117/1000)*E117</f>
        <v>1759.2463951199998</v>
      </c>
      <c r="G117">
        <f>VLOOKUP(A117,A$1:C343,3,FALSE)</f>
        <v>3874050</v>
      </c>
      <c r="H117" t="str">
        <f>HLOOKUP(A116,A116:D343,2,FALSE)</f>
        <v>Lebanon</v>
      </c>
    </row>
    <row r="118" spans="1:8" ht="12.75" x14ac:dyDescent="0.2">
      <c r="A118" s="1" t="s">
        <v>120</v>
      </c>
      <c r="B118" s="1">
        <v>84.23</v>
      </c>
      <c r="C118" s="1">
        <v>2022331</v>
      </c>
      <c r="D118" s="1">
        <v>24.75</v>
      </c>
      <c r="E118">
        <f>(D118/1000)*C118</f>
        <v>50052.69225</v>
      </c>
      <c r="F118">
        <f>(B118/1000)*E118</f>
        <v>4215.9382682175001</v>
      </c>
      <c r="G118">
        <f>VLOOKUP(A118,A$1:C344,3,FALSE)</f>
        <v>2022331</v>
      </c>
      <c r="H118" t="str">
        <f>HLOOKUP(A117,A117:D344,2,FALSE)</f>
        <v>Lesotho</v>
      </c>
    </row>
    <row r="119" spans="1:8" ht="12.75" x14ac:dyDescent="0.2">
      <c r="A119" s="1" t="s">
        <v>121</v>
      </c>
      <c r="B119" s="1">
        <v>128.87</v>
      </c>
      <c r="C119" s="1">
        <v>3042004</v>
      </c>
      <c r="D119" s="1">
        <v>44.77</v>
      </c>
      <c r="E119">
        <f>(D119/1000)*C119</f>
        <v>136190.51908000003</v>
      </c>
      <c r="F119">
        <f>(B119/1000)*E119</f>
        <v>17550.872193839605</v>
      </c>
      <c r="G119">
        <f>VLOOKUP(A119,A$1:C345,3,FALSE)</f>
        <v>3042004</v>
      </c>
      <c r="H119" t="str">
        <f>HLOOKUP(A118,A118:D345,2,FALSE)</f>
        <v>Liberia</v>
      </c>
    </row>
    <row r="120" spans="1:8" ht="12.75" x14ac:dyDescent="0.2">
      <c r="A120" s="1" t="s">
        <v>122</v>
      </c>
      <c r="B120" s="1">
        <v>24.6</v>
      </c>
      <c r="C120" s="1">
        <v>5900754</v>
      </c>
      <c r="D120" s="1">
        <v>26.49</v>
      </c>
      <c r="E120">
        <f>(D120/1000)*C120</f>
        <v>156310.97346000001</v>
      </c>
      <c r="F120">
        <f>(B120/1000)*E120</f>
        <v>3845.2499471160004</v>
      </c>
      <c r="G120">
        <f>VLOOKUP(A120,A$1:C346,3,FALSE)</f>
        <v>5900754</v>
      </c>
      <c r="H120" t="str">
        <f>HLOOKUP(A119,A119:D346,2,FALSE)</f>
        <v>Libya</v>
      </c>
    </row>
    <row r="121" spans="1:8" ht="12.75" x14ac:dyDescent="0.2">
      <c r="A121" s="1" t="s">
        <v>123</v>
      </c>
      <c r="B121" s="1">
        <v>4.7</v>
      </c>
      <c r="C121" s="1">
        <v>33987</v>
      </c>
      <c r="D121" s="1">
        <v>10.210000000000001</v>
      </c>
      <c r="E121">
        <f>(D121/1000)*C121</f>
        <v>347.00727000000001</v>
      </c>
      <c r="F121">
        <f>(B121/1000)*E121</f>
        <v>1.6309341690000001</v>
      </c>
      <c r="G121">
        <f>VLOOKUP(A121,A$1:C347,3,FALSE)</f>
        <v>33987</v>
      </c>
      <c r="H121" t="str">
        <f>HLOOKUP(A120,A120:D347,2,FALSE)</f>
        <v>Liechtenstein</v>
      </c>
    </row>
    <row r="122" spans="1:8" ht="12.75" x14ac:dyDescent="0.2">
      <c r="A122" s="1" t="s">
        <v>124</v>
      </c>
      <c r="B122" s="1">
        <v>6.89</v>
      </c>
      <c r="C122" s="1">
        <v>3585906</v>
      </c>
      <c r="D122" s="1">
        <v>8.75</v>
      </c>
      <c r="E122">
        <f>(D122/1000)*C122</f>
        <v>31376.677500000002</v>
      </c>
      <c r="F122">
        <f>(B122/1000)*E122</f>
        <v>216.185307975</v>
      </c>
      <c r="G122">
        <f>VLOOKUP(A122,A$1:C348,3,FALSE)</f>
        <v>3585906</v>
      </c>
      <c r="H122" t="str">
        <f>HLOOKUP(A121,A121:D348,2,FALSE)</f>
        <v>Lithuania</v>
      </c>
    </row>
    <row r="123" spans="1:8" ht="12.75" x14ac:dyDescent="0.2">
      <c r="A123" s="1" t="s">
        <v>125</v>
      </c>
      <c r="B123" s="1">
        <v>4.8099999999999996</v>
      </c>
      <c r="C123" s="1">
        <v>474413</v>
      </c>
      <c r="D123" s="1">
        <v>11.94</v>
      </c>
      <c r="E123">
        <f>(D123/1000)*C123</f>
        <v>5664.4912199999999</v>
      </c>
      <c r="F123">
        <f>(B123/1000)*E123</f>
        <v>27.2462027682</v>
      </c>
      <c r="G123">
        <f>VLOOKUP(A123,A$1:C349,3,FALSE)</f>
        <v>474413</v>
      </c>
      <c r="H123" t="str">
        <f>HLOOKUP(A122,A122:D349,2,FALSE)</f>
        <v>Luxembourg</v>
      </c>
    </row>
    <row r="124" spans="1:8" ht="12.75" x14ac:dyDescent="0.2">
      <c r="A124" s="1" t="s">
        <v>126</v>
      </c>
      <c r="B124" s="1">
        <v>4.3899999999999997</v>
      </c>
      <c r="C124" s="1">
        <v>453125</v>
      </c>
      <c r="D124" s="1">
        <v>8.48</v>
      </c>
      <c r="E124">
        <f>(D124/1000)*C124</f>
        <v>3842.5</v>
      </c>
      <c r="F124">
        <f>(B124/1000)*E124</f>
        <v>16.868575</v>
      </c>
      <c r="G124">
        <f>VLOOKUP(A124,A$1:C350,3,FALSE)</f>
        <v>453125</v>
      </c>
      <c r="H124" t="str">
        <f>HLOOKUP(A123,A123:D350,2,FALSE)</f>
        <v>Macau</v>
      </c>
    </row>
    <row r="125" spans="1:8" ht="12.75" x14ac:dyDescent="0.2">
      <c r="A125" s="1" t="s">
        <v>127</v>
      </c>
      <c r="B125" s="1">
        <v>10.09</v>
      </c>
      <c r="C125" s="1">
        <v>2050554</v>
      </c>
      <c r="D125" s="1">
        <v>12.02</v>
      </c>
      <c r="E125">
        <f>(D125/1000)*C125</f>
        <v>24647.659079999998</v>
      </c>
      <c r="F125">
        <f>(B125/1000)*E125</f>
        <v>248.69488011719997</v>
      </c>
      <c r="G125">
        <f>VLOOKUP(A125,A$1:C351,3,FALSE)</f>
        <v>2050554</v>
      </c>
      <c r="H125" t="str">
        <f>HLOOKUP(A124,A124:D351,2,FALSE)</f>
        <v>Macedonia</v>
      </c>
    </row>
    <row r="126" spans="1:8" ht="12.75" x14ac:dyDescent="0.2">
      <c r="A126" s="1" t="s">
        <v>128</v>
      </c>
      <c r="B126" s="1">
        <v>76.83</v>
      </c>
      <c r="C126" s="1">
        <v>18595469</v>
      </c>
      <c r="D126" s="1">
        <v>41.41</v>
      </c>
      <c r="E126">
        <f>(D126/1000)*C126</f>
        <v>770038.37128999992</v>
      </c>
      <c r="F126">
        <f>(B126/1000)*E126</f>
        <v>59162.048066210693</v>
      </c>
      <c r="G126">
        <f>VLOOKUP(A126,A$1:C352,3,FALSE)</f>
        <v>18595469</v>
      </c>
      <c r="H126" t="str">
        <f>HLOOKUP(A125,A125:D352,2,FALSE)</f>
        <v>Madagascar</v>
      </c>
    </row>
    <row r="127" spans="1:8" ht="12.75" x14ac:dyDescent="0.2">
      <c r="A127" s="1" t="s">
        <v>129</v>
      </c>
      <c r="B127" s="1">
        <v>103.32</v>
      </c>
      <c r="C127" s="1">
        <v>13013926</v>
      </c>
      <c r="D127" s="1">
        <v>43.13</v>
      </c>
      <c r="E127">
        <f>(D127/1000)*C127</f>
        <v>561290.62838000001</v>
      </c>
      <c r="F127">
        <f>(B127/1000)*E127</f>
        <v>57992.5477242216</v>
      </c>
      <c r="G127">
        <f>VLOOKUP(A127,A$1:C353,3,FALSE)</f>
        <v>13013926</v>
      </c>
      <c r="H127" t="str">
        <f>HLOOKUP(A126,A126:D353,2,FALSE)</f>
        <v>Malawi</v>
      </c>
    </row>
    <row r="128" spans="1:8" ht="12.75" x14ac:dyDescent="0.2">
      <c r="A128" s="1" t="s">
        <v>130</v>
      </c>
      <c r="B128" s="1">
        <v>17.7</v>
      </c>
      <c r="C128" s="1">
        <v>24385858</v>
      </c>
      <c r="D128" s="1">
        <v>22.86</v>
      </c>
      <c r="E128">
        <f>(D128/1000)*C128</f>
        <v>557460.71387999994</v>
      </c>
      <c r="F128">
        <f>(B128/1000)*E128</f>
        <v>9867.0546356759987</v>
      </c>
      <c r="G128">
        <f>VLOOKUP(A128,A$1:C354,3,FALSE)</f>
        <v>24385858</v>
      </c>
      <c r="H128" t="str">
        <f>HLOOKUP(A127,A127:D354,2,FALSE)</f>
        <v>Malaysia</v>
      </c>
    </row>
    <row r="129" spans="1:8" ht="12.75" x14ac:dyDescent="0.2">
      <c r="A129" s="1" t="s">
        <v>131</v>
      </c>
      <c r="B129" s="1">
        <v>56.52</v>
      </c>
      <c r="C129" s="1">
        <v>359008</v>
      </c>
      <c r="D129" s="1">
        <v>34.81</v>
      </c>
      <c r="E129">
        <f>(D129/1000)*C129</f>
        <v>12497.06848</v>
      </c>
      <c r="F129">
        <f>(B129/1000)*E129</f>
        <v>706.33431048960006</v>
      </c>
      <c r="G129">
        <f>VLOOKUP(A129,A$1:C355,3,FALSE)</f>
        <v>359008</v>
      </c>
      <c r="H129" t="str">
        <f>HLOOKUP(A128,A128:D355,2,FALSE)</f>
        <v>Maldives</v>
      </c>
    </row>
    <row r="130" spans="1:8" ht="12.75" x14ac:dyDescent="0.2">
      <c r="A130" s="1" t="s">
        <v>132</v>
      </c>
      <c r="B130" s="1">
        <v>116.79</v>
      </c>
      <c r="C130" s="1">
        <v>11716829</v>
      </c>
      <c r="D130" s="1">
        <v>49.82</v>
      </c>
      <c r="E130">
        <f>(D130/1000)*C130</f>
        <v>583732.42078000004</v>
      </c>
      <c r="F130">
        <f>(B130/1000)*E130</f>
        <v>68174.109422896203</v>
      </c>
      <c r="G130">
        <f>VLOOKUP(A130,A$1:C356,3,FALSE)</f>
        <v>11716829</v>
      </c>
      <c r="H130" t="str">
        <f>HLOOKUP(A129,A129:D356,2,FALSE)</f>
        <v>Mali</v>
      </c>
    </row>
    <row r="131" spans="1:8" ht="12.75" x14ac:dyDescent="0.2">
      <c r="A131" s="1" t="s">
        <v>133</v>
      </c>
      <c r="B131" s="1">
        <v>3.89</v>
      </c>
      <c r="C131" s="1">
        <v>400214</v>
      </c>
      <c r="D131" s="1">
        <v>10.220000000000001</v>
      </c>
      <c r="E131">
        <f>(D131/1000)*C131</f>
        <v>4090.1870800000002</v>
      </c>
      <c r="F131">
        <f>(B131/1000)*E131</f>
        <v>15.910827741200002</v>
      </c>
      <c r="G131">
        <f>VLOOKUP(A131,A$1:C357,3,FALSE)</f>
        <v>400214</v>
      </c>
      <c r="H131" t="str">
        <f>HLOOKUP(A130,A130:D357,2,FALSE)</f>
        <v>Malta</v>
      </c>
    </row>
    <row r="132" spans="1:8" ht="12.75" x14ac:dyDescent="0.2">
      <c r="A132" s="1" t="s">
        <v>134</v>
      </c>
      <c r="B132" s="1">
        <v>29.45</v>
      </c>
      <c r="C132" s="1">
        <v>60422</v>
      </c>
      <c r="D132" s="1">
        <v>33.049999999999997</v>
      </c>
      <c r="E132">
        <f>(D132/1000)*C132</f>
        <v>1996.9470999999999</v>
      </c>
      <c r="F132">
        <f>(B132/1000)*E132</f>
        <v>58.810092094999995</v>
      </c>
      <c r="G132">
        <f>VLOOKUP(A132,A$1:C358,3,FALSE)</f>
        <v>60422</v>
      </c>
      <c r="H132" t="str">
        <f>HLOOKUP(A131,A131:D358,2,FALSE)</f>
        <v>Marshall Islands</v>
      </c>
    </row>
    <row r="133" spans="1:8" ht="12.75" x14ac:dyDescent="0.2">
      <c r="A133" s="1" t="s">
        <v>135</v>
      </c>
      <c r="B133" s="1">
        <v>7.09</v>
      </c>
      <c r="C133" s="1">
        <v>436131</v>
      </c>
      <c r="D133" s="1">
        <v>13.74</v>
      </c>
      <c r="E133">
        <f>(D133/1000)*C133</f>
        <v>5992.4399400000002</v>
      </c>
      <c r="F133">
        <f>(B133/1000)*E133</f>
        <v>42.486399174600002</v>
      </c>
      <c r="G133">
        <f>VLOOKUP(A133,A$1:C359,3,FALSE)</f>
        <v>436131</v>
      </c>
      <c r="H133" t="str">
        <f>HLOOKUP(A132,A132:D359,2,FALSE)</f>
        <v>Martinique</v>
      </c>
    </row>
    <row r="134" spans="1:8" ht="12.75" x14ac:dyDescent="0.2">
      <c r="A134" s="1" t="s">
        <v>136</v>
      </c>
      <c r="B134" s="1">
        <v>70.89</v>
      </c>
      <c r="C134" s="1">
        <v>3177388</v>
      </c>
      <c r="D134" s="1">
        <v>40.99</v>
      </c>
      <c r="E134">
        <f>(D134/1000)*C134</f>
        <v>130241.13412</v>
      </c>
      <c r="F134">
        <f>(B134/1000)*E134</f>
        <v>9232.7939977667993</v>
      </c>
      <c r="G134">
        <f>VLOOKUP(A134,A$1:C360,3,FALSE)</f>
        <v>3177388</v>
      </c>
      <c r="H134" t="str">
        <f>HLOOKUP(A133,A133:D360,2,FALSE)</f>
        <v>Mauritania</v>
      </c>
    </row>
    <row r="135" spans="1:8" ht="12.75" x14ac:dyDescent="0.2">
      <c r="A135" s="1" t="s">
        <v>137</v>
      </c>
      <c r="B135" s="1">
        <v>15.03</v>
      </c>
      <c r="C135" s="1">
        <v>1240827</v>
      </c>
      <c r="D135" s="1">
        <v>15.43</v>
      </c>
      <c r="E135">
        <f>(D135/1000)*C135</f>
        <v>19145.960609999998</v>
      </c>
      <c r="F135">
        <f>(B135/1000)*E135</f>
        <v>287.76378796829999</v>
      </c>
      <c r="G135">
        <f>VLOOKUP(A135,A$1:C361,3,FALSE)</f>
        <v>1240827</v>
      </c>
      <c r="H135" t="str">
        <f>HLOOKUP(A134,A134:D361,2,FALSE)</f>
        <v>Mauritius</v>
      </c>
    </row>
    <row r="136" spans="1:8" ht="12.75" x14ac:dyDescent="0.2">
      <c r="A136" s="1" t="s">
        <v>138</v>
      </c>
      <c r="B136" s="1">
        <v>62.4</v>
      </c>
      <c r="C136" s="1">
        <v>201234</v>
      </c>
      <c r="D136" s="1">
        <v>40.950000000000003</v>
      </c>
      <c r="E136">
        <f>(D136/1000)*C136</f>
        <v>8240.5323000000008</v>
      </c>
      <c r="F136">
        <f>(B136/1000)*E136</f>
        <v>514.20921552000004</v>
      </c>
      <c r="G136">
        <f>VLOOKUP(A136,A$1:C362,3,FALSE)</f>
        <v>201234</v>
      </c>
      <c r="H136" t="str">
        <f>HLOOKUP(A135,A135:D362,2,FALSE)</f>
        <v>Mayotte</v>
      </c>
    </row>
    <row r="137" spans="1:8" ht="12.75" x14ac:dyDescent="0.2">
      <c r="A137" s="1" t="s">
        <v>139</v>
      </c>
      <c r="B137" s="1">
        <v>20.91</v>
      </c>
      <c r="C137" s="1">
        <v>107449525</v>
      </c>
      <c r="D137" s="1">
        <v>20.69</v>
      </c>
      <c r="E137">
        <f>(D137/1000)*C137</f>
        <v>2223130.6722499998</v>
      </c>
      <c r="F137">
        <f>(B137/1000)*E137</f>
        <v>46485.662356747496</v>
      </c>
      <c r="G137">
        <f>VLOOKUP(A137,A$1:C363,3,FALSE)</f>
        <v>107449525</v>
      </c>
      <c r="H137" t="str">
        <f>HLOOKUP(A136,A136:D363,2,FALSE)</f>
        <v>Mexico</v>
      </c>
    </row>
    <row r="138" spans="1:8" ht="12.75" x14ac:dyDescent="0.2">
      <c r="A138" s="1" t="s">
        <v>140</v>
      </c>
      <c r="B138" s="1">
        <v>30.21</v>
      </c>
      <c r="C138" s="1">
        <v>108004</v>
      </c>
      <c r="D138" s="1">
        <v>24.68</v>
      </c>
      <c r="E138">
        <f>(D138/1000)*C138</f>
        <v>2665.53872</v>
      </c>
      <c r="F138">
        <f>(B138/1000)*E138</f>
        <v>80.525924731200007</v>
      </c>
      <c r="G138">
        <f>VLOOKUP(A138,A$1:C364,3,FALSE)</f>
        <v>108004</v>
      </c>
      <c r="H138" t="str">
        <f>HLOOKUP(A137,A137:D364,2,FALSE)</f>
        <v>Micronesia, Fed. St.</v>
      </c>
    </row>
    <row r="139" spans="1:8" ht="12.75" x14ac:dyDescent="0.2">
      <c r="A139" s="1" t="s">
        <v>141</v>
      </c>
      <c r="B139" s="1">
        <v>40.42</v>
      </c>
      <c r="C139" s="1">
        <v>4466706</v>
      </c>
      <c r="D139" s="1">
        <v>15.7</v>
      </c>
      <c r="E139">
        <f>(D139/1000)*C139</f>
        <v>70127.284199999995</v>
      </c>
      <c r="F139">
        <f>(B139/1000)*E139</f>
        <v>2834.544827364</v>
      </c>
      <c r="G139">
        <f>VLOOKUP(A139,A$1:C365,3,FALSE)</f>
        <v>4466706</v>
      </c>
      <c r="H139" t="str">
        <f>HLOOKUP(A138,A138:D365,2,FALSE)</f>
        <v>Moldova</v>
      </c>
    </row>
    <row r="140" spans="1:8" ht="12.75" x14ac:dyDescent="0.2">
      <c r="A140" s="1" t="s">
        <v>142</v>
      </c>
      <c r="B140" s="1">
        <v>5.43</v>
      </c>
      <c r="C140" s="1">
        <v>32543</v>
      </c>
      <c r="D140" s="1">
        <v>9.19</v>
      </c>
      <c r="E140">
        <f>(D140/1000)*C140</f>
        <v>299.07017000000002</v>
      </c>
      <c r="F140">
        <f>(B140/1000)*E140</f>
        <v>1.6239510231000001</v>
      </c>
      <c r="G140">
        <f>VLOOKUP(A140,A$1:C366,3,FALSE)</f>
        <v>32543</v>
      </c>
      <c r="H140" t="str">
        <f>HLOOKUP(A139,A139:D366,2,FALSE)</f>
        <v>Monaco</v>
      </c>
    </row>
    <row r="141" spans="1:8" ht="12.75" x14ac:dyDescent="0.2">
      <c r="A141" s="1" t="s">
        <v>143</v>
      </c>
      <c r="B141" s="1">
        <v>53.79</v>
      </c>
      <c r="C141" s="1">
        <v>2832224</v>
      </c>
      <c r="D141" s="1">
        <v>21.59</v>
      </c>
      <c r="E141">
        <f>(D141/1000)*C141</f>
        <v>61147.716160000004</v>
      </c>
      <c r="F141">
        <f>(B141/1000)*E141</f>
        <v>3289.1356522464002</v>
      </c>
      <c r="G141">
        <f>VLOOKUP(A141,A$1:C367,3,FALSE)</f>
        <v>2832224</v>
      </c>
      <c r="H141" t="str">
        <f>HLOOKUP(A140,A140:D367,2,FALSE)</f>
        <v>Mongolia</v>
      </c>
    </row>
    <row r="142" spans="1:8" ht="12.75" x14ac:dyDescent="0.2">
      <c r="A142" s="1" t="s">
        <v>144</v>
      </c>
      <c r="B142" s="1">
        <v>7.35</v>
      </c>
      <c r="C142" s="1">
        <v>9439</v>
      </c>
      <c r="D142" s="1">
        <v>17.59</v>
      </c>
      <c r="E142">
        <f>(D142/1000)*C142</f>
        <v>166.03201000000001</v>
      </c>
      <c r="F142">
        <f>(B142/1000)*E142</f>
        <v>1.2203352735000002</v>
      </c>
      <c r="G142">
        <f>VLOOKUP(A142,A$1:C368,3,FALSE)</f>
        <v>9439</v>
      </c>
      <c r="H142" t="str">
        <f>HLOOKUP(A141,A141:D368,2,FALSE)</f>
        <v>Montserrat</v>
      </c>
    </row>
    <row r="143" spans="1:8" ht="12.75" x14ac:dyDescent="0.2">
      <c r="A143" s="1" t="s">
        <v>145</v>
      </c>
      <c r="B143" s="1">
        <v>41.62</v>
      </c>
      <c r="C143" s="1">
        <v>33241259</v>
      </c>
      <c r="D143" s="1">
        <v>21.98</v>
      </c>
      <c r="E143">
        <f>(D143/1000)*C143</f>
        <v>730642.87281999993</v>
      </c>
      <c r="F143">
        <f>(B143/1000)*E143</f>
        <v>30409.356366768396</v>
      </c>
      <c r="G143">
        <f>VLOOKUP(A143,A$1:C369,3,FALSE)</f>
        <v>33241259</v>
      </c>
      <c r="H143" t="str">
        <f>HLOOKUP(A142,A142:D369,2,FALSE)</f>
        <v>Morocco</v>
      </c>
    </row>
    <row r="144" spans="1:8" ht="12.75" x14ac:dyDescent="0.2">
      <c r="A144" s="1" t="s">
        <v>146</v>
      </c>
      <c r="B144" s="1">
        <v>130.79</v>
      </c>
      <c r="C144" s="1">
        <v>19686505</v>
      </c>
      <c r="D144" s="1">
        <v>35.18</v>
      </c>
      <c r="E144">
        <f>(D144/1000)*C144</f>
        <v>692571.2459000001</v>
      </c>
      <c r="F144">
        <f>(B144/1000)*E144</f>
        <v>90581.393251261004</v>
      </c>
      <c r="G144">
        <f>VLOOKUP(A144,A$1:C370,3,FALSE)</f>
        <v>19686505</v>
      </c>
      <c r="H144" t="str">
        <f>HLOOKUP(A143,A143:D370,2,FALSE)</f>
        <v>Mozambique</v>
      </c>
    </row>
    <row r="145" spans="1:8" ht="12.75" x14ac:dyDescent="0.2">
      <c r="A145" s="1" t="s">
        <v>157</v>
      </c>
      <c r="B145" s="1">
        <v>7.11</v>
      </c>
      <c r="C145" s="1">
        <v>82459</v>
      </c>
      <c r="D145" s="1">
        <v>19.43</v>
      </c>
      <c r="E145">
        <f>(D145/1000)*C145</f>
        <v>1602.1783699999999</v>
      </c>
      <c r="F145">
        <f>(B145/1000)*E145</f>
        <v>11.391488210699999</v>
      </c>
      <c r="G145">
        <f>VLOOKUP(A145,A$1:C371,3,FALSE)</f>
        <v>82459</v>
      </c>
      <c r="H145" t="str">
        <f>HLOOKUP(A144,A144:D371,2,FALSE)</f>
        <v>N. Mariana Islands</v>
      </c>
    </row>
    <row r="146" spans="1:8" ht="12.75" x14ac:dyDescent="0.2">
      <c r="A146" s="1" t="s">
        <v>147</v>
      </c>
      <c r="B146" s="1">
        <v>48.98</v>
      </c>
      <c r="C146" s="1">
        <v>2044147</v>
      </c>
      <c r="D146" s="1">
        <v>24.32</v>
      </c>
      <c r="E146">
        <f>(D146/1000)*C146</f>
        <v>49713.655040000005</v>
      </c>
      <c r="F146">
        <f>(B146/1000)*E146</f>
        <v>2434.9748238592001</v>
      </c>
      <c r="G146">
        <f>VLOOKUP(A146,A$1:C372,3,FALSE)</f>
        <v>2044147</v>
      </c>
      <c r="H146" t="str">
        <f>HLOOKUP(A145,A145:D372,2,FALSE)</f>
        <v>Namibia</v>
      </c>
    </row>
    <row r="147" spans="1:8" ht="12.75" x14ac:dyDescent="0.2">
      <c r="A147" s="1" t="s">
        <v>148</v>
      </c>
      <c r="B147" s="1">
        <v>9.9499999999999993</v>
      </c>
      <c r="C147" s="1">
        <v>13287</v>
      </c>
      <c r="D147" s="1">
        <v>24.76</v>
      </c>
      <c r="E147">
        <f>(D147/1000)*C147</f>
        <v>328.98612000000003</v>
      </c>
      <c r="F147">
        <f>(B147/1000)*E147</f>
        <v>3.2734118939999997</v>
      </c>
      <c r="G147">
        <f>VLOOKUP(A147,A$1:C373,3,FALSE)</f>
        <v>13287</v>
      </c>
      <c r="H147" t="str">
        <f>HLOOKUP(A146,A146:D373,2,FALSE)</f>
        <v>Nauru</v>
      </c>
    </row>
    <row r="148" spans="1:8" ht="12.75" x14ac:dyDescent="0.2">
      <c r="A148" s="1" t="s">
        <v>149</v>
      </c>
      <c r="B148" s="1">
        <v>66.98</v>
      </c>
      <c r="C148" s="1">
        <v>28287147</v>
      </c>
      <c r="D148" s="1">
        <v>30.98</v>
      </c>
      <c r="E148">
        <f>(D148/1000)*C148</f>
        <v>876335.81406</v>
      </c>
      <c r="F148">
        <f>(B148/1000)*E148</f>
        <v>58696.972825738798</v>
      </c>
      <c r="G148">
        <f>VLOOKUP(A148,A$1:C374,3,FALSE)</f>
        <v>28287147</v>
      </c>
      <c r="H148" t="str">
        <f>HLOOKUP(A147,A147:D374,2,FALSE)</f>
        <v>Nepal</v>
      </c>
    </row>
    <row r="149" spans="1:8" ht="12.75" x14ac:dyDescent="0.2">
      <c r="A149" s="1" t="s">
        <v>150</v>
      </c>
      <c r="B149" s="1">
        <v>5.04</v>
      </c>
      <c r="C149" s="1">
        <v>16491461</v>
      </c>
      <c r="D149" s="1">
        <v>10.9</v>
      </c>
      <c r="E149">
        <f>(D149/1000)*C149</f>
        <v>179756.92490000001</v>
      </c>
      <c r="F149">
        <f>(B149/1000)*E149</f>
        <v>905.97490149600014</v>
      </c>
      <c r="G149">
        <f>VLOOKUP(A149,A$1:C375,3,FALSE)</f>
        <v>16491461</v>
      </c>
      <c r="H149" t="str">
        <f>HLOOKUP(A148,A148:D375,2,FALSE)</f>
        <v>Netherlands</v>
      </c>
    </row>
    <row r="150" spans="1:8" ht="12.75" x14ac:dyDescent="0.2">
      <c r="A150" s="1" t="s">
        <v>151</v>
      </c>
      <c r="B150" s="1">
        <v>10.029999999999999</v>
      </c>
      <c r="C150" s="1">
        <v>221736</v>
      </c>
      <c r="D150" s="1">
        <v>14.78</v>
      </c>
      <c r="E150">
        <f>(D150/1000)*C150</f>
        <v>3277.2580800000001</v>
      </c>
      <c r="F150">
        <f>(B150/1000)*E150</f>
        <v>32.870898542399999</v>
      </c>
      <c r="G150">
        <f>VLOOKUP(A150,A$1:C376,3,FALSE)</f>
        <v>221736</v>
      </c>
      <c r="H150" t="str">
        <f>HLOOKUP(A149,A149:D376,2,FALSE)</f>
        <v>Netherlands Antilles</v>
      </c>
    </row>
    <row r="151" spans="1:8" ht="12.75" x14ac:dyDescent="0.2">
      <c r="A151" s="1" t="s">
        <v>152</v>
      </c>
      <c r="B151" s="1">
        <v>7.72</v>
      </c>
      <c r="C151" s="1">
        <v>219246</v>
      </c>
      <c r="D151" s="1">
        <v>18.11</v>
      </c>
      <c r="E151">
        <f>(D151/1000)*C151</f>
        <v>3970.5450600000004</v>
      </c>
      <c r="F151">
        <f>(B151/1000)*E151</f>
        <v>30.6526078632</v>
      </c>
      <c r="G151">
        <f>VLOOKUP(A151,A$1:C377,3,FALSE)</f>
        <v>219246</v>
      </c>
      <c r="H151" t="str">
        <f>HLOOKUP(A150,A150:D377,2,FALSE)</f>
        <v>New Caledonia</v>
      </c>
    </row>
    <row r="152" spans="1:8" ht="12.75" x14ac:dyDescent="0.2">
      <c r="A152" s="1" t="s">
        <v>153</v>
      </c>
      <c r="B152" s="1">
        <v>5.85</v>
      </c>
      <c r="C152" s="1">
        <v>4076140</v>
      </c>
      <c r="D152" s="1">
        <v>13.76</v>
      </c>
      <c r="E152">
        <f>(D152/1000)*C152</f>
        <v>56087.686399999999</v>
      </c>
      <c r="F152">
        <f>(B152/1000)*E152</f>
        <v>328.11296543999993</v>
      </c>
      <c r="G152">
        <f>VLOOKUP(A152,A$1:C378,3,FALSE)</f>
        <v>4076140</v>
      </c>
      <c r="H152" t="str">
        <f>HLOOKUP(A151,A151:D378,2,FALSE)</f>
        <v>New Zealand</v>
      </c>
    </row>
    <row r="153" spans="1:8" ht="12.75" x14ac:dyDescent="0.2">
      <c r="A153" s="1" t="s">
        <v>154</v>
      </c>
      <c r="B153" s="1">
        <v>29.11</v>
      </c>
      <c r="C153" s="1">
        <v>5570129</v>
      </c>
      <c r="D153" s="1">
        <v>24.51</v>
      </c>
      <c r="E153">
        <f>(D153/1000)*C153</f>
        <v>136523.86179</v>
      </c>
      <c r="F153">
        <f>(B153/1000)*E153</f>
        <v>3974.2096167068999</v>
      </c>
      <c r="G153">
        <f>VLOOKUP(A153,A$1:C379,3,FALSE)</f>
        <v>5570129</v>
      </c>
      <c r="H153" t="str">
        <f>HLOOKUP(A152,A152:D379,2,FALSE)</f>
        <v>Nicaragua</v>
      </c>
    </row>
    <row r="154" spans="1:8" ht="12.75" x14ac:dyDescent="0.2">
      <c r="A154" s="1" t="s">
        <v>155</v>
      </c>
      <c r="B154" s="1">
        <v>121.69</v>
      </c>
      <c r="C154" s="1">
        <v>12525094</v>
      </c>
      <c r="D154" s="1">
        <v>50.73</v>
      </c>
      <c r="E154">
        <f>(D154/1000)*C154</f>
        <v>635398.01861999999</v>
      </c>
      <c r="F154">
        <f>(B154/1000)*E154</f>
        <v>77321.584885867793</v>
      </c>
      <c r="G154">
        <f>VLOOKUP(A154,A$1:C380,3,FALSE)</f>
        <v>12525094</v>
      </c>
      <c r="H154" t="str">
        <f>HLOOKUP(A153,A153:D380,2,FALSE)</f>
        <v>Niger</v>
      </c>
    </row>
    <row r="155" spans="1:8" ht="12.75" x14ac:dyDescent="0.2">
      <c r="A155" s="1" t="s">
        <v>156</v>
      </c>
      <c r="B155" s="1">
        <v>98.8</v>
      </c>
      <c r="C155" s="1">
        <v>131859731</v>
      </c>
      <c r="D155" s="1">
        <v>40.43</v>
      </c>
      <c r="E155">
        <f>(D155/1000)*C155</f>
        <v>5331088.9243299998</v>
      </c>
      <c r="F155">
        <f>(B155/1000)*E155</f>
        <v>526711.58572380396</v>
      </c>
      <c r="G155">
        <f>VLOOKUP(A155,A$1:C381,3,FALSE)</f>
        <v>131859731</v>
      </c>
      <c r="H155" t="str">
        <f>HLOOKUP(A154,A154:D381,2,FALSE)</f>
        <v>Nigeria</v>
      </c>
    </row>
    <row r="156" spans="1:8" ht="12.75" x14ac:dyDescent="0.2">
      <c r="A156" s="1" t="s">
        <v>158</v>
      </c>
      <c r="B156" s="1">
        <v>3.7</v>
      </c>
      <c r="C156" s="1">
        <v>4610820</v>
      </c>
      <c r="D156" s="1">
        <v>11.46</v>
      </c>
      <c r="E156">
        <f>(D156/1000)*C156</f>
        <v>52839.997200000005</v>
      </c>
      <c r="F156">
        <f>(B156/1000)*E156</f>
        <v>195.50798964000003</v>
      </c>
      <c r="G156">
        <f>VLOOKUP(A156,A$1:C382,3,FALSE)</f>
        <v>4610820</v>
      </c>
      <c r="H156" t="str">
        <f>HLOOKUP(A155,A155:D382,2,FALSE)</f>
        <v>Norway</v>
      </c>
    </row>
    <row r="157" spans="1:8" ht="12.75" x14ac:dyDescent="0.2">
      <c r="A157" s="1" t="s">
        <v>159</v>
      </c>
      <c r="B157" s="1">
        <v>19.510000000000002</v>
      </c>
      <c r="C157" s="1">
        <v>3102229</v>
      </c>
      <c r="D157" s="1">
        <v>36.24</v>
      </c>
      <c r="E157">
        <f>(D157/1000)*C157</f>
        <v>112424.77896000001</v>
      </c>
      <c r="F157">
        <f>(B157/1000)*E157</f>
        <v>2193.4074375096006</v>
      </c>
      <c r="G157">
        <f>VLOOKUP(A157,A$1:C383,3,FALSE)</f>
        <v>3102229</v>
      </c>
      <c r="H157" t="str">
        <f>HLOOKUP(A156,A156:D383,2,FALSE)</f>
        <v>Oman</v>
      </c>
    </row>
    <row r="158" spans="1:8" ht="12.75" x14ac:dyDescent="0.2">
      <c r="A158" s="1" t="s">
        <v>160</v>
      </c>
      <c r="B158" s="1">
        <v>72.44</v>
      </c>
      <c r="C158" s="1">
        <v>165803560</v>
      </c>
      <c r="D158" s="1">
        <v>29.74</v>
      </c>
      <c r="E158">
        <f>(D158/1000)*C158</f>
        <v>4930997.8744000001</v>
      </c>
      <c r="F158">
        <f>(B158/1000)*E158</f>
        <v>357201.48602153605</v>
      </c>
      <c r="G158">
        <f>VLOOKUP(A158,A$1:C384,3,FALSE)</f>
        <v>165803560</v>
      </c>
      <c r="H158" t="str">
        <f>HLOOKUP(A157,A157:D384,2,FALSE)</f>
        <v>Pakistan</v>
      </c>
    </row>
    <row r="159" spans="1:8" ht="12.75" x14ac:dyDescent="0.2">
      <c r="A159" s="1" t="s">
        <v>161</v>
      </c>
      <c r="B159" s="1">
        <v>14.84</v>
      </c>
      <c r="C159" s="1">
        <v>20579</v>
      </c>
      <c r="D159" s="1">
        <v>18.03</v>
      </c>
      <c r="E159">
        <f>(D159/1000)*C159</f>
        <v>371.03937000000002</v>
      </c>
      <c r="F159">
        <f>(B159/1000)*E159</f>
        <v>5.5062242507999999</v>
      </c>
      <c r="G159">
        <f>VLOOKUP(A159,A$1:C385,3,FALSE)</f>
        <v>20579</v>
      </c>
      <c r="H159" t="str">
        <f>HLOOKUP(A158,A158:D385,2,FALSE)</f>
        <v>Palau</v>
      </c>
    </row>
    <row r="160" spans="1:8" ht="12.75" x14ac:dyDescent="0.2">
      <c r="A160" s="1" t="s">
        <v>162</v>
      </c>
      <c r="B160" s="1">
        <v>20.47</v>
      </c>
      <c r="C160" s="1">
        <v>3191319</v>
      </c>
      <c r="D160" s="1">
        <v>21.74</v>
      </c>
      <c r="E160">
        <f>(D160/1000)*C160</f>
        <v>69379.27506</v>
      </c>
      <c r="F160">
        <f>(B160/1000)*E160</f>
        <v>1420.1937604781999</v>
      </c>
      <c r="G160">
        <f>VLOOKUP(A160,A$1:C386,3,FALSE)</f>
        <v>3191319</v>
      </c>
      <c r="H160" t="str">
        <f>HLOOKUP(A159,A159:D386,2,FALSE)</f>
        <v>Panama</v>
      </c>
    </row>
    <row r="161" spans="1:8" ht="12.75" x14ac:dyDescent="0.2">
      <c r="A161" s="1" t="s">
        <v>163</v>
      </c>
      <c r="B161" s="1">
        <v>51.45</v>
      </c>
      <c r="C161" s="1">
        <v>5670544</v>
      </c>
      <c r="D161" s="1">
        <v>29.36</v>
      </c>
      <c r="E161">
        <f>(D161/1000)*C161</f>
        <v>166487.17184</v>
      </c>
      <c r="F161">
        <f>(B161/1000)*E161</f>
        <v>8565.7649911680001</v>
      </c>
      <c r="G161">
        <f>VLOOKUP(A161,A$1:C387,3,FALSE)</f>
        <v>5670544</v>
      </c>
      <c r="H161" t="str">
        <f>HLOOKUP(A160,A160:D387,2,FALSE)</f>
        <v>Papua New Guinea</v>
      </c>
    </row>
    <row r="162" spans="1:8" ht="12.75" x14ac:dyDescent="0.2">
      <c r="A162" s="1" t="s">
        <v>164</v>
      </c>
      <c r="B162" s="1">
        <v>25.63</v>
      </c>
      <c r="C162" s="1">
        <v>6506464</v>
      </c>
      <c r="D162" s="1">
        <v>29.1</v>
      </c>
      <c r="E162">
        <f>(D162/1000)*C162</f>
        <v>189338.1024</v>
      </c>
      <c r="F162">
        <f>(B162/1000)*E162</f>
        <v>4852.7355645119997</v>
      </c>
      <c r="G162">
        <f>VLOOKUP(A162,A$1:C388,3,FALSE)</f>
        <v>6506464</v>
      </c>
      <c r="H162" t="str">
        <f>HLOOKUP(A161,A161:D388,2,FALSE)</f>
        <v>Paraguay</v>
      </c>
    </row>
    <row r="163" spans="1:8" ht="12.75" x14ac:dyDescent="0.2">
      <c r="A163" s="1" t="s">
        <v>165</v>
      </c>
      <c r="B163" s="1">
        <v>31.94</v>
      </c>
      <c r="C163" s="1">
        <v>28302603</v>
      </c>
      <c r="D163" s="1">
        <v>20.48</v>
      </c>
      <c r="E163">
        <f>(D163/1000)*C163</f>
        <v>579637.3094400001</v>
      </c>
      <c r="F163">
        <f>(B163/1000)*E163</f>
        <v>18513.615663513607</v>
      </c>
      <c r="G163">
        <f>VLOOKUP(A163,A$1:C389,3,FALSE)</f>
        <v>28302603</v>
      </c>
      <c r="H163" t="str">
        <f>HLOOKUP(A162,A162:D389,2,FALSE)</f>
        <v>Peru</v>
      </c>
    </row>
    <row r="164" spans="1:8" ht="12.75" x14ac:dyDescent="0.2">
      <c r="A164" s="1" t="s">
        <v>166</v>
      </c>
      <c r="B164" s="1">
        <v>23.51</v>
      </c>
      <c r="C164" s="1">
        <v>89468677</v>
      </c>
      <c r="D164" s="1">
        <v>24.89</v>
      </c>
      <c r="E164">
        <f>(D164/1000)*C164</f>
        <v>2226875.37053</v>
      </c>
      <c r="F164">
        <f>(B164/1000)*E164</f>
        <v>52353.839961160309</v>
      </c>
      <c r="G164">
        <f>VLOOKUP(A164,A$1:C390,3,FALSE)</f>
        <v>89468677</v>
      </c>
      <c r="H164" t="str">
        <f>HLOOKUP(A163,A163:D390,2,FALSE)</f>
        <v>Philippines</v>
      </c>
    </row>
    <row r="165" spans="1:8" ht="12.75" x14ac:dyDescent="0.2">
      <c r="A165" s="1" t="s">
        <v>167</v>
      </c>
      <c r="B165" s="1">
        <v>8.51</v>
      </c>
      <c r="C165" s="1">
        <v>38536869</v>
      </c>
      <c r="D165" s="1">
        <v>9.85</v>
      </c>
      <c r="E165">
        <f>(D165/1000)*C165</f>
        <v>379588.15964999999</v>
      </c>
      <c r="F165">
        <f>(B165/1000)*E165</f>
        <v>3230.2952386215002</v>
      </c>
      <c r="G165">
        <f>VLOOKUP(A165,A$1:C391,3,FALSE)</f>
        <v>38536869</v>
      </c>
      <c r="H165" t="str">
        <f>HLOOKUP(A164,A164:D391,2,FALSE)</f>
        <v>Poland</v>
      </c>
    </row>
    <row r="166" spans="1:8" ht="12.75" x14ac:dyDescent="0.2">
      <c r="A166" s="1" t="s">
        <v>168</v>
      </c>
      <c r="B166" s="1">
        <v>5.05</v>
      </c>
      <c r="C166" s="1">
        <v>10605870</v>
      </c>
      <c r="D166" s="1">
        <v>10.72</v>
      </c>
      <c r="E166">
        <f>(D166/1000)*C166</f>
        <v>113694.9264</v>
      </c>
      <c r="F166">
        <f>(B166/1000)*E166</f>
        <v>574.15937831999997</v>
      </c>
      <c r="G166">
        <f>VLOOKUP(A166,A$1:C392,3,FALSE)</f>
        <v>10605870</v>
      </c>
      <c r="H166" t="str">
        <f>HLOOKUP(A165,A165:D392,2,FALSE)</f>
        <v>Portugal</v>
      </c>
    </row>
    <row r="167" spans="1:8" ht="12.75" x14ac:dyDescent="0.2">
      <c r="A167" s="1" t="s">
        <v>169</v>
      </c>
      <c r="B167" s="1">
        <v>8.24</v>
      </c>
      <c r="C167" s="1">
        <v>3927188</v>
      </c>
      <c r="D167" s="1">
        <v>12.77</v>
      </c>
      <c r="E167">
        <f>(D167/1000)*C167</f>
        <v>50150.190759999998</v>
      </c>
      <c r="F167">
        <f>(B167/1000)*E167</f>
        <v>413.23757186240005</v>
      </c>
      <c r="G167">
        <f>VLOOKUP(A167,A$1:C393,3,FALSE)</f>
        <v>3927188</v>
      </c>
      <c r="H167" t="str">
        <f>HLOOKUP(A166,A166:D393,2,FALSE)</f>
        <v>Puerto Rico</v>
      </c>
    </row>
    <row r="168" spans="1:8" ht="12.75" x14ac:dyDescent="0.2">
      <c r="A168" s="1" t="s">
        <v>170</v>
      </c>
      <c r="B168" s="1">
        <v>18.61</v>
      </c>
      <c r="C168" s="1">
        <v>885359</v>
      </c>
      <c r="D168" s="1">
        <v>15.56</v>
      </c>
      <c r="E168">
        <f>(D168/1000)*C168</f>
        <v>13776.186040000001</v>
      </c>
      <c r="F168">
        <f>(B168/1000)*E168</f>
        <v>256.3748222044</v>
      </c>
      <c r="G168">
        <f>VLOOKUP(A168,A$1:C394,3,FALSE)</f>
        <v>885359</v>
      </c>
      <c r="H168" t="str">
        <f>HLOOKUP(A167,A167:D394,2,FALSE)</f>
        <v>Qatar</v>
      </c>
    </row>
    <row r="169" spans="1:8" ht="12.75" x14ac:dyDescent="0.2">
      <c r="A169" s="1" t="s">
        <v>171</v>
      </c>
      <c r="B169" s="1">
        <v>7.78</v>
      </c>
      <c r="C169" s="1">
        <v>787584</v>
      </c>
      <c r="D169" s="1">
        <v>18.899999999999999</v>
      </c>
      <c r="E169">
        <f>(D169/1000)*C169</f>
        <v>14885.337600000001</v>
      </c>
      <c r="F169">
        <f>(B169/1000)*E169</f>
        <v>115.80792652800001</v>
      </c>
      <c r="G169">
        <f>VLOOKUP(A169,A$1:C395,3,FALSE)</f>
        <v>787584</v>
      </c>
      <c r="H169" t="str">
        <f>HLOOKUP(A168,A168:D395,2,FALSE)</f>
        <v>Reunion</v>
      </c>
    </row>
    <row r="170" spans="1:8" ht="12.75" x14ac:dyDescent="0.2">
      <c r="A170" s="1" t="s">
        <v>172</v>
      </c>
      <c r="B170" s="1">
        <v>26.43</v>
      </c>
      <c r="C170" s="1">
        <v>22303552</v>
      </c>
      <c r="D170" s="1">
        <v>10.7</v>
      </c>
      <c r="E170">
        <f>(D170/1000)*C170</f>
        <v>238648.00639999998</v>
      </c>
      <c r="F170">
        <f>(B170/1000)*E170</f>
        <v>6307.4668091519989</v>
      </c>
      <c r="G170">
        <f>VLOOKUP(A170,A$1:C396,3,FALSE)</f>
        <v>22303552</v>
      </c>
      <c r="H170" t="str">
        <f>HLOOKUP(A169,A169:D396,2,FALSE)</f>
        <v>Romania</v>
      </c>
    </row>
    <row r="171" spans="1:8" ht="12.75" x14ac:dyDescent="0.2">
      <c r="A171" s="1" t="s">
        <v>173</v>
      </c>
      <c r="B171" s="1">
        <v>15.39</v>
      </c>
      <c r="C171" s="1">
        <v>142893540</v>
      </c>
      <c r="D171" s="1">
        <v>9.9499999999999993</v>
      </c>
      <c r="E171">
        <f>(D171/1000)*C171</f>
        <v>1421790.7229999998</v>
      </c>
      <c r="F171">
        <f>(B171/1000)*E171</f>
        <v>21881.359226969998</v>
      </c>
      <c r="G171">
        <f>VLOOKUP(A171,A$1:C397,3,FALSE)</f>
        <v>142893540</v>
      </c>
      <c r="H171" t="str">
        <f>HLOOKUP(A170,A170:D397,2,FALSE)</f>
        <v>Russia</v>
      </c>
    </row>
    <row r="172" spans="1:8" ht="12.75" x14ac:dyDescent="0.2">
      <c r="A172" s="1" t="s">
        <v>174</v>
      </c>
      <c r="B172" s="1">
        <v>91.23</v>
      </c>
      <c r="C172" s="1">
        <v>8648248</v>
      </c>
      <c r="D172" s="1">
        <v>40.369999999999997</v>
      </c>
      <c r="E172">
        <f>(D172/1000)*C172</f>
        <v>349129.77175999997</v>
      </c>
      <c r="F172">
        <f>(B172/1000)*E172</f>
        <v>31851.109077664798</v>
      </c>
      <c r="G172">
        <f>VLOOKUP(A172,A$1:C398,3,FALSE)</f>
        <v>8648248</v>
      </c>
      <c r="H172" t="str">
        <f>HLOOKUP(A171,A171:D398,2,FALSE)</f>
        <v>Rwanda</v>
      </c>
    </row>
    <row r="173" spans="1:8" ht="12.75" x14ac:dyDescent="0.2">
      <c r="A173" s="1" t="s">
        <v>175</v>
      </c>
      <c r="B173" s="1">
        <v>19</v>
      </c>
      <c r="C173" s="1">
        <v>7502</v>
      </c>
      <c r="D173" s="1">
        <v>12.13</v>
      </c>
      <c r="E173">
        <f>(D173/1000)*C173</f>
        <v>90.999260000000007</v>
      </c>
      <c r="F173">
        <f>(B173/1000)*E173</f>
        <v>1.7289859400000001</v>
      </c>
      <c r="G173">
        <f>VLOOKUP(A173,A$1:C399,3,FALSE)</f>
        <v>7502</v>
      </c>
      <c r="H173" t="str">
        <f>HLOOKUP(A172,A172:D399,2,FALSE)</f>
        <v>Saint Helena</v>
      </c>
    </row>
    <row r="174" spans="1:8" ht="12.75" x14ac:dyDescent="0.2">
      <c r="A174" s="1" t="s">
        <v>176</v>
      </c>
      <c r="B174" s="1">
        <v>14.49</v>
      </c>
      <c r="C174" s="1">
        <v>39129</v>
      </c>
      <c r="D174" s="1">
        <v>18.02</v>
      </c>
      <c r="E174">
        <f>(D174/1000)*C174</f>
        <v>705.10458000000006</v>
      </c>
      <c r="F174">
        <f>(B174/1000)*E174</f>
        <v>10.2169653642</v>
      </c>
      <c r="G174">
        <f>VLOOKUP(A174,A$1:C400,3,FALSE)</f>
        <v>39129</v>
      </c>
      <c r="H174" t="str">
        <f>HLOOKUP(A173,A173:D400,2,FALSE)</f>
        <v>Saint Kitts &amp; Nevis</v>
      </c>
    </row>
    <row r="175" spans="1:8" ht="12.75" x14ac:dyDescent="0.2">
      <c r="A175" s="1" t="s">
        <v>177</v>
      </c>
      <c r="B175" s="1">
        <v>13.53</v>
      </c>
      <c r="C175" s="1">
        <v>168458</v>
      </c>
      <c r="D175" s="1">
        <v>19.68</v>
      </c>
      <c r="E175">
        <f>(D175/1000)*C175</f>
        <v>3315.25344</v>
      </c>
      <c r="F175">
        <f>(B175/1000)*E175</f>
        <v>44.855379043199996</v>
      </c>
      <c r="G175">
        <f>VLOOKUP(A175,A$1:C401,3,FALSE)</f>
        <v>168458</v>
      </c>
      <c r="H175" t="str">
        <f>HLOOKUP(A174,A174:D401,2,FALSE)</f>
        <v>Saint Lucia</v>
      </c>
    </row>
    <row r="176" spans="1:8" ht="12.75" x14ac:dyDescent="0.2">
      <c r="A176" s="1" t="s">
        <v>179</v>
      </c>
      <c r="B176" s="1">
        <v>14.78</v>
      </c>
      <c r="C176" s="1">
        <v>117848</v>
      </c>
      <c r="D176" s="1">
        <v>16.18</v>
      </c>
      <c r="E176">
        <f>(D176/1000)*C176</f>
        <v>1906.7806399999999</v>
      </c>
      <c r="F176">
        <f>(B176/1000)*E176</f>
        <v>28.182217859199998</v>
      </c>
      <c r="G176">
        <f>VLOOKUP(A176,A$1:C402,3,FALSE)</f>
        <v>117848</v>
      </c>
      <c r="H176" t="str">
        <f>HLOOKUP(A175,A175:D402,2,FALSE)</f>
        <v>Saint Vincent and the Grenadines</v>
      </c>
    </row>
    <row r="177" spans="1:8" ht="12.75" x14ac:dyDescent="0.2">
      <c r="A177" s="1" t="s">
        <v>180</v>
      </c>
      <c r="B177" s="1">
        <v>27.71</v>
      </c>
      <c r="C177" s="1">
        <v>176908</v>
      </c>
      <c r="D177" s="1">
        <v>16.43</v>
      </c>
      <c r="E177">
        <f>(D177/1000)*C177</f>
        <v>2906.5984400000002</v>
      </c>
      <c r="F177">
        <f>(B177/1000)*E177</f>
        <v>80.541842772400017</v>
      </c>
      <c r="G177">
        <f>VLOOKUP(A177,A$1:C403,3,FALSE)</f>
        <v>176908</v>
      </c>
      <c r="H177" t="str">
        <f>HLOOKUP(A176,A176:D403,2,FALSE)</f>
        <v>Samoa</v>
      </c>
    </row>
    <row r="178" spans="1:8" ht="12.75" x14ac:dyDescent="0.2">
      <c r="A178" s="1" t="s">
        <v>181</v>
      </c>
      <c r="B178" s="1">
        <v>5.73</v>
      </c>
      <c r="C178" s="1">
        <v>29251</v>
      </c>
      <c r="D178" s="1">
        <v>10.02</v>
      </c>
      <c r="E178">
        <f>(D178/1000)*C178</f>
        <v>293.09501999999998</v>
      </c>
      <c r="F178">
        <f>(B178/1000)*E178</f>
        <v>1.6794344646000001</v>
      </c>
      <c r="G178">
        <f>VLOOKUP(A178,A$1:C404,3,FALSE)</f>
        <v>29251</v>
      </c>
      <c r="H178" t="str">
        <f>HLOOKUP(A177,A177:D404,2,FALSE)</f>
        <v>San Marino</v>
      </c>
    </row>
    <row r="179" spans="1:8" ht="12.75" x14ac:dyDescent="0.2">
      <c r="A179" s="1" t="s">
        <v>182</v>
      </c>
      <c r="B179" s="1">
        <v>43.11</v>
      </c>
      <c r="C179" s="1">
        <v>193413</v>
      </c>
      <c r="D179" s="1">
        <v>40.25</v>
      </c>
      <c r="E179">
        <f>(D179/1000)*C179</f>
        <v>7784.8732500000006</v>
      </c>
      <c r="F179">
        <f>(B179/1000)*E179</f>
        <v>335.60588580750004</v>
      </c>
      <c r="G179">
        <f>VLOOKUP(A179,A$1:C405,3,FALSE)</f>
        <v>193413</v>
      </c>
      <c r="H179" t="str">
        <f>HLOOKUP(A178,A178:D405,2,FALSE)</f>
        <v>Sao Tome &amp; Principe</v>
      </c>
    </row>
    <row r="180" spans="1:8" ht="12.75" x14ac:dyDescent="0.2">
      <c r="A180" s="1" t="s">
        <v>183</v>
      </c>
      <c r="B180" s="1">
        <v>13.24</v>
      </c>
      <c r="C180" s="1">
        <v>27019731</v>
      </c>
      <c r="D180" s="1">
        <v>29.34</v>
      </c>
      <c r="E180">
        <f>(D180/1000)*C180</f>
        <v>792758.90754000004</v>
      </c>
      <c r="F180">
        <f>(B180/1000)*E180</f>
        <v>10496.127935829601</v>
      </c>
      <c r="G180">
        <f>VLOOKUP(A180,A$1:C406,3,FALSE)</f>
        <v>27019731</v>
      </c>
      <c r="H180" t="str">
        <f>HLOOKUP(A179,A179:D406,2,FALSE)</f>
        <v>Saudi Arabia</v>
      </c>
    </row>
    <row r="181" spans="1:8" ht="12.75" x14ac:dyDescent="0.2">
      <c r="A181" s="1" t="s">
        <v>184</v>
      </c>
      <c r="B181" s="1">
        <v>55.51</v>
      </c>
      <c r="C181" s="1">
        <v>11987121</v>
      </c>
      <c r="D181" s="1">
        <v>32.78</v>
      </c>
      <c r="E181">
        <f>(D181/1000)*C181</f>
        <v>392937.82638000004</v>
      </c>
      <c r="F181">
        <f>(B181/1000)*E181</f>
        <v>21811.9787423538</v>
      </c>
      <c r="G181">
        <f>VLOOKUP(A181,A$1:C407,3,FALSE)</f>
        <v>11987121</v>
      </c>
      <c r="H181" t="str">
        <f>HLOOKUP(A180,A180:D407,2,FALSE)</f>
        <v>Senegal</v>
      </c>
    </row>
    <row r="182" spans="1:8" ht="12.75" x14ac:dyDescent="0.2">
      <c r="A182" s="1" t="s">
        <v>186</v>
      </c>
      <c r="B182" s="1">
        <v>15.53</v>
      </c>
      <c r="C182" s="1">
        <v>81541</v>
      </c>
      <c r="D182" s="1">
        <v>16.03</v>
      </c>
      <c r="E182">
        <f>(D182/1000)*C182</f>
        <v>1307.1022300000002</v>
      </c>
      <c r="F182">
        <f>(B182/1000)*E182</f>
        <v>20.2992976319</v>
      </c>
      <c r="G182">
        <f>VLOOKUP(A182,A$1:C408,3,FALSE)</f>
        <v>81541</v>
      </c>
      <c r="H182" t="str">
        <f>HLOOKUP(A181,A181:D408,2,FALSE)</f>
        <v>Seychelles</v>
      </c>
    </row>
    <row r="183" spans="1:8" ht="12.75" hidden="1" x14ac:dyDescent="0.2">
      <c r="A183" s="1" t="s">
        <v>185</v>
      </c>
      <c r="B183" s="1">
        <v>12.89</v>
      </c>
      <c r="C183" s="1">
        <v>9396411</v>
      </c>
    </row>
    <row r="184" spans="1:8" ht="12.75" x14ac:dyDescent="0.2">
      <c r="A184" s="1" t="s">
        <v>187</v>
      </c>
      <c r="B184" s="1">
        <v>143.63999999999999</v>
      </c>
      <c r="C184" s="1">
        <v>6005250</v>
      </c>
      <c r="D184" s="1">
        <v>45.76</v>
      </c>
      <c r="E184">
        <f>(D184/1000)*C184</f>
        <v>274800.24</v>
      </c>
      <c r="F184">
        <f>(B184/1000)*E184</f>
        <v>39472.306473599994</v>
      </c>
      <c r="G184">
        <f>VLOOKUP(A184,A$1:C410,3,FALSE)</f>
        <v>6005250</v>
      </c>
      <c r="H184" t="str">
        <f>HLOOKUP(A183,A183:D410,2,FALSE)</f>
        <v>Sierra Leone</v>
      </c>
    </row>
    <row r="185" spans="1:8" ht="12.75" x14ac:dyDescent="0.2">
      <c r="A185" s="1" t="s">
        <v>188</v>
      </c>
      <c r="B185" s="1">
        <v>2.29</v>
      </c>
      <c r="C185" s="1">
        <v>4492150</v>
      </c>
      <c r="D185" s="1">
        <v>9.34</v>
      </c>
      <c r="E185">
        <f>(D185/1000)*C185</f>
        <v>41956.680999999997</v>
      </c>
      <c r="F185">
        <f>(B185/1000)*E185</f>
        <v>96.08079948999999</v>
      </c>
      <c r="G185">
        <f>VLOOKUP(A185,A$1:C411,3,FALSE)</f>
        <v>4492150</v>
      </c>
      <c r="H185" t="str">
        <f>HLOOKUP(A184,A184:D411,2,FALSE)</f>
        <v>Singapore</v>
      </c>
    </row>
    <row r="186" spans="1:8" ht="12.75" x14ac:dyDescent="0.2">
      <c r="A186" s="1" t="s">
        <v>189</v>
      </c>
      <c r="B186" s="1">
        <v>7.41</v>
      </c>
      <c r="C186" s="1">
        <v>5439448</v>
      </c>
      <c r="D186" s="1">
        <v>10.65</v>
      </c>
      <c r="E186">
        <f>(D186/1000)*C186</f>
        <v>57930.121200000001</v>
      </c>
      <c r="F186">
        <f>(B186/1000)*E186</f>
        <v>429.26219809200001</v>
      </c>
      <c r="G186">
        <f>VLOOKUP(A186,A$1:C412,3,FALSE)</f>
        <v>5439448</v>
      </c>
      <c r="H186" t="str">
        <f>HLOOKUP(A185,A185:D412,2,FALSE)</f>
        <v>Slovakia</v>
      </c>
    </row>
    <row r="187" spans="1:8" ht="12.75" x14ac:dyDescent="0.2">
      <c r="A187" s="1" t="s">
        <v>190</v>
      </c>
      <c r="B187" s="1">
        <v>4.45</v>
      </c>
      <c r="C187" s="1">
        <v>2010347</v>
      </c>
      <c r="D187" s="1">
        <v>8.98</v>
      </c>
      <c r="E187">
        <f>(D187/1000)*C187</f>
        <v>18052.91606</v>
      </c>
      <c r="F187">
        <f>(B187/1000)*E187</f>
        <v>80.335476466999992</v>
      </c>
      <c r="G187">
        <f>VLOOKUP(A187,A$1:C413,3,FALSE)</f>
        <v>2010347</v>
      </c>
      <c r="H187" t="str">
        <f>HLOOKUP(A186,A186:D413,2,FALSE)</f>
        <v>Slovenia</v>
      </c>
    </row>
    <row r="188" spans="1:8" ht="12.75" x14ac:dyDescent="0.2">
      <c r="A188" s="1" t="s">
        <v>191</v>
      </c>
      <c r="B188" s="1">
        <v>21.29</v>
      </c>
      <c r="C188" s="1">
        <v>552438</v>
      </c>
      <c r="D188" s="1">
        <v>30.01</v>
      </c>
      <c r="E188">
        <f>(D188/1000)*C188</f>
        <v>16578.664380000002</v>
      </c>
      <c r="F188">
        <f>(B188/1000)*E188</f>
        <v>352.95976465020004</v>
      </c>
      <c r="G188">
        <f>VLOOKUP(A188,A$1:C414,3,FALSE)</f>
        <v>552438</v>
      </c>
      <c r="H188" t="str">
        <f>HLOOKUP(A187,A187:D414,2,FALSE)</f>
        <v>Solomon Islands</v>
      </c>
    </row>
    <row r="189" spans="1:8" ht="12.75" x14ac:dyDescent="0.2">
      <c r="A189" s="1" t="s">
        <v>192</v>
      </c>
      <c r="B189" s="1">
        <v>116.7</v>
      </c>
      <c r="C189" s="1">
        <v>8863338</v>
      </c>
      <c r="D189" s="1">
        <v>45.13</v>
      </c>
      <c r="E189">
        <f>(D189/1000)*C189</f>
        <v>400002.44394000003</v>
      </c>
      <c r="F189">
        <f>(B189/1000)*E189</f>
        <v>46680.285207797999</v>
      </c>
      <c r="G189">
        <f>VLOOKUP(A189,A$1:C415,3,FALSE)</f>
        <v>8863338</v>
      </c>
      <c r="H189" t="str">
        <f>HLOOKUP(A188,A188:D415,2,FALSE)</f>
        <v>Somalia</v>
      </c>
    </row>
    <row r="190" spans="1:8" ht="12.75" x14ac:dyDescent="0.2">
      <c r="A190" s="1" t="s">
        <v>193</v>
      </c>
      <c r="B190" s="1">
        <v>61.81</v>
      </c>
      <c r="C190" s="1">
        <v>44187637</v>
      </c>
      <c r="D190" s="1">
        <v>18.2</v>
      </c>
      <c r="E190">
        <f>(D190/1000)*C190</f>
        <v>804214.99340000004</v>
      </c>
      <c r="F190">
        <f>(B190/1000)*E190</f>
        <v>49708.528742054004</v>
      </c>
      <c r="G190">
        <f>VLOOKUP(A190,A$1:C416,3,FALSE)</f>
        <v>44187637</v>
      </c>
      <c r="H190" t="str">
        <f>HLOOKUP(A189,A189:D416,2,FALSE)</f>
        <v>South Africa</v>
      </c>
    </row>
    <row r="191" spans="1:8" ht="12.75" x14ac:dyDescent="0.2">
      <c r="A191" s="1" t="s">
        <v>194</v>
      </c>
      <c r="B191" s="1">
        <v>4.42</v>
      </c>
      <c r="C191" s="1">
        <v>40397842</v>
      </c>
      <c r="D191" s="1">
        <v>10.06</v>
      </c>
      <c r="E191">
        <f>(D191/1000)*C191</f>
        <v>406402.29052000004</v>
      </c>
      <c r="F191">
        <f>(B191/1000)*E191</f>
        <v>1796.2981240984002</v>
      </c>
      <c r="G191">
        <f>VLOOKUP(A191,A$1:C417,3,FALSE)</f>
        <v>40397842</v>
      </c>
      <c r="H191" t="str">
        <f>HLOOKUP(A190,A190:D417,2,FALSE)</f>
        <v>Spain</v>
      </c>
    </row>
    <row r="192" spans="1:8" ht="12.75" x14ac:dyDescent="0.2">
      <c r="A192" s="1" t="s">
        <v>195</v>
      </c>
      <c r="B192" s="1">
        <v>14.35</v>
      </c>
      <c r="C192" s="1">
        <v>20222240</v>
      </c>
      <c r="D192" s="1">
        <v>15.51</v>
      </c>
      <c r="E192">
        <f>(D192/1000)*C192</f>
        <v>313646.9424</v>
      </c>
      <c r="F192">
        <f>(B192/1000)*E192</f>
        <v>4500.8336234400003</v>
      </c>
      <c r="G192">
        <f>VLOOKUP(A192,A$1:C418,3,FALSE)</f>
        <v>20222240</v>
      </c>
      <c r="H192" t="str">
        <f>HLOOKUP(A191,A191:D418,2,FALSE)</f>
        <v>Sri Lanka</v>
      </c>
    </row>
    <row r="193" spans="1:8" ht="12.75" x14ac:dyDescent="0.2">
      <c r="A193" s="1" t="s">
        <v>178</v>
      </c>
      <c r="B193" s="1">
        <v>7.54</v>
      </c>
      <c r="C193" s="1">
        <v>7026</v>
      </c>
      <c r="D193" s="1">
        <v>13.52</v>
      </c>
      <c r="E193">
        <f>(D193/1000)*C193</f>
        <v>94.991519999999994</v>
      </c>
      <c r="F193">
        <f>(B193/1000)*E193</f>
        <v>0.71623606079999991</v>
      </c>
      <c r="G193">
        <f>VLOOKUP(A193,A$1:C419,3,FALSE)</f>
        <v>7026</v>
      </c>
      <c r="H193" t="str">
        <f>HLOOKUP(A192,A192:D419,2,FALSE)</f>
        <v>St Pierre &amp; Miquelon</v>
      </c>
    </row>
    <row r="194" spans="1:8" ht="12.75" x14ac:dyDescent="0.2">
      <c r="A194" s="1" t="s">
        <v>196</v>
      </c>
      <c r="B194" s="1">
        <v>62.5</v>
      </c>
      <c r="C194" s="1">
        <v>41236378</v>
      </c>
      <c r="D194" s="1">
        <v>34.53</v>
      </c>
      <c r="E194">
        <f>(D194/1000)*C194</f>
        <v>1423892.13234</v>
      </c>
      <c r="F194">
        <f>(B194/1000)*E194</f>
        <v>88993.258271250001</v>
      </c>
      <c r="G194">
        <f>VLOOKUP(A194,A$1:C420,3,FALSE)</f>
        <v>41236378</v>
      </c>
      <c r="H194" t="str">
        <f>HLOOKUP(A193,A193:D420,2,FALSE)</f>
        <v>Sudan</v>
      </c>
    </row>
    <row r="195" spans="1:8" ht="12.75" x14ac:dyDescent="0.2">
      <c r="A195" s="1" t="s">
        <v>197</v>
      </c>
      <c r="B195" s="1">
        <v>23.57</v>
      </c>
      <c r="C195" s="1">
        <v>439117</v>
      </c>
      <c r="D195" s="1">
        <v>18.02</v>
      </c>
      <c r="E195">
        <f>(D195/1000)*C195</f>
        <v>7912.8883400000004</v>
      </c>
      <c r="F195">
        <f>(B195/1000)*E195</f>
        <v>186.50677817380003</v>
      </c>
      <c r="G195">
        <f>VLOOKUP(A195,A$1:C421,3,FALSE)</f>
        <v>439117</v>
      </c>
      <c r="H195" t="str">
        <f>HLOOKUP(A194,A194:D421,2,FALSE)</f>
        <v>Suriname</v>
      </c>
    </row>
    <row r="196" spans="1:8" ht="12.75" x14ac:dyDescent="0.2">
      <c r="A196" s="1" t="s">
        <v>198</v>
      </c>
      <c r="B196" s="1">
        <v>69.27</v>
      </c>
      <c r="C196" s="1">
        <v>1136334</v>
      </c>
      <c r="D196" s="1">
        <v>27.41</v>
      </c>
      <c r="E196">
        <f>(D196/1000)*C196</f>
        <v>31146.914939999999</v>
      </c>
      <c r="F196">
        <f>(B196/1000)*E196</f>
        <v>2157.5467978938</v>
      </c>
      <c r="G196">
        <f>VLOOKUP(A196,A$1:C422,3,FALSE)</f>
        <v>1136334</v>
      </c>
      <c r="H196" t="str">
        <f>HLOOKUP(A195,A195:D422,2,FALSE)</f>
        <v>Swaziland</v>
      </c>
    </row>
    <row r="197" spans="1:8" ht="12.75" x14ac:dyDescent="0.2">
      <c r="A197" s="1" t="s">
        <v>199</v>
      </c>
      <c r="B197" s="1">
        <v>2.77</v>
      </c>
      <c r="C197" s="1">
        <v>9016596</v>
      </c>
      <c r="D197" s="1">
        <v>10.27</v>
      </c>
      <c r="E197">
        <f>(D197/1000)*C197</f>
        <v>92600.440919999994</v>
      </c>
      <c r="F197">
        <f>(B197/1000)*E197</f>
        <v>256.50322134839996</v>
      </c>
      <c r="G197">
        <f>VLOOKUP(A197,A$1:C423,3,FALSE)</f>
        <v>9016596</v>
      </c>
      <c r="H197" t="str">
        <f>HLOOKUP(A196,A196:D423,2,FALSE)</f>
        <v>Sweden</v>
      </c>
    </row>
    <row r="198" spans="1:8" ht="12.75" x14ac:dyDescent="0.2">
      <c r="A198" s="1" t="s">
        <v>200</v>
      </c>
      <c r="B198" s="1">
        <v>4.3899999999999997</v>
      </c>
      <c r="C198" s="1">
        <v>7523934</v>
      </c>
      <c r="D198" s="1">
        <v>9.7100000000000009</v>
      </c>
      <c r="E198">
        <f>(D198/1000)*C198</f>
        <v>73057.399140000009</v>
      </c>
      <c r="F198">
        <f>(B198/1000)*E198</f>
        <v>320.72198222460003</v>
      </c>
      <c r="G198">
        <f>VLOOKUP(A198,A$1:C424,3,FALSE)</f>
        <v>7523934</v>
      </c>
      <c r="H198" t="str">
        <f>HLOOKUP(A197,A197:D424,2,FALSE)</f>
        <v>Switzerland</v>
      </c>
    </row>
    <row r="199" spans="1:8" ht="12.75" x14ac:dyDescent="0.2">
      <c r="A199" s="1" t="s">
        <v>201</v>
      </c>
      <c r="B199" s="1">
        <v>29.53</v>
      </c>
      <c r="C199" s="1">
        <v>18881361</v>
      </c>
      <c r="D199" s="1">
        <v>27.76</v>
      </c>
      <c r="E199">
        <f>(D199/1000)*C199</f>
        <v>524146.58136000001</v>
      </c>
      <c r="F199">
        <f>(B199/1000)*E199</f>
        <v>15478.0485475608</v>
      </c>
      <c r="G199">
        <f>VLOOKUP(A199,A$1:C425,3,FALSE)</f>
        <v>18881361</v>
      </c>
      <c r="H199" t="str">
        <f>HLOOKUP(A198,A198:D425,2,FALSE)</f>
        <v>Syria</v>
      </c>
    </row>
    <row r="200" spans="1:8" ht="12.75" x14ac:dyDescent="0.2">
      <c r="A200" s="1" t="s">
        <v>202</v>
      </c>
      <c r="B200" s="1">
        <v>6.4</v>
      </c>
      <c r="C200" s="1">
        <v>23036087</v>
      </c>
      <c r="D200" s="1">
        <v>12.56</v>
      </c>
      <c r="E200">
        <f>(D200/1000)*C200</f>
        <v>289333.25271999999</v>
      </c>
      <c r="F200">
        <f>(B200/1000)*E200</f>
        <v>1851.7328174080001</v>
      </c>
      <c r="G200">
        <f>VLOOKUP(A200,A$1:C426,3,FALSE)</f>
        <v>23036087</v>
      </c>
      <c r="H200" t="str">
        <f>HLOOKUP(A199,A199:D426,2,FALSE)</f>
        <v>Taiwan</v>
      </c>
    </row>
    <row r="201" spans="1:8" ht="12.75" x14ac:dyDescent="0.2">
      <c r="A201" s="1" t="s">
        <v>203</v>
      </c>
      <c r="B201" s="1">
        <v>110.76</v>
      </c>
      <c r="C201" s="1">
        <v>7320815</v>
      </c>
      <c r="D201" s="1">
        <v>32.65</v>
      </c>
      <c r="E201">
        <f>(D201/1000)*C201</f>
        <v>239024.60975</v>
      </c>
      <c r="F201">
        <f>(B201/1000)*E201</f>
        <v>26474.365775910002</v>
      </c>
      <c r="G201">
        <f>VLOOKUP(A201,A$1:C427,3,FALSE)</f>
        <v>7320815</v>
      </c>
      <c r="H201" t="str">
        <f>HLOOKUP(A200,A200:D427,2,FALSE)</f>
        <v>Tajikistan</v>
      </c>
    </row>
    <row r="202" spans="1:8" ht="12.75" x14ac:dyDescent="0.2">
      <c r="A202" s="1" t="s">
        <v>204</v>
      </c>
      <c r="B202" s="1">
        <v>98.54</v>
      </c>
      <c r="C202" s="1">
        <v>37445392</v>
      </c>
      <c r="D202" s="1">
        <v>37.71</v>
      </c>
      <c r="E202">
        <f>(D202/1000)*C202</f>
        <v>1412065.73232</v>
      </c>
      <c r="F202">
        <f>(B202/1000)*E202</f>
        <v>139144.95726281279</v>
      </c>
      <c r="G202">
        <f>VLOOKUP(A202,A$1:C428,3,FALSE)</f>
        <v>37445392</v>
      </c>
      <c r="H202" t="str">
        <f>HLOOKUP(A201,A201:D428,2,FALSE)</f>
        <v>Tanzania</v>
      </c>
    </row>
    <row r="203" spans="1:8" ht="12.75" x14ac:dyDescent="0.2">
      <c r="A203" s="1" t="s">
        <v>205</v>
      </c>
      <c r="B203" s="1">
        <v>20.48</v>
      </c>
      <c r="C203" s="1">
        <v>64631595</v>
      </c>
      <c r="D203" s="1">
        <v>13.87</v>
      </c>
      <c r="E203">
        <f>(D203/1000)*C203</f>
        <v>896440.22264999989</v>
      </c>
      <c r="F203">
        <f>(B203/1000)*E203</f>
        <v>18359.095759871998</v>
      </c>
      <c r="G203">
        <f>VLOOKUP(A203,A$1:C429,3,FALSE)</f>
        <v>64631595</v>
      </c>
      <c r="H203" t="str">
        <f>HLOOKUP(A202,A202:D429,2,FALSE)</f>
        <v>Thailand</v>
      </c>
    </row>
    <row r="204" spans="1:8" ht="12.75" x14ac:dyDescent="0.2">
      <c r="A204" s="1" t="s">
        <v>206</v>
      </c>
      <c r="B204" s="1">
        <v>66.61</v>
      </c>
      <c r="C204" s="1">
        <v>5548702</v>
      </c>
      <c r="D204" s="1">
        <v>37.01</v>
      </c>
      <c r="E204">
        <f>(D204/1000)*C204</f>
        <v>205357.46102000002</v>
      </c>
      <c r="F204">
        <f>(B204/1000)*E204</f>
        <v>13678.860478542201</v>
      </c>
      <c r="G204">
        <f>VLOOKUP(A204,A$1:C430,3,FALSE)</f>
        <v>5548702</v>
      </c>
      <c r="H204" t="str">
        <f>HLOOKUP(A203,A203:D430,2,FALSE)</f>
        <v>Togo</v>
      </c>
    </row>
    <row r="205" spans="1:8" ht="12.75" x14ac:dyDescent="0.2">
      <c r="A205" s="1" t="s">
        <v>207</v>
      </c>
      <c r="B205" s="1">
        <v>12.62</v>
      </c>
      <c r="C205" s="1">
        <v>114689</v>
      </c>
      <c r="D205" s="1">
        <v>25.37</v>
      </c>
      <c r="E205">
        <f>(D205/1000)*C205</f>
        <v>2909.6599299999998</v>
      </c>
      <c r="F205">
        <f>(B205/1000)*E205</f>
        <v>36.719908316599998</v>
      </c>
      <c r="G205">
        <f>VLOOKUP(A205,A$1:C431,3,FALSE)</f>
        <v>114689</v>
      </c>
      <c r="H205" t="str">
        <f>HLOOKUP(A204,A204:D431,2,FALSE)</f>
        <v>Tonga</v>
      </c>
    </row>
    <row r="206" spans="1:8" ht="12.75" x14ac:dyDescent="0.2">
      <c r="A206" s="1" t="s">
        <v>208</v>
      </c>
      <c r="B206" s="1">
        <v>24.31</v>
      </c>
      <c r="C206" s="1">
        <v>1065842</v>
      </c>
      <c r="D206" s="1">
        <v>12.9</v>
      </c>
      <c r="E206">
        <f>(D206/1000)*C206</f>
        <v>13749.361800000001</v>
      </c>
      <c r="F206">
        <f>(B206/1000)*E206</f>
        <v>334.24698535800002</v>
      </c>
      <c r="G206">
        <f>VLOOKUP(A206,A$1:C432,3,FALSE)</f>
        <v>1065842</v>
      </c>
      <c r="H206" t="str">
        <f>HLOOKUP(A205,A205:D432,2,FALSE)</f>
        <v>Trinidad &amp; Tobago</v>
      </c>
    </row>
    <row r="207" spans="1:8" ht="12.75" x14ac:dyDescent="0.2">
      <c r="A207" s="1" t="s">
        <v>209</v>
      </c>
      <c r="B207" s="1">
        <v>24.77</v>
      </c>
      <c r="C207" s="1">
        <v>10175014</v>
      </c>
      <c r="D207" s="1">
        <v>15.52</v>
      </c>
      <c r="E207">
        <f>(D207/1000)*C207</f>
        <v>157916.21727999998</v>
      </c>
      <c r="F207">
        <f>(B207/1000)*E207</f>
        <v>3911.5847020255997</v>
      </c>
      <c r="G207">
        <f>VLOOKUP(A207,A$1:C433,3,FALSE)</f>
        <v>10175014</v>
      </c>
      <c r="H207" t="str">
        <f>HLOOKUP(A206,A206:D433,2,FALSE)</f>
        <v>Tunisia</v>
      </c>
    </row>
    <row r="208" spans="1:8" ht="12.75" x14ac:dyDescent="0.2">
      <c r="A208" s="1" t="s">
        <v>210</v>
      </c>
      <c r="B208" s="1">
        <v>41.04</v>
      </c>
      <c r="C208" s="1">
        <v>70413958</v>
      </c>
      <c r="D208" s="1">
        <v>16.62</v>
      </c>
      <c r="E208">
        <f>(D208/1000)*C208</f>
        <v>1170279.98196</v>
      </c>
      <c r="F208">
        <f>(B208/1000)*E208</f>
        <v>48028.290459638403</v>
      </c>
      <c r="G208">
        <f>VLOOKUP(A208,A$1:C434,3,FALSE)</f>
        <v>70413958</v>
      </c>
      <c r="H208" t="str">
        <f>HLOOKUP(A207,A207:D434,2,FALSE)</f>
        <v>Turkey</v>
      </c>
    </row>
    <row r="209" spans="1:8" ht="12.75" x14ac:dyDescent="0.2">
      <c r="A209" s="1" t="s">
        <v>211</v>
      </c>
      <c r="B209" s="1">
        <v>73.08</v>
      </c>
      <c r="C209" s="1">
        <v>5042920</v>
      </c>
      <c r="D209" s="1">
        <v>27.61</v>
      </c>
      <c r="E209">
        <f>(D209/1000)*C209</f>
        <v>139235.02119999999</v>
      </c>
      <c r="F209">
        <f>(B209/1000)*E209</f>
        <v>10175.295349295999</v>
      </c>
      <c r="G209">
        <f>VLOOKUP(A209,A$1:C435,3,FALSE)</f>
        <v>5042920</v>
      </c>
      <c r="H209" t="str">
        <f>HLOOKUP(A208,A208:D435,2,FALSE)</f>
        <v>Turkmenistan</v>
      </c>
    </row>
    <row r="210" spans="1:8" ht="12.75" x14ac:dyDescent="0.2">
      <c r="A210" s="1" t="s">
        <v>212</v>
      </c>
      <c r="B210" s="1">
        <v>15.67</v>
      </c>
      <c r="C210" s="1">
        <v>21152</v>
      </c>
      <c r="D210" s="1">
        <v>21.84</v>
      </c>
      <c r="E210">
        <f>(D210/1000)*C210</f>
        <v>461.95967999999999</v>
      </c>
      <c r="F210">
        <f>(B210/1000)*E210</f>
        <v>7.2389081855999997</v>
      </c>
      <c r="G210">
        <f>VLOOKUP(A210,A$1:C436,3,FALSE)</f>
        <v>21152</v>
      </c>
      <c r="H210" t="str">
        <f>HLOOKUP(A209,A209:D436,2,FALSE)</f>
        <v>Turks &amp; Caicos Is</v>
      </c>
    </row>
    <row r="211" spans="1:8" ht="12.75" x14ac:dyDescent="0.2">
      <c r="A211" s="1" t="s">
        <v>213</v>
      </c>
      <c r="B211" s="1">
        <v>20.03</v>
      </c>
      <c r="C211" s="1">
        <v>11810</v>
      </c>
      <c r="D211" s="1">
        <v>22.18</v>
      </c>
      <c r="E211">
        <f>(D211/1000)*C211</f>
        <v>261.94579999999996</v>
      </c>
      <c r="F211">
        <f>(B211/1000)*E211</f>
        <v>5.2467743740000001</v>
      </c>
      <c r="G211">
        <f>VLOOKUP(A211,A$1:C437,3,FALSE)</f>
        <v>11810</v>
      </c>
      <c r="H211" t="str">
        <f>HLOOKUP(A210,A210:D437,2,FALSE)</f>
        <v>Tuvalu</v>
      </c>
    </row>
    <row r="212" spans="1:8" ht="12.75" x14ac:dyDescent="0.2">
      <c r="A212" s="1" t="s">
        <v>214</v>
      </c>
      <c r="B212" s="1">
        <v>67.83</v>
      </c>
      <c r="C212" s="1">
        <v>28195754</v>
      </c>
      <c r="D212" s="1">
        <v>47.35</v>
      </c>
      <c r="E212">
        <f>(D212/1000)*C212</f>
        <v>1335068.9519</v>
      </c>
      <c r="F212">
        <f>(B212/1000)*E212</f>
        <v>90557.727007377005</v>
      </c>
      <c r="G212">
        <f>VLOOKUP(A212,A$1:C438,3,FALSE)</f>
        <v>28195754</v>
      </c>
      <c r="H212" t="str">
        <f>HLOOKUP(A211,A211:D438,2,FALSE)</f>
        <v>Uganda</v>
      </c>
    </row>
    <row r="213" spans="1:8" ht="12.75" x14ac:dyDescent="0.2">
      <c r="A213" s="1" t="s">
        <v>215</v>
      </c>
      <c r="B213" s="1">
        <v>20.34</v>
      </c>
      <c r="C213" s="1">
        <v>46710816</v>
      </c>
      <c r="D213" s="1">
        <v>8.82</v>
      </c>
      <c r="E213">
        <f>(D213/1000)*C213</f>
        <v>411989.39711999998</v>
      </c>
      <c r="F213">
        <f>(B213/1000)*E213</f>
        <v>8379.8643374208004</v>
      </c>
      <c r="G213">
        <f>VLOOKUP(A213,A$1:C439,3,FALSE)</f>
        <v>46710816</v>
      </c>
      <c r="H213" t="str">
        <f>HLOOKUP(A212,A212:D439,2,FALSE)</f>
        <v>Ukraine</v>
      </c>
    </row>
    <row r="214" spans="1:8" ht="12.75" x14ac:dyDescent="0.2">
      <c r="A214" s="1" t="s">
        <v>216</v>
      </c>
      <c r="B214" s="1">
        <v>14.51</v>
      </c>
      <c r="C214" s="1">
        <v>2602713</v>
      </c>
      <c r="D214" s="1">
        <v>18.96</v>
      </c>
      <c r="E214">
        <f>(D214/1000)*C214</f>
        <v>49347.438480000004</v>
      </c>
      <c r="F214">
        <f>(B214/1000)*E214</f>
        <v>716.03133234480003</v>
      </c>
      <c r="G214">
        <f>VLOOKUP(A214,A$1:C440,3,FALSE)</f>
        <v>2602713</v>
      </c>
      <c r="H214" t="str">
        <f>HLOOKUP(A213,A213:D440,2,FALSE)</f>
        <v>United Arab Emirates</v>
      </c>
    </row>
    <row r="215" spans="1:8" ht="12.75" x14ac:dyDescent="0.2">
      <c r="A215" s="1" t="s">
        <v>217</v>
      </c>
      <c r="B215" s="1">
        <v>5.16</v>
      </c>
      <c r="C215" s="1">
        <v>60609153</v>
      </c>
      <c r="D215" s="1">
        <v>10.71</v>
      </c>
      <c r="E215">
        <f>(D215/1000)*C215</f>
        <v>649124.02863000007</v>
      </c>
      <c r="F215">
        <f>(B215/1000)*E215</f>
        <v>3349.4799877308005</v>
      </c>
      <c r="G215">
        <f>VLOOKUP(A215,A$1:C441,3,FALSE)</f>
        <v>60609153</v>
      </c>
      <c r="H215" t="str">
        <f>HLOOKUP(A214,A214:D441,2,FALSE)</f>
        <v>United Kingdom</v>
      </c>
    </row>
    <row r="216" spans="1:8" ht="12.75" x14ac:dyDescent="0.2">
      <c r="A216" s="1" t="s">
        <v>218</v>
      </c>
      <c r="B216" s="1">
        <v>6.5</v>
      </c>
      <c r="C216" s="1">
        <v>298444215</v>
      </c>
      <c r="D216" s="1">
        <v>14.14</v>
      </c>
      <c r="E216">
        <f>(D216/1000)*C216</f>
        <v>4220001.2001</v>
      </c>
      <c r="F216">
        <f>(B216/1000)*E216</f>
        <v>27430.007800649997</v>
      </c>
      <c r="G216">
        <f>VLOOKUP(A216,A$1:C442,3,FALSE)</f>
        <v>298444215</v>
      </c>
      <c r="H216" t="str">
        <f>HLOOKUP(A215,A215:D442,2,FALSE)</f>
        <v>United States</v>
      </c>
    </row>
    <row r="217" spans="1:8" ht="12.75" x14ac:dyDescent="0.2">
      <c r="A217" s="1" t="s">
        <v>219</v>
      </c>
      <c r="B217" s="1">
        <v>11.95</v>
      </c>
      <c r="C217" s="1">
        <v>3431932</v>
      </c>
      <c r="D217" s="1">
        <v>13.91</v>
      </c>
      <c r="E217">
        <f>(D217/1000)*C217</f>
        <v>47738.174120000003</v>
      </c>
      <c r="F217">
        <f>(B217/1000)*E217</f>
        <v>570.47118073399997</v>
      </c>
      <c r="G217">
        <f>VLOOKUP(A217,A$1:C443,3,FALSE)</f>
        <v>3431932</v>
      </c>
      <c r="H217" t="str">
        <f>HLOOKUP(A216,A216:D443,2,FALSE)</f>
        <v>Uruguay</v>
      </c>
    </row>
    <row r="218" spans="1:8" ht="12.75" x14ac:dyDescent="0.2">
      <c r="A218" s="1" t="s">
        <v>220</v>
      </c>
      <c r="B218" s="1">
        <v>71.099999999999994</v>
      </c>
      <c r="C218" s="1">
        <v>27307134</v>
      </c>
      <c r="D218" s="1">
        <v>26.36</v>
      </c>
      <c r="E218">
        <f>(D218/1000)*C218</f>
        <v>719816.05223999999</v>
      </c>
      <c r="F218">
        <f>(B218/1000)*E218</f>
        <v>51178.921314264</v>
      </c>
      <c r="G218">
        <f>VLOOKUP(A218,A$1:C444,3,FALSE)</f>
        <v>27307134</v>
      </c>
      <c r="H218" t="str">
        <f>HLOOKUP(A217,A217:D444,2,FALSE)</f>
        <v>Uzbekistan</v>
      </c>
    </row>
    <row r="219" spans="1:8" ht="12.75" x14ac:dyDescent="0.2">
      <c r="A219" s="1" t="s">
        <v>221</v>
      </c>
      <c r="B219" s="1">
        <v>55.16</v>
      </c>
      <c r="C219" s="1">
        <v>208869</v>
      </c>
      <c r="D219" s="1">
        <v>22.72</v>
      </c>
      <c r="E219">
        <f>(D219/1000)*C219</f>
        <v>4745.5036799999998</v>
      </c>
      <c r="F219">
        <f>(B219/1000)*E219</f>
        <v>261.76198298879996</v>
      </c>
      <c r="G219">
        <f>VLOOKUP(A219,A$1:C445,3,FALSE)</f>
        <v>208869</v>
      </c>
      <c r="H219" t="str">
        <f>HLOOKUP(A218,A218:D445,2,FALSE)</f>
        <v>Vanuatu</v>
      </c>
    </row>
    <row r="220" spans="1:8" ht="12.75" x14ac:dyDescent="0.2">
      <c r="A220" s="1" t="s">
        <v>222</v>
      </c>
      <c r="B220" s="1">
        <v>22.2</v>
      </c>
      <c r="C220" s="1">
        <v>25730435</v>
      </c>
      <c r="D220" s="1">
        <v>18.71</v>
      </c>
      <c r="E220">
        <f>(D220/1000)*C220</f>
        <v>481416.43885000004</v>
      </c>
      <c r="F220">
        <f>(B220/1000)*E220</f>
        <v>10687.444942470001</v>
      </c>
      <c r="G220">
        <f>VLOOKUP(A220,A$1:C446,3,FALSE)</f>
        <v>25730435</v>
      </c>
      <c r="H220" t="str">
        <f>HLOOKUP(A219,A219:D446,2,FALSE)</f>
        <v>Venezuela</v>
      </c>
    </row>
    <row r="221" spans="1:8" ht="12.75" x14ac:dyDescent="0.2">
      <c r="A221" s="1" t="s">
        <v>223</v>
      </c>
      <c r="B221" s="1">
        <v>25.95</v>
      </c>
      <c r="C221" s="1">
        <v>84402966</v>
      </c>
      <c r="D221" s="1">
        <v>16.86</v>
      </c>
      <c r="E221">
        <f>(D221/1000)*C221</f>
        <v>1423034.00676</v>
      </c>
      <c r="F221">
        <f>(B221/1000)*E221</f>
        <v>36927.732475422003</v>
      </c>
      <c r="G221">
        <f>VLOOKUP(A221,A$1:C447,3,FALSE)</f>
        <v>84402966</v>
      </c>
      <c r="H221" t="str">
        <f>HLOOKUP(A220,A220:D447,2,FALSE)</f>
        <v>Vietnam</v>
      </c>
    </row>
    <row r="222" spans="1:8" ht="12.75" x14ac:dyDescent="0.2">
      <c r="A222" s="1" t="s">
        <v>224</v>
      </c>
      <c r="B222" s="1">
        <v>8.0299999999999994</v>
      </c>
      <c r="C222" s="1">
        <v>108605</v>
      </c>
      <c r="D222" s="1">
        <v>13.96</v>
      </c>
      <c r="E222">
        <f>(D222/1000)*C222</f>
        <v>1516.1258</v>
      </c>
      <c r="F222">
        <f>(B222/1000)*E222</f>
        <v>12.174490173999999</v>
      </c>
      <c r="G222">
        <f>VLOOKUP(A222,A$1:C448,3,FALSE)</f>
        <v>108605</v>
      </c>
      <c r="H222" t="str">
        <f>HLOOKUP(A221,A221:D448,2,FALSE)</f>
        <v>Virgin Islands</v>
      </c>
    </row>
    <row r="223" spans="1:8" ht="12.75" hidden="1" x14ac:dyDescent="0.2">
      <c r="A223" s="1" t="s">
        <v>225</v>
      </c>
      <c r="C223" s="1">
        <v>16025</v>
      </c>
    </row>
    <row r="224" spans="1:8" ht="12.75" x14ac:dyDescent="0.2">
      <c r="A224" s="1" t="s">
        <v>226</v>
      </c>
      <c r="B224" s="1">
        <v>19.62</v>
      </c>
      <c r="C224" s="1">
        <v>2460492</v>
      </c>
      <c r="D224" s="1">
        <v>31.67</v>
      </c>
      <c r="E224">
        <f>(D224/1000)*C224</f>
        <v>77923.781640000016</v>
      </c>
      <c r="F224">
        <f>(B224/1000)*E224</f>
        <v>1528.8645957768006</v>
      </c>
      <c r="G224">
        <f>VLOOKUP(A224,A$1:C450,3,FALSE)</f>
        <v>2460492</v>
      </c>
      <c r="H224" t="str">
        <f>HLOOKUP(A223,A223:D450,2,FALSE)</f>
        <v>West Bank</v>
      </c>
    </row>
    <row r="225" spans="1:8" ht="12.75" hidden="1" x14ac:dyDescent="0.2">
      <c r="A225" s="1" t="s">
        <v>227</v>
      </c>
      <c r="C225" s="1">
        <v>273008</v>
      </c>
    </row>
    <row r="226" spans="1:8" ht="12.75" x14ac:dyDescent="0.2">
      <c r="A226" s="1" t="s">
        <v>228</v>
      </c>
      <c r="B226" s="1">
        <v>61.5</v>
      </c>
      <c r="C226" s="1">
        <v>21456188</v>
      </c>
      <c r="D226" s="1">
        <v>42.89</v>
      </c>
      <c r="E226">
        <f>(D226/1000)*C226</f>
        <v>920255.90331999992</v>
      </c>
      <c r="F226">
        <f>(B226/1000)*E226</f>
        <v>56595.738054179994</v>
      </c>
      <c r="G226">
        <f>VLOOKUP(A226,A$1:C452,3,FALSE)</f>
        <v>21456188</v>
      </c>
      <c r="H226" t="str">
        <f>HLOOKUP(A225,A225:D452,2,FALSE)</f>
        <v>Yemen</v>
      </c>
    </row>
    <row r="227" spans="1:8" ht="12.75" x14ac:dyDescent="0.2">
      <c r="A227" s="1" t="s">
        <v>229</v>
      </c>
      <c r="B227" s="1">
        <v>88.29</v>
      </c>
      <c r="C227" s="1">
        <v>11502010</v>
      </c>
      <c r="D227" s="1">
        <v>41</v>
      </c>
      <c r="E227">
        <f>(D227/1000)*C227</f>
        <v>471582.41000000003</v>
      </c>
      <c r="F227">
        <f>(B227/1000)*E227</f>
        <v>41636.010978900005</v>
      </c>
      <c r="G227">
        <f>VLOOKUP(A227,A$1:C453,3,FALSE)</f>
        <v>11502010</v>
      </c>
      <c r="H227" t="str">
        <f>HLOOKUP(A226,A226:D453,2,FALSE)</f>
        <v>Zambia</v>
      </c>
    </row>
    <row r="228" spans="1:8" ht="12.75" x14ac:dyDescent="0.2">
      <c r="A228" s="1" t="s">
        <v>230</v>
      </c>
      <c r="B228" s="1">
        <v>67.69</v>
      </c>
      <c r="C228" s="1">
        <v>12236805</v>
      </c>
      <c r="D228" s="1">
        <v>28.01</v>
      </c>
      <c r="E228">
        <f>(D228/1000)*C228</f>
        <v>342752.90805000003</v>
      </c>
      <c r="F228">
        <f>(B228/1000)*E228</f>
        <v>23200.944345904503</v>
      </c>
      <c r="G228">
        <f>VLOOKUP(A228,A$1:C454,3,FALSE)</f>
        <v>12236805</v>
      </c>
      <c r="H228" t="str">
        <f>HLOOKUP(A227,A227:D454,2,FALSE)</f>
        <v>Zimbabwe</v>
      </c>
    </row>
  </sheetData>
  <autoFilter ref="A1:F228" xr:uid="{03BFF946-36FC-4736-8312-034AF3C2FB7B}">
    <filterColumn colId="1">
      <customFilters>
        <customFilter operator="notEqual" val=" "/>
      </customFilters>
    </filterColumn>
    <filterColumn colId="3">
      <customFilters>
        <customFilter operator="notEqual" val=" "/>
      </customFilters>
    </filterColumn>
    <sortState ref="A2:F228">
      <sortCondition ref="A1:A228"/>
    </sortState>
  </autoFilter>
  <conditionalFormatting sqref="B2:B228 D2:D228">
    <cfRule type="cellIs" dxfId="3" priority="4" operator="greaterThan">
      <formula>50</formula>
    </cfRule>
  </conditionalFormatting>
  <conditionalFormatting sqref="C2:C228">
    <cfRule type="cellIs" dxfId="2" priority="3" operator="greaterThan">
      <formula>10000000</formula>
    </cfRule>
  </conditionalFormatting>
  <conditionalFormatting sqref="B2:B48">
    <cfRule type="cellIs" dxfId="1" priority="2" operator="lessThan">
      <formula>50</formula>
    </cfRule>
  </conditionalFormatting>
  <conditionalFormatting sqref="D2:D228">
    <cfRule type="cellIs" dxfId="0" priority="1" operator="greaterThan">
      <formula>30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modified xsi:type="dcterms:W3CDTF">2018-06-12T19:44:24Z</dcterms:modified>
</cp:coreProperties>
</file>