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financialexpress-my.sharepoint.com/personal/naveen_jagadeesan_fefundinfo_com/Documents/Desktop/All Remote machine files/NAVEEN HARRY/PG M.SC in AI and ML/MLOPS/Naveen_Kumar_Final Submission_ML36/"/>
    </mc:Choice>
  </mc:AlternateContent>
  <xr:revisionPtr revIDLastSave="2" documentId="8_{69299FDE-66BF-40A4-B19B-0CA0B5C636CC}" xr6:coauthVersionLast="47" xr6:coauthVersionMax="47" xr10:uidLastSave="{DFDB9142-1ADD-4EF1-8969-E8E242714A76}"/>
  <bookViews>
    <workbookView xWindow="-120" yWindow="-120" windowWidth="29040" windowHeight="15840" activeTab="5" xr2:uid="{0FCA2D9C-F8C1-431F-BFDD-7780736D2FC2}"/>
  </bookViews>
  <sheets>
    <sheet name="Start" sheetId="2" r:id="rId1"/>
    <sheet name="1. Identify Business problems " sheetId="3" r:id="rId2"/>
    <sheet name="2. Feasibility Check" sheetId="4" r:id="rId3"/>
    <sheet name="3. Complexity Rating" sheetId="5" r:id="rId4"/>
    <sheet name="4. Strategic Value" sheetId="6" r:id="rId5"/>
    <sheet name="5. Business Value" sheetId="7" r:id="rId6"/>
    <sheet name="Summa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8" l="1"/>
  <c r="L14" i="8"/>
  <c r="J14" i="8"/>
  <c r="B14" i="8"/>
  <c r="N14" i="8" s="1"/>
  <c r="N15" i="8" s="1"/>
  <c r="O13" i="8"/>
  <c r="N13" i="8"/>
  <c r="M13" i="8"/>
  <c r="L13" i="8"/>
  <c r="K13" i="8"/>
  <c r="J13" i="8"/>
  <c r="O12" i="8"/>
  <c r="N12" i="8"/>
  <c r="M12" i="8"/>
  <c r="L12" i="8"/>
  <c r="K12" i="8"/>
  <c r="J12" i="8"/>
  <c r="O11" i="8"/>
  <c r="O15" i="8" s="1"/>
  <c r="N11" i="8"/>
  <c r="M11" i="8"/>
  <c r="L11" i="8"/>
  <c r="L15" i="8" s="1"/>
  <c r="K11" i="8"/>
  <c r="J11" i="8"/>
  <c r="J15" i="8" s="1"/>
  <c r="B3" i="7"/>
  <c r="C84" i="6"/>
  <c r="C70" i="6"/>
  <c r="C56" i="6"/>
  <c r="C44" i="6"/>
  <c r="C31" i="6"/>
  <c r="C16" i="6"/>
  <c r="B3" i="6"/>
  <c r="C95" i="5"/>
  <c r="B84" i="5"/>
  <c r="C80" i="5"/>
  <c r="B69" i="5"/>
  <c r="C65" i="5"/>
  <c r="B54" i="5"/>
  <c r="C48" i="5"/>
  <c r="B37" i="5"/>
  <c r="C32" i="5"/>
  <c r="B21" i="5"/>
  <c r="C14" i="5"/>
  <c r="B3" i="5"/>
  <c r="D143" i="4"/>
  <c r="D145" i="4" s="1"/>
  <c r="D137" i="4"/>
  <c r="D120" i="4"/>
  <c r="D122" i="4" s="1"/>
  <c r="D114" i="4"/>
  <c r="D98" i="4"/>
  <c r="D100" i="4" s="1"/>
  <c r="D92" i="4"/>
  <c r="D74" i="4"/>
  <c r="D76" i="4" s="1"/>
  <c r="D68" i="4"/>
  <c r="D47" i="4"/>
  <c r="D49" i="4" s="1"/>
  <c r="D41" i="4"/>
  <c r="D20" i="4"/>
  <c r="D22" i="4" s="1"/>
  <c r="D14" i="4"/>
  <c r="K14" i="8" l="1"/>
  <c r="K15" i="8" s="1"/>
  <c r="M14" i="8"/>
  <c r="M15" i="8" s="1"/>
</calcChain>
</file>

<file path=xl/sharedStrings.xml><?xml version="1.0" encoding="utf-8"?>
<sst xmlns="http://schemas.openxmlformats.org/spreadsheetml/2006/main" count="921" uniqueCount="245">
  <si>
    <t xml:space="preserve">Instructions </t>
  </si>
  <si>
    <r>
      <rPr>
        <sz val="12"/>
        <color rgb="FF000000"/>
        <rFont val="Arial"/>
      </rPr>
      <t xml:space="preserve">1. Welcome to the project! This </t>
    </r>
    <r>
      <rPr>
        <sz val="12"/>
        <color rgb="FF000000"/>
        <rFont val="Arial"/>
      </rPr>
      <t>G</t>
    </r>
    <r>
      <rPr>
        <sz val="12"/>
        <color rgb="FF000000"/>
        <rFont val="Arial"/>
      </rPr>
      <t xml:space="preserve">oogle sheet is meant to </t>
    </r>
    <r>
      <rPr>
        <sz val="12"/>
        <color rgb="FF000000"/>
        <rFont val="Arial"/>
      </rPr>
      <t>guide you in assessing</t>
    </r>
    <r>
      <rPr>
        <sz val="12"/>
        <color rgb="FF000000"/>
        <rFont val="Arial"/>
      </rPr>
      <t xml:space="preserve"> individual use cases. You can create duplicates of each step for accessing multiple use cases in the same sheet. </t>
    </r>
  </si>
  <si>
    <r>
      <rPr>
        <sz val="12"/>
        <color rgb="FF000000"/>
        <rFont val="Arial"/>
      </rPr>
      <t xml:space="preserve">2. You need to work on each tab in the order they appear from </t>
    </r>
    <r>
      <rPr>
        <sz val="12"/>
        <color rgb="FF000000"/>
        <rFont val="Arial"/>
      </rPr>
      <t xml:space="preserve">the </t>
    </r>
    <r>
      <rPr>
        <sz val="12"/>
        <color rgb="FF000000"/>
        <rFont val="Arial"/>
      </rPr>
      <t xml:space="preserve">left to </t>
    </r>
    <r>
      <rPr>
        <sz val="12"/>
        <color rgb="FF000000"/>
        <rFont val="Arial"/>
      </rPr>
      <t xml:space="preserve">the </t>
    </r>
    <r>
      <rPr>
        <sz val="12"/>
        <color rgb="FF000000"/>
        <rFont val="Arial"/>
      </rPr>
      <t>right</t>
    </r>
    <r>
      <rPr>
        <sz val="12"/>
        <color rgb="FF000000"/>
        <rFont val="Arial"/>
      </rPr>
      <t>.</t>
    </r>
    <r>
      <rPr>
        <sz val="12"/>
        <color rgb="FF000000"/>
        <rFont val="Arial"/>
      </rPr>
      <t xml:space="preserve"> In the last step</t>
    </r>
    <r>
      <rPr>
        <sz val="12"/>
        <color rgb="FF000000"/>
        <rFont val="Arial"/>
      </rPr>
      <t>,</t>
    </r>
    <r>
      <rPr>
        <sz val="12"/>
        <color rgb="FF000000"/>
        <rFont val="Arial"/>
      </rPr>
      <t xml:space="preserve"> objectively prioritise use cases.</t>
    </r>
  </si>
  <si>
    <r>
      <rPr>
        <sz val="12"/>
        <color rgb="FF000000"/>
        <rFont val="Arial"/>
      </rPr>
      <t xml:space="preserve">3. </t>
    </r>
    <r>
      <rPr>
        <sz val="12"/>
        <color rgb="FF000000"/>
        <rFont val="Arial"/>
      </rPr>
      <t xml:space="preserve">A lot of cells contain formulas </t>
    </r>
    <r>
      <rPr>
        <sz val="12"/>
        <color rgb="FF000000"/>
        <rFont val="Arial"/>
      </rPr>
      <t>throughout this document. Please be careful to not change them.</t>
    </r>
  </si>
  <si>
    <t xml:space="preserve">4. This sheet will be a part your submission at the end of the project. </t>
  </si>
  <si>
    <t>All the best! :)</t>
  </si>
  <si>
    <t>Background</t>
  </si>
  <si>
    <r>
      <rPr>
        <sz val="11"/>
        <color rgb="FF000000"/>
        <rFont val="Calibri"/>
      </rPr>
      <t xml:space="preserve">Olist </t>
    </r>
    <r>
      <rPr>
        <sz val="11"/>
        <color rgb="FF000000"/>
        <rFont val="Calibri"/>
      </rPr>
      <t>S</t>
    </r>
    <r>
      <rPr>
        <sz val="11"/>
        <color rgb="FF000000"/>
        <rFont val="Calibri"/>
      </rPr>
      <t>tore is a Brazilian e</t>
    </r>
    <r>
      <rPr>
        <sz val="11"/>
        <color rgb="FF000000"/>
        <rFont val="Calibri"/>
      </rPr>
      <t>-</t>
    </r>
    <r>
      <rPr>
        <sz val="11"/>
        <color rgb="FF000000"/>
        <rFont val="Calibri"/>
      </rPr>
      <t xml:space="preserve">commerce marketplace platform with over </t>
    </r>
    <r>
      <rPr>
        <sz val="11"/>
        <color rgb="FF000000"/>
        <rFont val="Calibri"/>
      </rPr>
      <t>3,000</t>
    </r>
    <r>
      <rPr>
        <sz val="11"/>
        <color rgb="FF000000"/>
        <rFont val="Calibri"/>
      </rPr>
      <t xml:space="preserve"> sellers and </t>
    </r>
    <r>
      <rPr>
        <sz val="11"/>
        <color rgb="FF000000"/>
        <rFont val="Calibri"/>
      </rPr>
      <t>1,00,000</t>
    </r>
    <r>
      <rPr>
        <sz val="11"/>
        <color rgb="FF000000"/>
        <rFont val="Calibri"/>
      </rPr>
      <t xml:space="preserve"> orders placed </t>
    </r>
    <r>
      <rPr>
        <sz val="11"/>
        <color rgb="FF000000"/>
        <rFont val="Calibri"/>
      </rPr>
      <t>during</t>
    </r>
    <r>
      <rPr>
        <sz val="11"/>
        <color rgb="FF000000"/>
        <rFont val="Calibri"/>
      </rPr>
      <t xml:space="preserve"> 2016</t>
    </r>
    <r>
      <rPr>
        <sz val="11"/>
        <color rgb="FF000000"/>
        <rFont val="Calibri"/>
      </rPr>
      <t>–</t>
    </r>
    <r>
      <rPr>
        <sz val="11"/>
        <color rgb="FF000000"/>
        <rFont val="Calibri"/>
      </rPr>
      <t xml:space="preserve">2018. </t>
    </r>
    <r>
      <rPr>
        <sz val="11"/>
        <color rgb="FF000000"/>
        <rFont val="Calibri"/>
      </rPr>
      <t xml:space="preserve">It </t>
    </r>
    <r>
      <rPr>
        <sz val="11"/>
        <color rgb="FF000000"/>
        <rFont val="Calibri"/>
      </rPr>
      <t>offer</t>
    </r>
    <r>
      <rPr>
        <sz val="11"/>
        <color rgb="FF000000"/>
        <rFont val="Calibri"/>
      </rPr>
      <t>s</t>
    </r>
    <r>
      <rPr>
        <sz val="11"/>
        <color rgb="FF000000"/>
        <rFont val="Calibri"/>
      </rPr>
      <t xml:space="preserve"> </t>
    </r>
    <r>
      <rPr>
        <sz val="11"/>
        <color rgb="FF000000"/>
        <rFont val="Calibri"/>
      </rPr>
      <t>products in</t>
    </r>
    <r>
      <rPr>
        <sz val="11"/>
        <color rgb="FF000000"/>
        <rFont val="Calibri"/>
      </rPr>
      <t xml:space="preserve"> various categories</t>
    </r>
    <r>
      <rPr>
        <sz val="11"/>
        <color rgb="FF000000"/>
        <rFont val="Calibri"/>
      </rPr>
      <t xml:space="preserve">, </t>
    </r>
    <r>
      <rPr>
        <sz val="11"/>
        <color rgb="FF000000"/>
        <rFont val="Calibri"/>
      </rPr>
      <t xml:space="preserve">including </t>
    </r>
    <r>
      <rPr>
        <sz val="11"/>
        <color rgb="FF000000"/>
        <rFont val="Calibri"/>
      </rPr>
      <t>f</t>
    </r>
    <r>
      <rPr>
        <sz val="11"/>
        <color rgb="FF000000"/>
        <rFont val="Calibri"/>
      </rPr>
      <t xml:space="preserve">ood </t>
    </r>
    <r>
      <rPr>
        <sz val="11"/>
        <color rgb="FF000000"/>
        <rFont val="Calibri"/>
      </rPr>
      <t>and d</t>
    </r>
    <r>
      <rPr>
        <sz val="11"/>
        <color rgb="FF000000"/>
        <rFont val="Calibri"/>
      </rPr>
      <t xml:space="preserve">rink, </t>
    </r>
    <r>
      <rPr>
        <sz val="11"/>
        <color rgb="FF000000"/>
        <rFont val="Calibri"/>
      </rPr>
      <t>s</t>
    </r>
    <r>
      <rPr>
        <sz val="11"/>
        <color rgb="FF000000"/>
        <rFont val="Calibri"/>
      </rPr>
      <t xml:space="preserve">ports, </t>
    </r>
    <r>
      <rPr>
        <sz val="11"/>
        <color rgb="FF000000"/>
        <rFont val="Calibri"/>
      </rPr>
      <t>t</t>
    </r>
    <r>
      <rPr>
        <sz val="11"/>
        <color rgb="FF000000"/>
        <rFont val="Calibri"/>
      </rPr>
      <t>oys, tools,</t>
    </r>
    <r>
      <rPr>
        <sz val="11"/>
        <color rgb="FF000000"/>
        <rFont val="Calibri"/>
      </rPr>
      <t xml:space="preserve"> c</t>
    </r>
    <r>
      <rPr>
        <sz val="11"/>
        <color rgb="FF000000"/>
        <rFont val="Calibri"/>
      </rPr>
      <t xml:space="preserve">onstruction, </t>
    </r>
    <r>
      <rPr>
        <sz val="11"/>
        <color rgb="FF000000"/>
        <rFont val="Calibri"/>
      </rPr>
      <t>a</t>
    </r>
    <r>
      <rPr>
        <sz val="11"/>
        <color rgb="FF000000"/>
        <rFont val="Calibri"/>
      </rPr>
      <t>uto parts, etc.</t>
    </r>
  </si>
  <si>
    <r>
      <rPr>
        <sz val="11"/>
        <color rgb="FF000000"/>
        <rFont val="Calibri"/>
      </rPr>
      <t>1. Divide the company into smaller segments and and identify high</t>
    </r>
    <r>
      <rPr>
        <sz val="11"/>
        <color rgb="FF000000"/>
        <rFont val="Calibri"/>
      </rPr>
      <t>-</t>
    </r>
    <r>
      <rPr>
        <sz val="11"/>
        <color rgb="FF000000"/>
        <rFont val="Calibri"/>
      </rPr>
      <t xml:space="preserve">value items. 
2. Among those </t>
    </r>
    <r>
      <rPr>
        <sz val="11"/>
        <color rgb="FF000000"/>
        <rFont val="Calibri"/>
      </rPr>
      <t xml:space="preserve">items, </t>
    </r>
    <r>
      <rPr>
        <sz val="11"/>
        <color rgb="FF000000"/>
        <rFont val="Calibri"/>
      </rPr>
      <t xml:space="preserve">identify </t>
    </r>
    <r>
      <rPr>
        <sz val="11"/>
        <color rgb="FF000000"/>
        <rFont val="Calibri"/>
      </rPr>
      <t>the use case</t>
    </r>
    <r>
      <rPr>
        <sz val="11"/>
        <color rgb="FF000000"/>
        <rFont val="Calibri"/>
      </rPr>
      <t xml:space="preserve"> with </t>
    </r>
    <r>
      <rPr>
        <sz val="11"/>
        <color rgb="FF000000"/>
        <rFont val="Calibri"/>
      </rPr>
      <t xml:space="preserve">a </t>
    </r>
    <r>
      <rPr>
        <sz val="11"/>
        <color rgb="FF000000"/>
        <rFont val="Calibri"/>
      </rPr>
      <t>high potential business value. 
3. List all othe</t>
    </r>
    <r>
      <rPr>
        <sz val="11"/>
        <color rgb="FF000000"/>
        <rFont val="Calibri"/>
      </rPr>
      <t>r</t>
    </r>
    <r>
      <rPr>
        <sz val="11"/>
        <color rgb="FF000000"/>
        <rFont val="Calibri"/>
      </rPr>
      <t xml:space="preserve"> problems </t>
    </r>
    <r>
      <rPr>
        <sz val="11"/>
        <color rgb="FF000000"/>
        <rFont val="Calibri"/>
      </rPr>
      <t xml:space="preserve">that </t>
    </r>
    <r>
      <rPr>
        <sz val="11"/>
        <color rgb="FF000000"/>
        <rFont val="Calibri"/>
      </rPr>
      <t xml:space="preserve">you can think of without any other consideration. </t>
    </r>
  </si>
  <si>
    <t>Sr. No.</t>
  </si>
  <si>
    <t>Use Case Topic</t>
  </si>
  <si>
    <t>Use Case Details</t>
  </si>
  <si>
    <t>Delivery Date Prediction</t>
  </si>
  <si>
    <t>The logistics team at Olist uses heuristics to provide an estimated delivery date for the orders placed. It is very conservative about the delivery dates. As a result, it is able to deliver the products much in advance. Although this is beneficial for the 'on time delivery' KPI of the logistics team, it is not favourable for the CMO. He found that on average, the estimated time to deliver products that is given to customers is twice that of the actual delivery time. Such a high expected delivery time is driving away Olist's customers. So, the CMO is looking to use ML to get a far more accurate expected delivery date.</t>
  </si>
  <si>
    <t>Sentiment Analysis</t>
  </si>
  <si>
    <t>The Chief Marketing Officer at Olist wanted to understand the experience of the customers based on the reviews received after the delivery of the orders. He also wanted to identify the areas of improvement based on these reviews. He had heard that NLP can be used for sentiment analysis and topic modeling, which will be useful in finding topics in customer reviews. However, he was also cognizant of the fact the customer reviews are in Portuguese, whereas the NLP algorithms are not so sophisticated in Portuguese.</t>
  </si>
  <si>
    <t>Customer Churn</t>
  </si>
  <si>
    <r>
      <rPr>
        <sz val="11"/>
        <color rgb="FF000000"/>
        <rFont val="Calibri"/>
      </rPr>
      <t>Customer churn is a critical metric for a CMO at an e</t>
    </r>
    <r>
      <rPr>
        <sz val="11"/>
        <color rgb="FF000000"/>
        <rFont val="Calibri"/>
      </rPr>
      <t>-</t>
    </r>
    <r>
      <rPr>
        <sz val="11"/>
        <color rgb="FF000000"/>
        <rFont val="Calibri"/>
      </rPr>
      <t xml:space="preserve">commerce company. Olist wants to develop customer churn models to identify 'at-risk' customers so that appropriate retention strategies can be built. This will provide insights into </t>
    </r>
    <r>
      <rPr>
        <sz val="11"/>
        <color rgb="FF000000"/>
        <rFont val="Calibri"/>
      </rPr>
      <t>the</t>
    </r>
    <r>
      <rPr>
        <sz val="11"/>
        <color rgb="FF000000"/>
        <rFont val="Calibri"/>
      </rPr>
      <t xml:space="preserve"> factors driving customer churn</t>
    </r>
    <r>
      <rPr>
        <sz val="11"/>
        <color rgb="FF000000"/>
        <rFont val="Calibri"/>
      </rPr>
      <t>, thus reinforcing</t>
    </r>
    <r>
      <rPr>
        <sz val="11"/>
        <color rgb="FF000000"/>
        <rFont val="Calibri"/>
      </rPr>
      <t xml:space="preserve"> its retention efforts.</t>
    </r>
  </si>
  <si>
    <r>
      <rPr>
        <sz val="11"/>
        <color rgb="FF000000"/>
        <rFont val="Calibri"/>
      </rPr>
      <t>Customer Acquisition Cost Optimi</t>
    </r>
    <r>
      <rPr>
        <sz val="11"/>
        <color rgb="FF000000"/>
        <rFont val="Calibri"/>
      </rPr>
      <t>s</t>
    </r>
    <r>
      <rPr>
        <sz val="11"/>
        <color rgb="FF000000"/>
        <rFont val="Calibri"/>
      </rPr>
      <t>ation</t>
    </r>
  </si>
  <si>
    <r>
      <rPr>
        <sz val="11"/>
        <color rgb="FF000000"/>
        <rFont val="Calibri"/>
      </rPr>
      <t xml:space="preserve">The Marketing team at Olist runs multiple promotional campaigns </t>
    </r>
    <r>
      <rPr>
        <sz val="11"/>
        <color rgb="FF000000"/>
        <rFont val="Calibri"/>
      </rPr>
      <t xml:space="preserve">to </t>
    </r>
    <r>
      <rPr>
        <sz val="11"/>
        <color rgb="FF000000"/>
        <rFont val="Calibri"/>
      </rPr>
      <t>acquire new customers. However, the CFO believes that the marketing team is burning significant cash by offering deep discounts on products and other benefits</t>
    </r>
    <r>
      <rPr>
        <sz val="11"/>
        <color rgb="FF000000"/>
        <rFont val="Calibri"/>
      </rPr>
      <t xml:space="preserve">, </t>
    </r>
    <r>
      <rPr>
        <sz val="11"/>
        <color rgb="FF000000"/>
        <rFont val="Calibri"/>
      </rPr>
      <t xml:space="preserve">which is inflating </t>
    </r>
    <r>
      <rPr>
        <sz val="11"/>
        <color rgb="FF000000"/>
        <rFont val="Calibri"/>
      </rPr>
      <t xml:space="preserve">the </t>
    </r>
    <r>
      <rPr>
        <sz val="11"/>
        <color rgb="FF000000"/>
        <rFont val="Calibri"/>
      </rPr>
      <t xml:space="preserve">customer acquisition cost. The CFO wants to initiate a new process to measure the effectiveness of the acquisition campaigns by comparing them against the </t>
    </r>
    <r>
      <rPr>
        <sz val="11"/>
        <color rgb="FF000000"/>
        <rFont val="Calibri"/>
      </rPr>
      <t>l</t>
    </r>
    <r>
      <rPr>
        <sz val="11"/>
        <color rgb="FF000000"/>
        <rFont val="Calibri"/>
      </rPr>
      <t>ifetime value of customers.</t>
    </r>
  </si>
  <si>
    <t>Fraud Detection</t>
  </si>
  <si>
    <t>Fraud is one the most challenging areas to deal with in an e-commerce industry, as it can result in huge financial losses. There can be fraud in the areas of merchant identity, advanced fee, and wire transfer scams, chargeback fraud, etc. The CFO wants to use the power of analytics to identify fraudulent transactions so as to help guard the organisation against such actions.</t>
  </si>
  <si>
    <t>Price Optimisation</t>
  </si>
  <si>
    <t>Pricing is one of the most important piece of business for an e-commerce organsiation. It has a direct and profound impact on revenue, sales, profit and demand. Price optimization is performed using a number of factors such as the location, the attitude of the customer, competitor’s pricing, etc. and the data science algorithm predicts the customer’s segmentation to make a response to the change of price. OLISTs sales team wants to build a price optimisation algorithm so as to maximise the sales and revenue.</t>
  </si>
  <si>
    <r>
      <rPr>
        <sz val="12"/>
        <color rgb="FF000000"/>
        <rFont val="Arial"/>
      </rPr>
      <t xml:space="preserve">The objective of this step is to find out which use cases are not feasible based on the data at hand currently. All the use cases </t>
    </r>
    <r>
      <rPr>
        <sz val="12"/>
        <color rgb="FF000000"/>
        <rFont val="Arial"/>
      </rPr>
      <t>that</t>
    </r>
    <r>
      <rPr>
        <sz val="12"/>
        <color rgb="FF000000"/>
        <rFont val="Arial"/>
      </rPr>
      <t xml:space="preserve"> are not feasible can be dropped in this step. </t>
    </r>
  </si>
  <si>
    <t>Use case</t>
  </si>
  <si>
    <t>Data link</t>
  </si>
  <si>
    <t>Data</t>
  </si>
  <si>
    <t>Data Assessment</t>
  </si>
  <si>
    <r>
      <rPr>
        <b/>
        <sz val="12"/>
        <color rgb="FF000000"/>
        <rFont val="Arial"/>
      </rPr>
      <t xml:space="preserve">Assess the Data Available Based on Following </t>
    </r>
    <r>
      <rPr>
        <b/>
        <sz val="12"/>
        <color rgb="FF000000"/>
        <rFont val="Arial"/>
      </rPr>
      <t>Parameters</t>
    </r>
    <r>
      <rPr>
        <b/>
        <sz val="12"/>
        <color rgb="FF000000"/>
        <rFont val="Arial"/>
      </rPr>
      <t xml:space="preserve"> </t>
    </r>
  </si>
  <si>
    <t xml:space="preserve">Rating </t>
  </si>
  <si>
    <t>1 Stands For</t>
  </si>
  <si>
    <t xml:space="preserve">5 Stands For </t>
  </si>
  <si>
    <t xml:space="preserve">Comments </t>
  </si>
  <si>
    <t xml:space="preserve">Volume </t>
  </si>
  <si>
    <t xml:space="preserve">Is the volume of data produced sufficient for your ML/AI solution? </t>
  </si>
  <si>
    <r>
      <rPr>
        <sz val="12"/>
        <color rgb="FF000000"/>
        <rFont val="Arial"/>
      </rPr>
      <t>The d</t>
    </r>
    <r>
      <rPr>
        <sz val="12"/>
        <color rgb="FF000000"/>
        <rFont val="Arial"/>
      </rPr>
      <t xml:space="preserve">ata is inadequate to capture all trends and patterns </t>
    </r>
  </si>
  <si>
    <t>More than enough data available</t>
  </si>
  <si>
    <t>Approximately 99,000 observations were recorded with minimum data points missing.
Most of the data points were complete as well.</t>
  </si>
  <si>
    <t xml:space="preserve">Variety </t>
  </si>
  <si>
    <r>
      <rPr>
        <sz val="12"/>
        <color rgb="FF000000"/>
        <rFont val="Arial"/>
      </rPr>
      <t>Is there enough variety in the data to ensure that the model learns properly</t>
    </r>
    <r>
      <rPr>
        <sz val="12"/>
        <color rgb="FF000000"/>
        <rFont val="Arial"/>
      </rPr>
      <t>?</t>
    </r>
    <r>
      <rPr>
        <sz val="12"/>
        <color rgb="FF000000"/>
        <rFont val="Arial"/>
      </rPr>
      <t xml:space="preserve"> While too much variation might signal noise, too little variation will not give the model enough exposure. </t>
    </r>
  </si>
  <si>
    <r>
      <rPr>
        <sz val="12"/>
        <color rgb="FF000000"/>
        <rFont val="Arial"/>
      </rPr>
      <t>T</t>
    </r>
    <r>
      <rPr>
        <sz val="12"/>
        <color rgb="FF000000"/>
        <rFont val="Arial"/>
      </rPr>
      <t>he data poorly represents the reality</t>
    </r>
  </si>
  <si>
    <r>
      <rPr>
        <sz val="12"/>
        <color rgb="FF000000"/>
        <rFont val="Arial"/>
      </rPr>
      <t>S</t>
    </r>
    <r>
      <rPr>
        <sz val="12"/>
        <color rgb="FF000000"/>
        <rFont val="Arial"/>
      </rPr>
      <t>ufficient data variety with representation of all variations</t>
    </r>
  </si>
  <si>
    <t>Necessary data is nation-wide data. So, most of the normal working conditions are covered. But there is no information about extreme conditions such as natural calamities or elections.</t>
  </si>
  <si>
    <t xml:space="preserve">Velocity </t>
  </si>
  <si>
    <r>
      <rPr>
        <sz val="12"/>
        <color rgb="FF000000"/>
        <rFont val="Arial"/>
      </rPr>
      <t xml:space="preserve">Is the frequency of </t>
    </r>
    <r>
      <rPr>
        <sz val="12"/>
        <color rgb="FF000000"/>
        <rFont val="Arial"/>
      </rPr>
      <t xml:space="preserve">the </t>
    </r>
    <r>
      <rPr>
        <sz val="12"/>
        <color rgb="FF000000"/>
        <rFont val="Arial"/>
      </rPr>
      <t xml:space="preserve">recording enough to capture necessary data? </t>
    </r>
  </si>
  <si>
    <r>
      <rPr>
        <sz val="12"/>
        <color rgb="FF000000"/>
        <rFont val="Arial"/>
      </rPr>
      <t>T</t>
    </r>
    <r>
      <rPr>
        <sz val="12"/>
        <color rgb="FF000000"/>
        <rFont val="Arial"/>
      </rPr>
      <t xml:space="preserve">he frequency of data collection is much </t>
    </r>
    <r>
      <rPr>
        <sz val="12"/>
        <color rgb="FF000000"/>
        <rFont val="Arial"/>
      </rPr>
      <t>lower</t>
    </r>
    <r>
      <rPr>
        <sz val="12"/>
        <color rgb="FF000000"/>
        <rFont val="Arial"/>
      </rPr>
      <t xml:space="preserve"> than the change in real-world trends and patterns. </t>
    </r>
  </si>
  <si>
    <t xml:space="preserve">The frequency of incoming is high enough to capture all changes in real-world trends and patterns </t>
  </si>
  <si>
    <r>
      <rPr>
        <sz val="10"/>
        <color rgb="FF000000"/>
        <rFont val="Arial"/>
      </rPr>
      <t>All the 99</t>
    </r>
    <r>
      <rPr>
        <sz val="10"/>
        <color rgb="FF000000"/>
        <rFont val="Arial"/>
      </rPr>
      <t>,</t>
    </r>
    <r>
      <rPr>
        <sz val="10"/>
        <color rgb="FF000000"/>
        <rFont val="Arial"/>
      </rPr>
      <t xml:space="preserve">442 recorded data points have been collected from 30 </t>
    </r>
    <r>
      <rPr>
        <sz val="10"/>
        <color rgb="FF000000"/>
        <rFont val="Arial"/>
      </rPr>
      <t>September</t>
    </r>
    <r>
      <rPr>
        <sz val="10"/>
        <color rgb="FF000000"/>
        <rFont val="Arial"/>
      </rPr>
      <t xml:space="preserve"> 2016 to 12 </t>
    </r>
    <r>
      <rPr>
        <sz val="10"/>
        <color rgb="FF000000"/>
        <rFont val="Arial"/>
      </rPr>
      <t>November</t>
    </r>
    <r>
      <rPr>
        <sz val="10"/>
        <color rgb="FF000000"/>
        <rFont val="Arial"/>
      </rPr>
      <t xml:space="preserve"> 2018</t>
    </r>
    <r>
      <rPr>
        <sz val="10"/>
        <color rgb="FF000000"/>
        <rFont val="Arial"/>
      </rPr>
      <t>, t</t>
    </r>
    <r>
      <rPr>
        <sz val="10"/>
        <color rgb="FF000000"/>
        <rFont val="Arial"/>
      </rPr>
      <t>hat is</t>
    </r>
    <r>
      <rPr>
        <sz val="10"/>
        <color rgb="FF000000"/>
        <rFont val="Arial"/>
      </rPr>
      <t>,</t>
    </r>
    <r>
      <rPr>
        <sz val="10"/>
        <color rgb="FF000000"/>
        <rFont val="Arial"/>
      </rPr>
      <t xml:space="preserve"> on average</t>
    </r>
    <r>
      <rPr>
        <sz val="10"/>
        <color rgb="FF000000"/>
        <rFont val="Arial"/>
      </rPr>
      <t>,</t>
    </r>
    <r>
      <rPr>
        <sz val="10"/>
        <color rgb="FF000000"/>
        <rFont val="Arial"/>
      </rPr>
      <t xml:space="preserve"> 128.6 orders were delivered </t>
    </r>
    <r>
      <rPr>
        <sz val="10"/>
        <color rgb="FF000000"/>
        <rFont val="Arial"/>
      </rPr>
      <t>daily</t>
    </r>
    <r>
      <rPr>
        <sz val="10"/>
        <color rgb="FF000000"/>
        <rFont val="Arial"/>
      </rPr>
      <t xml:space="preserve">. </t>
    </r>
  </si>
  <si>
    <t>Veracity</t>
  </si>
  <si>
    <t xml:space="preserve">Is the data trust worthy? </t>
  </si>
  <si>
    <r>
      <rPr>
        <sz val="12"/>
        <color rgb="FF000000"/>
        <rFont val="Arial"/>
      </rPr>
      <t xml:space="preserve">Not at all </t>
    </r>
    <r>
      <rPr>
        <sz val="12"/>
        <color rgb="FF000000"/>
        <rFont val="Arial"/>
      </rPr>
      <t>data is</t>
    </r>
    <r>
      <rPr>
        <sz val="12"/>
        <color rgb="FF000000"/>
        <rFont val="Arial"/>
      </rPr>
      <t xml:space="preserve"> trustworthy</t>
    </r>
  </si>
  <si>
    <r>
      <rPr>
        <sz val="12"/>
        <color rgb="FF000000"/>
        <rFont val="Arial"/>
      </rPr>
      <t>The data is c</t>
    </r>
    <r>
      <rPr>
        <sz val="12"/>
        <color rgb="FF000000"/>
        <rFont val="Arial"/>
      </rPr>
      <t xml:space="preserve">ompletely trustworthy </t>
    </r>
  </si>
  <si>
    <r>
      <t xml:space="preserve">The employees follow </t>
    </r>
    <r>
      <rPr>
        <sz val="10"/>
        <color rgb="FF000000"/>
        <rFont val="Arial"/>
      </rPr>
      <t xml:space="preserve">a </t>
    </r>
    <r>
      <rPr>
        <sz val="10"/>
        <color rgb="FF000000"/>
        <rFont val="Arial"/>
      </rPr>
      <t xml:space="preserve">strict protocol for entering data in the system. It is likely that no error </t>
    </r>
    <r>
      <rPr>
        <sz val="10"/>
        <color rgb="FF000000"/>
        <rFont val="Arial"/>
      </rPr>
      <t>is made</t>
    </r>
    <r>
      <rPr>
        <sz val="10"/>
        <color rgb="FF000000"/>
        <rFont val="Arial"/>
      </rPr>
      <t xml:space="preserve"> in data entry</t>
    </r>
    <r>
      <rPr>
        <sz val="10"/>
        <color rgb="FF000000"/>
        <rFont val="Arial"/>
      </rPr>
      <t>, b</t>
    </r>
    <r>
      <rPr>
        <sz val="10"/>
        <color rgb="FF000000"/>
        <rFont val="Arial"/>
      </rPr>
      <t xml:space="preserve">ut one can not discount human error. </t>
    </r>
  </si>
  <si>
    <t>Value</t>
  </si>
  <si>
    <t xml:space="preserve">Does the data in its current state have all the necessary attributes to create an impact on the business? 
Is the data relavent to the probem being solved. 
Does the data have the all the attributes (depending on your current perseption) necessary </t>
  </si>
  <si>
    <r>
      <rPr>
        <sz val="12"/>
        <color rgb="FF000000"/>
        <rFont val="Arial"/>
      </rPr>
      <t>Even with cleaning and feature engineering</t>
    </r>
    <r>
      <rPr>
        <sz val="12"/>
        <color rgb="FF000000"/>
        <rFont val="Arial"/>
      </rPr>
      <t xml:space="preserve">, </t>
    </r>
    <r>
      <rPr>
        <sz val="12"/>
        <color rgb="FF000000"/>
        <rFont val="Arial"/>
      </rPr>
      <t>the data will not become valuable</t>
    </r>
  </si>
  <si>
    <r>
      <rPr>
        <sz val="12"/>
        <color rgb="FF000000"/>
        <rFont val="Arial"/>
      </rPr>
      <t>The d</t>
    </r>
    <r>
      <rPr>
        <sz val="12"/>
        <color rgb="FF000000"/>
        <rFont val="Arial"/>
      </rPr>
      <t>ata does not need any cleaning and feature engineering; it is valuable as is</t>
    </r>
  </si>
  <si>
    <t xml:space="preserve">Available data has features such as the location of the seller, customer and all the relevant dates. The information that is missing is regarding the condition of roads and other external factors that might interfere with normal functioning, such as the weather on a perticular day, was a day a festival etc. </t>
  </si>
  <si>
    <t>Infrastructure Assessment</t>
  </si>
  <si>
    <r>
      <rPr>
        <b/>
        <sz val="12"/>
        <color rgb="FF000000"/>
        <rFont val="Arial"/>
      </rPr>
      <t xml:space="preserve">Assess the Infrastructure Available based on the Following </t>
    </r>
    <r>
      <rPr>
        <b/>
        <sz val="12"/>
        <color rgb="FF000000"/>
        <rFont val="Arial"/>
      </rPr>
      <t>Parameters</t>
    </r>
  </si>
  <si>
    <t xml:space="preserve">1 Stands For </t>
  </si>
  <si>
    <t>Storage Needs</t>
  </si>
  <si>
    <r>
      <rPr>
        <sz val="12"/>
        <color rgb="FF000000"/>
        <rFont val="Arial"/>
      </rPr>
      <t>Is the infrastructure necessary to store and manipulate the data available? To answer this</t>
    </r>
    <r>
      <rPr>
        <sz val="12"/>
        <color rgb="FF000000"/>
        <rFont val="Arial"/>
      </rPr>
      <t>,</t>
    </r>
    <r>
      <rPr>
        <sz val="12"/>
        <color rgb="FF000000"/>
        <rFont val="Arial"/>
      </rPr>
      <t xml:space="preserve"> think of the volume of the data. </t>
    </r>
  </si>
  <si>
    <t>The data cannot be handled at all</t>
  </si>
  <si>
    <t>More than enough storage capacity is available.</t>
  </si>
  <si>
    <r>
      <rPr>
        <sz val="10"/>
        <color rgb="FF000000"/>
        <rFont val="Arial"/>
      </rPr>
      <t>The d</t>
    </r>
    <r>
      <rPr>
        <sz val="10"/>
        <color rgb="FF000000"/>
        <rFont val="Arial"/>
      </rPr>
      <t xml:space="preserve">ata is not that large. It is </t>
    </r>
    <r>
      <rPr>
        <sz val="10"/>
        <color rgb="FF000000"/>
        <rFont val="Arial"/>
      </rPr>
      <t>under a</t>
    </r>
    <r>
      <rPr>
        <sz val="10"/>
        <color rgb="FF000000"/>
        <rFont val="Arial"/>
      </rPr>
      <t xml:space="preserve"> few hundred MBs; so, more than necessary storage is available. </t>
    </r>
  </si>
  <si>
    <t xml:space="preserve">Compute Needs </t>
  </si>
  <si>
    <r>
      <rPr>
        <sz val="12"/>
        <color rgb="FF000000"/>
        <rFont val="Arial"/>
      </rPr>
      <t xml:space="preserve">Do you need special hardware </t>
    </r>
    <r>
      <rPr>
        <sz val="12"/>
        <color rgb="FF000000"/>
        <rFont val="Arial"/>
      </rPr>
      <t>such as</t>
    </r>
    <r>
      <rPr>
        <sz val="12"/>
        <color rgb="FF000000"/>
        <rFont val="Arial"/>
      </rPr>
      <t xml:space="preserve"> GPUs and TPUs for processing the data? You can have these devices on premise or on cloud. </t>
    </r>
  </si>
  <si>
    <t>Not enough at all</t>
  </si>
  <si>
    <t>More than necessary compute power is available.</t>
  </si>
  <si>
    <t xml:space="preserve">More than necessary compute capability can be found easily. But It would be better if a single instance of special equipment like a GPU was on standby if needed. </t>
  </si>
  <si>
    <t>Support Needs</t>
  </si>
  <si>
    <r>
      <rPr>
        <sz val="12"/>
        <color rgb="FF000000"/>
        <rFont val="Arial"/>
      </rPr>
      <t>Are n</t>
    </r>
    <r>
      <rPr>
        <sz val="12"/>
        <color rgb="FF000000"/>
        <rFont val="Arial"/>
      </rPr>
      <t xml:space="preserve">ecessary support functions </t>
    </r>
    <r>
      <rPr>
        <sz val="12"/>
        <color rgb="FF000000"/>
        <rFont val="Arial"/>
      </rPr>
      <t>such as</t>
    </r>
    <r>
      <rPr>
        <sz val="12"/>
        <color rgb="FF000000"/>
        <rFont val="Arial"/>
      </rPr>
      <t xml:space="preserve"> streaming data capability </t>
    </r>
    <r>
      <rPr>
        <sz val="12"/>
        <color rgb="FF000000"/>
        <rFont val="Arial"/>
      </rPr>
      <t>and</t>
    </r>
    <r>
      <rPr>
        <sz val="12"/>
        <color rgb="FF000000"/>
        <rFont val="Arial"/>
      </rPr>
      <t xml:space="preserve"> DBMS available? </t>
    </r>
  </si>
  <si>
    <t>Need to build everything from scratch</t>
  </si>
  <si>
    <r>
      <rPr>
        <sz val="12"/>
        <color rgb="FF000000"/>
        <rFont val="Arial"/>
      </rPr>
      <t xml:space="preserve">Everything is in </t>
    </r>
    <r>
      <rPr>
        <sz val="12"/>
        <color rgb="FF000000"/>
        <rFont val="Arial"/>
      </rPr>
      <t xml:space="preserve">a </t>
    </r>
    <r>
      <rPr>
        <sz val="12"/>
        <color rgb="FF000000"/>
        <rFont val="Arial"/>
      </rPr>
      <t>ready-to-use condition</t>
    </r>
  </si>
  <si>
    <t xml:space="preserve">The company has not yet built all the necessary support structure. Support infrastructure includes infrasrucutre needed to collect the data, build the ML model, and share the insights with relevent consumers. In thecase of delivery date prediction, the model will need capability of captuting live incoming data and share the pridicted date with the customer in real time. Although the company will have necessary infrastrucutre becuase they are an already operating e commerse setup, but this reaises more questions about the skill needed which you will have to rate in the next point. </t>
  </si>
  <si>
    <t>Average rating</t>
  </si>
  <si>
    <t>Outcome</t>
  </si>
  <si>
    <t xml:space="preserve">Is the use case feasible considering the data available? </t>
  </si>
  <si>
    <t>Yes</t>
  </si>
  <si>
    <t xml:space="preserve">Repeat this assessment with all the use cases and find out which use cases are not feasible. </t>
  </si>
  <si>
    <t>Comments</t>
  </si>
  <si>
    <r>
      <rPr>
        <sz val="12"/>
        <color rgb="FF000000"/>
        <rFont val="Arial"/>
      </rPr>
      <t>Is the volume of data produced sufficient for your ML/AI solution</t>
    </r>
    <r>
      <rPr>
        <sz val="12"/>
        <color rgb="FF000000"/>
        <rFont val="Arial"/>
      </rPr>
      <t>?</t>
    </r>
    <r>
      <rPr>
        <sz val="12"/>
        <color rgb="FF000000"/>
        <rFont val="Arial"/>
      </rPr>
      <t xml:space="preserve"> </t>
    </r>
  </si>
  <si>
    <t>Approximately 98400 observations were recorded</t>
  </si>
  <si>
    <t>Necessary data is review score data but there are lots of missing values in review_comment_title and review_comment_message</t>
  </si>
  <si>
    <t>Data is available from oct 2016 to oct 2018</t>
  </si>
  <si>
    <t>Data is trustworthy but there can be some bias because of sellers and buyers</t>
  </si>
  <si>
    <t xml:space="preserve"> to oct </t>
  </si>
  <si>
    <r>
      <rPr>
        <sz val="12"/>
        <color rgb="FF000000"/>
        <rFont val="Arial"/>
      </rPr>
      <t xml:space="preserve">Does the data in its current state have all the necessary attributes to create </t>
    </r>
    <r>
      <rPr>
        <sz val="12"/>
        <color rgb="FF000000"/>
        <rFont val="Arial"/>
      </rPr>
      <t xml:space="preserve">an </t>
    </r>
    <r>
      <rPr>
        <sz val="12"/>
        <color rgb="FF000000"/>
        <rFont val="Arial"/>
      </rPr>
      <t>impact on the business</t>
    </r>
    <r>
      <rPr>
        <sz val="12"/>
        <color rgb="FF000000"/>
        <rFont val="Arial"/>
      </rPr>
      <t>?</t>
    </r>
    <r>
      <rPr>
        <sz val="12"/>
        <color rgb="FF000000"/>
        <rFont val="Arial"/>
      </rPr>
      <t xml:space="preserve"> </t>
    </r>
  </si>
  <si>
    <t>Sufficient reviewes are available in reviews comments and title columns but reviewes related to OLIST platform needs to be extracted, not the reviewes related to products or sellers in order to make sentiment analysis useful for platform. Plus, dedicated data related to platform rewies is  not available. Moreover, customer reviews are written in Portuguese, whereas NLP algorithms are not so sophisticated in Portuguese.</t>
  </si>
  <si>
    <t xml:space="preserve">The data is not that large. It is under a few hundred MBs; so, more than necessary storage is available. </t>
  </si>
  <si>
    <t xml:space="preserve">The company has not yet built all the necessary support structure. Support infrastructure includes infrasrucutre needed to collect the data, build the ML model, and share the insights with CMO. For sentiment analysis, live data should captured but live prediction is not needed. </t>
  </si>
  <si>
    <t>Approx 99400 records available</t>
  </si>
  <si>
    <t>Sufficient data is available to create a decent churn model but data related to compititors namely launch of new ecommerce platform or promotions run by compititors is not available</t>
  </si>
  <si>
    <t>Enough data is available</t>
  </si>
  <si>
    <t xml:space="preserve">The employees follow a strict protocol for entering data in the system. It is likely that no error is made in data entry, but one can not discount human error. </t>
  </si>
  <si>
    <t>Data is already available in olist_order database. Both development and implementation can be performed in batches. Specialization to build the model and share the insights with CMO is needed+55:57</t>
  </si>
  <si>
    <t xml:space="preserve">Data is already available in olist_order database. Both development and implementation can be done in batches. Specialization needed to build the model and share the insights with CMO is needed. </t>
  </si>
  <si>
    <t>Customer Acquisition Cost Optimisation</t>
  </si>
  <si>
    <t>There is no data on how much amount is spent on customers as a marketing or promotions</t>
  </si>
  <si>
    <t>There is no data on how much amount is spent customers as a marketing or promotions</t>
  </si>
  <si>
    <t>Management should focus on creating a data set with a minimum of customer_unique_id, demographics and marketing amount soent on the customers</t>
  </si>
  <si>
    <t>Acquiring the above mentioned data and performing Customer Acquisition Cost Optimisation will reducing marketing cost</t>
  </si>
  <si>
    <t xml:space="preserve">More than necessary storage is available. </t>
  </si>
  <si>
    <t>The company has not yet built all the necessary support structure. Support infrastructure includes infrasrucutre needed to collect the data, build the ML model, and share the insights with CFO</t>
  </si>
  <si>
    <t>No</t>
  </si>
  <si>
    <t>Approximately 99400 records available in orders_payment data set and orders_dataset. No data is found related to background of the seller</t>
  </si>
  <si>
    <t>Suffint EDA should be done on payment and deliveries. If the payment is done but the delivery is not done, this might be a case of fradulent transaction</t>
  </si>
  <si>
    <t>Sufficients records are available but it is better to create a dataset listing down frauds</t>
  </si>
  <si>
    <t>After performing proper EDA and creating a model, financial losses can be reduced</t>
  </si>
  <si>
    <t>More than necessary compute capability can be found easily to create a machine learning model. GPU instance must be arranged in order to capture sellers identity using id documents of a seller and creating CVn applicatin to maintain sellers identity</t>
  </si>
  <si>
    <t>The company has not yet built all the necessary support structure. Support infrastructure includes infrasrucutre needed to collect the data, build the ML model, and share the insights with CFO. NOSQL database should be arranged to maintain the id documents of sellers.</t>
  </si>
  <si>
    <t>Price Optimization</t>
  </si>
  <si>
    <t>Approximately 99400 records available</t>
  </si>
  <si>
    <t>Necessary data is available related to item, seller, orders and date. Manufacturer's suggested retail price is not available to optimize profit.</t>
  </si>
  <si>
    <t>Sufficient data is available</t>
  </si>
  <si>
    <t>Available data has features such as the item details, sell_price,sell_units and all the relevant dates. The information that is missing is regarding the condition of roads,other external factors that might interfere with normal functioning, such as the weather on a perticular day, was a day a festival etc.  Also MSRP is not available to maximise profit.</t>
  </si>
  <si>
    <t xml:space="preserve">The company has not yet built all the necessary support structure. Support infrastructure includes infrasrucutre needed to collect the data, build the ML model, and share the insights with relevent consumers. In the case of delivery price optimization, the model will need capability predicting the privce using the historical data. Although the company will have necessary infrastrucutre becuase they are an already operating e commerse setup, but this raises more questions about the skill needed </t>
  </si>
  <si>
    <t xml:space="preserve">The objective of this step is to rank the use cases based on the complexity involved.  </t>
  </si>
  <si>
    <t>Use Case</t>
  </si>
  <si>
    <t xml:space="preserve">Assess the Use Case Based on the Following Complexities </t>
  </si>
  <si>
    <t>Rating</t>
  </si>
  <si>
    <t>5 Stands For</t>
  </si>
  <si>
    <t xml:space="preserve">Data Complexity </t>
  </si>
  <si>
    <t xml:space="preserve">Is the data consistent (all the data points are in the same format and have same level of information) and incase of supervised algorithms the necessary labels are present? </t>
  </si>
  <si>
    <t>Strong No</t>
  </si>
  <si>
    <t>Strong Yes</t>
  </si>
  <si>
    <r>
      <rPr>
        <sz val="10"/>
        <color rgb="FF000000"/>
        <rFont val="Arial"/>
      </rPr>
      <t>Data labels will be the actual delivery dates</t>
    </r>
    <r>
      <rPr>
        <sz val="10"/>
        <color rgb="FF000000"/>
        <rFont val="Arial"/>
      </rPr>
      <t>. T</t>
    </r>
    <r>
      <rPr>
        <sz val="10"/>
        <color rgb="FF000000"/>
        <rFont val="Arial"/>
      </rPr>
      <t xml:space="preserve">he necessary attributes are also present in different tables. </t>
    </r>
  </si>
  <si>
    <r>
      <rPr>
        <sz val="12"/>
        <color rgb="FF000000"/>
        <rFont val="Arial"/>
      </rPr>
      <t xml:space="preserve">Is the data stored in the </t>
    </r>
    <r>
      <rPr>
        <sz val="12"/>
        <color rgb="FF000000"/>
        <rFont val="Arial"/>
      </rPr>
      <t>correct</t>
    </r>
    <r>
      <rPr>
        <sz val="12"/>
        <color rgb="FF000000"/>
        <rFont val="Arial"/>
      </rPr>
      <t xml:space="preserve"> environment and the </t>
    </r>
    <r>
      <rPr>
        <sz val="12"/>
        <color rgb="FF000000"/>
        <rFont val="Arial"/>
      </rPr>
      <t>correct</t>
    </r>
    <r>
      <rPr>
        <sz val="12"/>
        <color rgb="FF000000"/>
        <rFont val="Arial"/>
      </rPr>
      <t xml:space="preserve"> format?</t>
    </r>
  </si>
  <si>
    <t xml:space="preserve">The necessary data attributes are in different tables, and some data preparation will be needed to convert the data into a usable form. The inout variables and the out out variables need to be in the same table for an ML algorithm to work. In this case one the data is spread out. So some effort will be needed to bring all the data in usable form in one table. </t>
  </si>
  <si>
    <r>
      <rPr>
        <sz val="12"/>
        <color rgb="FF000000"/>
        <rFont val="Arial"/>
      </rPr>
      <t xml:space="preserve">Is the data </t>
    </r>
    <r>
      <rPr>
        <sz val="12"/>
        <color rgb="FF000000"/>
        <rFont val="Arial"/>
      </rPr>
      <t>on which</t>
    </r>
    <r>
      <rPr>
        <sz val="12"/>
        <color rgb="FF000000"/>
        <rFont val="Arial"/>
      </rPr>
      <t xml:space="preserve"> you plan to train similar to the data on which you will apply the model?</t>
    </r>
  </si>
  <si>
    <r>
      <rPr>
        <sz val="10"/>
        <color rgb="FF000000"/>
        <rFont val="Arial"/>
      </rPr>
      <t xml:space="preserve">Yes, the incoming data will also have </t>
    </r>
    <r>
      <rPr>
        <sz val="10"/>
        <color rgb="FF000000"/>
        <rFont val="Arial"/>
      </rPr>
      <t xml:space="preserve">a </t>
    </r>
    <r>
      <rPr>
        <sz val="10"/>
        <color rgb="FF000000"/>
        <rFont val="Arial"/>
      </rPr>
      <t xml:space="preserve">similar format. </t>
    </r>
  </si>
  <si>
    <t xml:space="preserve">Infrastructure Complexity </t>
  </si>
  <si>
    <t xml:space="preserve">How accessible is the hardware? Are special permissions needed to access the hardware? </t>
  </si>
  <si>
    <r>
      <t xml:space="preserve">The data </t>
    </r>
    <r>
      <rPr>
        <sz val="10"/>
        <color rgb="FF000000"/>
        <rFont val="Arial"/>
      </rPr>
      <t xml:space="preserve">size </t>
    </r>
    <r>
      <rPr>
        <sz val="10"/>
        <color rgb="FF000000"/>
        <rFont val="Arial"/>
      </rPr>
      <t xml:space="preserve">is not that </t>
    </r>
    <r>
      <rPr>
        <sz val="10"/>
        <color rgb="FF000000"/>
        <rFont val="Arial"/>
      </rPr>
      <t>huge</t>
    </r>
    <r>
      <rPr>
        <sz val="10"/>
        <color rgb="FF000000"/>
        <rFont val="Arial"/>
      </rPr>
      <t xml:space="preserve">. The sample given here </t>
    </r>
    <r>
      <rPr>
        <sz val="10"/>
        <color rgb="FF000000"/>
        <rFont val="Arial"/>
      </rPr>
      <t>includes</t>
    </r>
    <r>
      <rPr>
        <sz val="10"/>
        <color rgb="FF000000"/>
        <rFont val="Arial"/>
      </rPr>
      <t xml:space="preserve"> 99,000 observations. Hence, the training can be done on general purpose computers as well. </t>
    </r>
    <r>
      <rPr>
        <sz val="10"/>
        <color rgb="FF000000"/>
        <rFont val="Arial"/>
      </rPr>
      <t xml:space="preserve">Special equipment such as </t>
    </r>
    <r>
      <rPr>
        <sz val="10"/>
        <color rgb="FF000000"/>
        <rFont val="Arial"/>
      </rPr>
      <t xml:space="preserve">GPUs and high power CPUs is </t>
    </r>
    <r>
      <rPr>
        <sz val="10"/>
        <color rgb="FF000000"/>
        <rFont val="Arial"/>
      </rPr>
      <t>not needed</t>
    </r>
    <r>
      <rPr>
        <sz val="10"/>
        <color rgb="FF000000"/>
        <rFont val="Arial"/>
      </rPr>
      <t xml:space="preserve">. But the training will take time; it </t>
    </r>
    <r>
      <rPr>
        <sz val="10"/>
        <color rgb="FF000000"/>
        <rFont val="Arial"/>
      </rPr>
      <t>will not</t>
    </r>
    <r>
      <rPr>
        <sz val="10"/>
        <color rgb="FF000000"/>
        <rFont val="Arial"/>
      </rPr>
      <t xml:space="preserve"> be instantaneous. </t>
    </r>
  </si>
  <si>
    <t xml:space="preserve">Skills Complexity </t>
  </si>
  <si>
    <r>
      <rPr>
        <sz val="12"/>
        <color rgb="FF000000"/>
        <rFont val="Arial"/>
      </rPr>
      <t xml:space="preserve">Do you have access to the people with the </t>
    </r>
    <r>
      <rPr>
        <b/>
        <sz val="12"/>
        <color rgb="FF000000"/>
        <rFont val="Arial"/>
      </rPr>
      <t xml:space="preserve">technical skills </t>
    </r>
    <r>
      <rPr>
        <sz val="12"/>
        <color rgb="FF000000"/>
        <rFont val="Arial"/>
      </rPr>
      <t>necessary</t>
    </r>
    <r>
      <rPr>
        <b/>
        <sz val="12"/>
        <color rgb="FF000000"/>
        <rFont val="Arial"/>
      </rPr>
      <t xml:space="preserve"> </t>
    </r>
    <r>
      <rPr>
        <sz val="12"/>
        <color rgb="FF000000"/>
        <rFont val="Arial"/>
      </rPr>
      <t>to execute the project? This involves coding, data engineering, and model complexity, feature engineering, and deployment etc.</t>
    </r>
  </si>
  <si>
    <t xml:space="preserve">The solution will be a regression model; these models are usually not complex. You may face some issues with them when you try to improve their performance. 
Delivery date pridiction is a real time usecase. The model needs to predict the delivery dates as and when the order is placed. Creating a real time model will require specific technical skills.  </t>
  </si>
  <si>
    <r>
      <rPr>
        <sz val="12"/>
        <color rgb="FF000000"/>
        <rFont val="Arial"/>
      </rPr>
      <t xml:space="preserve">Do you have access to the people with </t>
    </r>
    <r>
      <rPr>
        <sz val="12"/>
        <color rgb="FF000000"/>
        <rFont val="Arial"/>
      </rPr>
      <t xml:space="preserve">the </t>
    </r>
    <r>
      <rPr>
        <b/>
        <sz val="12"/>
        <color rgb="FF000000"/>
        <rFont val="Arial"/>
      </rPr>
      <t>domain skill</t>
    </r>
    <r>
      <rPr>
        <sz val="12"/>
        <color rgb="FF000000"/>
        <rFont val="Arial"/>
      </rPr>
      <t xml:space="preserve"> </t>
    </r>
    <r>
      <rPr>
        <sz val="12"/>
        <color rgb="FF000000"/>
        <rFont val="Arial"/>
      </rPr>
      <t>necessary</t>
    </r>
    <r>
      <rPr>
        <sz val="12"/>
        <color rgb="FF000000"/>
        <rFont val="Arial"/>
      </rPr>
      <t xml:space="preserve"> to execute the project? This involves business leaders, subject matter experts</t>
    </r>
    <r>
      <rPr>
        <sz val="12"/>
        <color rgb="FF000000"/>
        <rFont val="Arial"/>
      </rPr>
      <t xml:space="preserve">, </t>
    </r>
    <r>
      <rPr>
        <sz val="12"/>
        <color rgb="FF000000"/>
        <rFont val="Arial"/>
      </rPr>
      <t>etc.</t>
    </r>
  </si>
  <si>
    <t xml:space="preserve">The leaders of the all the various verticals are available for discussion. They are veterans of the logistic industry and can be reached out in case domain help is needed. </t>
  </si>
  <si>
    <t>Downstream impact</t>
  </si>
  <si>
    <r>
      <rPr>
        <sz val="12"/>
        <color rgb="FF000000"/>
        <rFont val="Arial"/>
      </rPr>
      <t xml:space="preserve">Can the project </t>
    </r>
    <r>
      <rPr>
        <sz val="12"/>
        <color rgb="FF000000"/>
        <rFont val="Arial"/>
      </rPr>
      <t xml:space="preserve">be </t>
    </r>
    <r>
      <rPr>
        <sz val="12"/>
        <color rgb="FF000000"/>
        <rFont val="Arial"/>
      </rPr>
      <t xml:space="preserve">seamlessly integrated into the business process without any changes? </t>
    </r>
  </si>
  <si>
    <t xml:space="preserve">There is a mechanism in place to share the estimated delivery date with the customer. That system will need to be replaced with this ML model. </t>
  </si>
  <si>
    <t>Overall score</t>
  </si>
  <si>
    <t>Out of 20</t>
  </si>
  <si>
    <t>Higher is better</t>
  </si>
  <si>
    <t>Output</t>
  </si>
  <si>
    <r>
      <rPr>
        <sz val="14"/>
        <color rgb="FF000000"/>
        <rFont val="Arial"/>
      </rPr>
      <t>Based on the overall complexity score</t>
    </r>
    <r>
      <rPr>
        <sz val="14"/>
        <color rgb="FF000000"/>
        <rFont val="Arial"/>
      </rPr>
      <t xml:space="preserve">, </t>
    </r>
    <r>
      <rPr>
        <sz val="14"/>
        <color rgb="FF000000"/>
        <rFont val="Arial"/>
      </rPr>
      <t xml:space="preserve">rank the use cases. </t>
    </r>
  </si>
  <si>
    <r>
      <rPr>
        <sz val="12"/>
        <color rgb="FF000000"/>
        <rFont val="Arial"/>
      </rPr>
      <t xml:space="preserve">Is the data consistent and </t>
    </r>
    <r>
      <rPr>
        <sz val="12"/>
        <color rgb="FF000000"/>
        <rFont val="Arial"/>
      </rPr>
      <t xml:space="preserve">are </t>
    </r>
    <r>
      <rPr>
        <sz val="12"/>
        <color rgb="FF000000"/>
        <rFont val="Arial"/>
      </rPr>
      <t xml:space="preserve">the necessary labels are present? </t>
    </r>
  </si>
  <si>
    <t>Label for ecommerce platform rating is not available. Some informtion can be extracted after analyzing the reviews dataset</t>
  </si>
  <si>
    <t>Rewiewes dataset is available for the products, not dedicately for the platform</t>
  </si>
  <si>
    <t>incoming data will be reviews and ratings for platform mixed with reviews and ratings for platform</t>
  </si>
  <si>
    <t xml:space="preserve">If we are using deeplearning for sentiment analysis, GPU should be available. </t>
  </si>
  <si>
    <r>
      <rPr>
        <sz val="12"/>
        <color rgb="FF000000"/>
        <rFont val="Arial"/>
      </rPr>
      <t xml:space="preserve">Do you have access to the people with </t>
    </r>
    <r>
      <rPr>
        <sz val="12"/>
        <color rgb="FF000000"/>
        <rFont val="Arial"/>
      </rPr>
      <t>the</t>
    </r>
    <r>
      <rPr>
        <sz val="12"/>
        <color rgb="FF000000"/>
        <rFont val="Arial"/>
      </rPr>
      <t xml:space="preserve"> </t>
    </r>
    <r>
      <rPr>
        <b/>
        <sz val="12"/>
        <color rgb="FF000000"/>
        <rFont val="Arial"/>
      </rPr>
      <t xml:space="preserve">technical skills </t>
    </r>
    <r>
      <rPr>
        <sz val="12"/>
        <color rgb="FF000000"/>
        <rFont val="Arial"/>
      </rPr>
      <t>necessary</t>
    </r>
    <r>
      <rPr>
        <b/>
        <sz val="12"/>
        <color rgb="FF000000"/>
        <rFont val="Arial"/>
      </rPr>
      <t xml:space="preserve"> </t>
    </r>
    <r>
      <rPr>
        <sz val="12"/>
        <color rgb="FF000000"/>
        <rFont val="Arial"/>
      </rPr>
      <t>to execute the project? This involves coding, data engineering</t>
    </r>
    <r>
      <rPr>
        <sz val="12"/>
        <color rgb="FF000000"/>
        <rFont val="Arial"/>
      </rPr>
      <t xml:space="preserve">, </t>
    </r>
    <r>
      <rPr>
        <sz val="12"/>
        <color rgb="FF000000"/>
        <rFont val="Arial"/>
      </rPr>
      <t>etc.</t>
    </r>
  </si>
  <si>
    <t>Performing sentiment analysis requires lot of expertise in NLP.</t>
  </si>
  <si>
    <t xml:space="preserve">The leaders of the all the various verticals are available for discussion. They are veterans of the sales, marketing and customer support team can be reached out in case domain help is needed. </t>
  </si>
  <si>
    <t xml:space="preserve">Complete system needs to be developed and implemented  and insights should be shared with CMO </t>
  </si>
  <si>
    <t>Threshold should be decided to classify the churned customers. For eg the customers who havent used the platform for more than a month should be classified churn and column should be created.</t>
  </si>
  <si>
    <t xml:space="preserve">Yes, the incoming data will also have a similar format. </t>
  </si>
  <si>
    <t xml:space="preserve">If we are using deeplearning for sentiment analysis, GPU should be available. The data size is not that huge. The sample given here includes 99,000 observations. Hence, the training can be done on general purpose computers as well. Special equipment such as GPUs and high power CPUs is not needed. But the training will take time; it will not be instantaneous. </t>
  </si>
  <si>
    <t>The solution will be a classification model; these models are usually not complex. The solution is batch training and batch prediction, which is not complex when compared to real time use case.</t>
  </si>
  <si>
    <t xml:space="preserve">Complete use case needs to be developed and implemented, and the insights should be shared with CMO to formulate a promotion strategy </t>
  </si>
  <si>
    <t>Data is incomplete. There is no data on how much amount is spent on customers as a marketing or promotions</t>
  </si>
  <si>
    <t xml:space="preserve">Data on Amount spent on marketing as a promotion or special discounts per customer should be acquired. The necessary data attributes are in different tables, and some data preparation will be needed to convert the data into a usable form. The inout variables and the out out variables need to be in the same table for an ML algorithm to work. In this case one the data is spread out. So some effort will be needed to bring all the data in usable form in one table. </t>
  </si>
  <si>
    <t xml:space="preserve">More data should be acquired. Yes, the incoming data will also have a similar format. </t>
  </si>
  <si>
    <t>The solution will be a regression model; these models are usually not complex. You may face some issues with them when you try to improve their performance. 
Decent model with with the help of correct data and domain expertise can be created</t>
  </si>
  <si>
    <t xml:space="preserve">The leaders of the all the various verticals are available for discussion. They are veterans of the finance industry and can be reached out in case domain help is needed. </t>
  </si>
  <si>
    <t xml:space="preserve">New system needs to be developed and implemented </t>
  </si>
  <si>
    <t>Little data is available to create an efficient model and labels are not created. Unsupervised algorithms like anomaly detection should be used</t>
  </si>
  <si>
    <t>Data labels will be the price column in order_items_dataset. The necessary attributes are also present in different tables. Some information like customer pricing and MSRP is not available</t>
  </si>
  <si>
    <t xml:space="preserve">The solution will be a regression model; these models are usually not complex. The model needs to perform 'Real time prize optimization'. Creating a real time model will require specific technical skills.  </t>
  </si>
  <si>
    <t xml:space="preserve">The leaders of the all the various verticals are available for discussion. They are veterans of the sales team and can be reached out in case domain help is needed. </t>
  </si>
  <si>
    <t xml:space="preserve">There is a mechanism in place to share theprice with the customer. That system will need to be replaced with this ML model. </t>
  </si>
  <si>
    <t xml:space="preserve">The objective of this step is to classify the use cases based on their strategic importance. </t>
  </si>
  <si>
    <t xml:space="preserve">Company Strategic goals </t>
  </si>
  <si>
    <t xml:space="preserve">Increase the number of active customers  </t>
  </si>
  <si>
    <r>
      <rPr>
        <sz val="12"/>
        <color rgb="FF000000"/>
        <rFont val="Arial"/>
      </rPr>
      <t xml:space="preserve">Increase </t>
    </r>
    <r>
      <rPr>
        <sz val="12"/>
        <color rgb="FF000000"/>
        <rFont val="Arial"/>
      </rPr>
      <t xml:space="preserve">the </t>
    </r>
    <r>
      <rPr>
        <sz val="12"/>
        <color rgb="FF000000"/>
        <rFont val="Arial"/>
      </rPr>
      <t>revenue</t>
    </r>
  </si>
  <si>
    <t>Increase the efficiency of services</t>
  </si>
  <si>
    <t>Strategic Importance</t>
  </si>
  <si>
    <r>
      <rPr>
        <sz val="12"/>
        <color rgb="FF000000"/>
        <rFont val="Arial"/>
      </rPr>
      <t>Is the use case objective in line with the company</t>
    </r>
    <r>
      <rPr>
        <sz val="12"/>
        <color rgb="FF000000"/>
        <rFont val="Arial"/>
      </rPr>
      <t>'s</t>
    </r>
    <r>
      <rPr>
        <sz val="12"/>
        <color rgb="FF000000"/>
        <rFont val="Arial"/>
      </rPr>
      <t xml:space="preserve"> strategic goal? </t>
    </r>
  </si>
  <si>
    <t xml:space="preserve">The use case will improve process efficiency and increase customer delight. If the new tight timelines are found to be competitive, they will also prove to be successful. The usecase will imporve efficiency of delivery service and also increase the revenue by redicing the churn. So it is inline with two stratergic goals. </t>
  </si>
  <si>
    <r>
      <rPr>
        <sz val="12"/>
        <color rgb="FF000000"/>
        <rFont val="Arial"/>
      </rPr>
      <t xml:space="preserve">Will executing the use case give you </t>
    </r>
    <r>
      <rPr>
        <sz val="12"/>
        <color rgb="FF000000"/>
        <rFont val="Arial"/>
      </rPr>
      <t xml:space="preserve">a </t>
    </r>
    <r>
      <rPr>
        <sz val="12"/>
        <color rgb="FF000000"/>
        <rFont val="Arial"/>
      </rPr>
      <t>competitive advantage?</t>
    </r>
  </si>
  <si>
    <t xml:space="preserve">It depends on how tight the time lines are. In this case, the pridected delivery time and the actual delivery time were very far part. So delivery date pridiction use case will result in narrowing the gap between OLIST and its compititors. </t>
  </si>
  <si>
    <t>Does it support any ongoing transformation in the company?</t>
  </si>
  <si>
    <t xml:space="preserve">The overall movement in the company is to tighten the process. </t>
  </si>
  <si>
    <r>
      <rPr>
        <sz val="12"/>
        <color rgb="FF000000"/>
        <rFont val="Arial"/>
      </rPr>
      <t>Is the use case time sensitive? If it is not executed quickly</t>
    </r>
    <r>
      <rPr>
        <sz val="12"/>
        <color rgb="FF000000"/>
        <rFont val="Arial"/>
      </rPr>
      <t xml:space="preserve">, </t>
    </r>
    <r>
      <rPr>
        <sz val="12"/>
        <color rgb="FF000000"/>
        <rFont val="Arial"/>
      </rPr>
      <t xml:space="preserve">the opportunity </t>
    </r>
    <r>
      <rPr>
        <sz val="12"/>
        <color rgb="FF000000"/>
        <rFont val="Arial"/>
      </rPr>
      <t>might</t>
    </r>
    <r>
      <rPr>
        <sz val="12"/>
        <color rgb="FF000000"/>
        <rFont val="Arial"/>
      </rPr>
      <t xml:space="preserve"> be lost. </t>
    </r>
  </si>
  <si>
    <t xml:space="preserve">No, the improvement in the process will always result in the improvement in the company. If you had to pick between two projects with same feaiability, complexity and bussniess value, you would pick the one with time sensativity first. Since this is problem is not time sensative low score is given. </t>
  </si>
  <si>
    <r>
      <rPr>
        <sz val="14"/>
        <color rgb="FF000000"/>
        <rFont val="Arial"/>
      </rPr>
      <t>Based on the strategic importance score</t>
    </r>
    <r>
      <rPr>
        <sz val="14"/>
        <color rgb="FF000000"/>
        <rFont val="Arial"/>
      </rPr>
      <t xml:space="preserve">, </t>
    </r>
    <r>
      <rPr>
        <sz val="14"/>
        <color rgb="FF000000"/>
        <rFont val="Arial"/>
      </rPr>
      <t xml:space="preserve">classify the use cases </t>
    </r>
    <r>
      <rPr>
        <sz val="14"/>
        <color rgb="FF000000"/>
        <rFont val="Arial"/>
      </rPr>
      <t xml:space="preserve">into those </t>
    </r>
    <r>
      <rPr>
        <sz val="14"/>
        <color rgb="FF000000"/>
        <rFont val="Arial"/>
      </rPr>
      <t xml:space="preserve">with high strategic importance and low strategic importance. </t>
    </r>
  </si>
  <si>
    <t>Sentiments of customers can be exploited to improve the experience of customers on platform. Companies will have an edge over the competitors if they continiously imporve the platform</t>
  </si>
  <si>
    <t>Depends on the current experience of customers with the platform. If the customers or not happy with the platform, sentiment analysis can increase the revenue by reducing the churn</t>
  </si>
  <si>
    <t>The main aim of the company is to increase the revenue and reduce the churn</t>
  </si>
  <si>
    <t>Reducing the churn is one of the major contributors of revenue. CAC is very high and reducing the churn increases the revenue</t>
  </si>
  <si>
    <t>Customer churn is a critical metric for the CMO of any e-commerce company. Identifiying 'at-risk’ customers so that an appropriate retention strategy can be built to maintain a large customer base is an important way of increasing revenue.</t>
  </si>
  <si>
    <t>Churn prediction and retention strategies have an direct impact on the business</t>
  </si>
  <si>
    <t>Implementing the churn model should be one of the high priority for the company to retain as many customers as possible</t>
  </si>
  <si>
    <t>Effectiveness of the acquisition campaigns can be measured by comparing them against the lifetime value of customers. This will help in targeting the right customers and reduce the CAC</t>
  </si>
  <si>
    <t>CAC is related to internal process of the company. Optimizing it will have little impact on the competitive advantage</t>
  </si>
  <si>
    <t xml:space="preserve">CFO wants to initiate a new process to measure the effectiveness of the acquisition campaigns by comparing them against the lifetime value of customers.
</t>
  </si>
  <si>
    <t>Fraud is one of the most challenging areas to deal with in the e-commerce industry, as it can result in huge financial losses.The CFO wants to use the power of analytics to identify fraudulent transactions so as to help guard the organisation against such actions.</t>
  </si>
  <si>
    <t xml:space="preserve">Predicting the fraud will prevent the fradulent transection and will imporve the image of the platform. </t>
  </si>
  <si>
    <t>It will help in Increasing the efficiency of services  and Improving customer experience</t>
  </si>
  <si>
    <t>preventing fraud will imporve customer base and help in preventing churn</t>
  </si>
  <si>
    <t>It will increase the number of active customers, Increase revenue, Increase the efficiency of services and Improve customer experience</t>
  </si>
  <si>
    <t xml:space="preserve">Calculate the monetary impact of each use case. </t>
  </si>
  <si>
    <t xml:space="preserve">Use Case </t>
  </si>
  <si>
    <t>Monetary value</t>
  </si>
  <si>
    <r>
      <rPr>
        <sz val="12"/>
        <color rgb="FF000000"/>
        <rFont val="Arial"/>
      </rPr>
      <t xml:space="preserve">Calculate the monetary impact of the use case. This assessment will be based on estimates and assumptions. </t>
    </r>
    <r>
      <rPr>
        <sz val="12"/>
        <color rgb="FF000000"/>
        <rFont val="Arial"/>
      </rPr>
      <t>This will not</t>
    </r>
    <r>
      <rPr>
        <sz val="12"/>
        <color rgb="FF000000"/>
        <rFont val="Arial"/>
      </rPr>
      <t xml:space="preserve"> be exact, but try to be as precise as possible. Consider the following factors while estimating the impact. </t>
    </r>
  </si>
  <si>
    <t>Add actual numbers here</t>
  </si>
  <si>
    <t xml:space="preserve">Average cost </t>
  </si>
  <si>
    <t>Direct cost</t>
  </si>
  <si>
    <t>Indirect cost</t>
  </si>
  <si>
    <t xml:space="preserve">1021.65 BR per day </t>
  </si>
  <si>
    <t xml:space="preserve">Opportunity cost </t>
  </si>
  <si>
    <t>Increasing revenue</t>
  </si>
  <si>
    <t xml:space="preserve">Cross-sell / Upselling </t>
  </si>
  <si>
    <t xml:space="preserve">Increase in the customer base </t>
  </si>
  <si>
    <t>2724.4 BR per day</t>
  </si>
  <si>
    <t xml:space="preserve">Revenue per user </t>
  </si>
  <si>
    <t xml:space="preserve">New product </t>
  </si>
  <si>
    <r>
      <rPr>
        <sz val="12"/>
        <color rgb="FF000000"/>
        <rFont val="Arial"/>
      </rPr>
      <t>Based on the monetary impact</t>
    </r>
    <r>
      <rPr>
        <sz val="12"/>
        <color rgb="FF000000"/>
        <rFont val="Arial"/>
      </rPr>
      <t>,</t>
    </r>
    <r>
      <rPr>
        <sz val="12"/>
        <color rgb="FF000000"/>
        <rFont val="Arial"/>
      </rPr>
      <t xml:space="preserve"> rank the use cases. </t>
    </r>
  </si>
  <si>
    <t>1362.2 BR per day</t>
  </si>
  <si>
    <t>5448.8 BR per day</t>
  </si>
  <si>
    <t>1500 BR per day</t>
  </si>
  <si>
    <t>3424.65 BR per day</t>
  </si>
  <si>
    <t>2756 BR per day</t>
  </si>
  <si>
    <t xml:space="preserve">Prioritisation of use cases. 
1. Perform a scoring exercise on all available use cases. 
2. Scale each score to a maximum of 1. 
3. Arrange the use cases in the descending order of total score. 
4. There you have your priority order. </t>
  </si>
  <si>
    <t>Only fill the raw scores</t>
  </si>
  <si>
    <r>
      <rPr>
        <b/>
        <sz val="12"/>
        <color theme="1"/>
        <rFont val="Arial"/>
      </rPr>
      <t>Note</t>
    </r>
    <r>
      <rPr>
        <sz val="12"/>
        <color theme="1"/>
        <rFont val="Arial"/>
      </rPr>
      <t xml:space="preserve">: Values filled are for demonstration. Please clear the raw score table and fill it with your values. </t>
    </r>
  </si>
  <si>
    <t>Raw Scores</t>
  </si>
  <si>
    <t>Normalised Scores</t>
  </si>
  <si>
    <r>
      <rPr>
        <b/>
        <sz val="10"/>
        <color rgb="FF000000"/>
        <rFont val="Arial"/>
      </rPr>
      <t xml:space="preserve">Use </t>
    </r>
    <r>
      <rPr>
        <b/>
        <sz val="10"/>
        <color rgb="FF000000"/>
        <rFont val="Arial"/>
      </rPr>
      <t>C</t>
    </r>
    <r>
      <rPr>
        <b/>
        <sz val="10"/>
        <color rgb="FF000000"/>
        <rFont val="Arial"/>
      </rPr>
      <t>ase</t>
    </r>
  </si>
  <si>
    <r>
      <rPr>
        <b/>
        <sz val="10"/>
        <color rgb="FF000000"/>
        <rFont val="Arial"/>
      </rPr>
      <t xml:space="preserve">Maximum </t>
    </r>
    <r>
      <rPr>
        <b/>
        <sz val="10"/>
        <color rgb="FF000000"/>
        <rFont val="Arial"/>
      </rPr>
      <t>P</t>
    </r>
    <r>
      <rPr>
        <b/>
        <sz val="10"/>
        <color rgb="FF000000"/>
        <rFont val="Arial"/>
      </rPr>
      <t xml:space="preserve">ossible </t>
    </r>
    <r>
      <rPr>
        <b/>
        <sz val="10"/>
        <color rgb="FF000000"/>
        <rFont val="Arial"/>
      </rPr>
      <t>S</t>
    </r>
    <r>
      <rPr>
        <b/>
        <sz val="10"/>
        <color rgb="FF000000"/>
        <rFont val="Arial"/>
      </rPr>
      <t>core</t>
    </r>
  </si>
  <si>
    <t>Minimum Score</t>
  </si>
  <si>
    <t>Use Case 1</t>
  </si>
  <si>
    <t>Use Case 2</t>
  </si>
  <si>
    <t>Use Case 3</t>
  </si>
  <si>
    <t>Use Case 4</t>
  </si>
  <si>
    <t>Use Case 5</t>
  </si>
  <si>
    <t>Use Case 6</t>
  </si>
  <si>
    <t>Feasibility Score</t>
  </si>
  <si>
    <t>Complexity Rating</t>
  </si>
  <si>
    <t>Strategic Value</t>
  </si>
  <si>
    <t>Business Value (Enter in numericals the business value generated)</t>
  </si>
  <si>
    <t xml:space="preserve">Calculate the monetary impact of the use case. This assessment will be based on estimates and assumptions. This will not be exact, but try to be as precise as possible. Consider the following factors while estimating the impact.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</si>
</sst>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1"/>
      <color theme="1"/>
      <name val="Calibri"/>
      <family val="2"/>
      <scheme val="minor"/>
    </font>
    <font>
      <sz val="10"/>
      <color rgb="FF000000"/>
      <name val="Calibri"/>
      <scheme val="minor"/>
    </font>
    <font>
      <b/>
      <sz val="14"/>
      <color theme="1"/>
      <name val="Calibri"/>
      <scheme val="minor"/>
    </font>
    <font>
      <sz val="12"/>
      <color theme="1"/>
      <name val="Calibri"/>
      <scheme val="minor"/>
    </font>
    <font>
      <sz val="12"/>
      <color rgb="FF000000"/>
      <name val="Calibri"/>
      <scheme val="minor"/>
    </font>
    <font>
      <sz val="12"/>
      <color rgb="FF000000"/>
      <name val="Arial"/>
    </font>
    <font>
      <sz val="11"/>
      <color rgb="FF000000"/>
      <name val="Calibri"/>
    </font>
    <font>
      <sz val="11"/>
      <color theme="1"/>
      <name val="Calibri"/>
    </font>
    <font>
      <b/>
      <sz val="11"/>
      <color rgb="FF000000"/>
      <name val="Calibri"/>
    </font>
    <font>
      <b/>
      <sz val="14"/>
      <color rgb="FF000000"/>
      <name val="Calibri"/>
      <scheme val="minor"/>
    </font>
    <font>
      <sz val="14"/>
      <color rgb="FF000000"/>
      <name val="Calibri"/>
      <scheme val="minor"/>
    </font>
    <font>
      <u/>
      <sz val="14"/>
      <color rgb="FF000000"/>
      <name val="Arial"/>
    </font>
    <font>
      <b/>
      <sz val="12"/>
      <color rgb="FF000000"/>
      <name val="Calibri"/>
      <scheme val="minor"/>
    </font>
    <font>
      <b/>
      <sz val="12"/>
      <color rgb="FF000000"/>
      <name val="Arial"/>
    </font>
    <font>
      <b/>
      <sz val="10"/>
      <color rgb="FF000000"/>
      <name val="Calibri"/>
      <scheme val="minor"/>
    </font>
    <font>
      <sz val="10"/>
      <color rgb="FF000000"/>
      <name val="Arial"/>
    </font>
    <font>
      <sz val="10"/>
      <color rgb="FF000000"/>
      <name val="Arial"/>
      <family val="2"/>
    </font>
    <font>
      <sz val="10"/>
      <color theme="1"/>
      <name val="Calibri"/>
      <scheme val="minor"/>
    </font>
    <font>
      <u/>
      <sz val="10"/>
      <color theme="10"/>
      <name val="Calibri"/>
      <scheme val="minor"/>
    </font>
    <font>
      <u/>
      <sz val="12"/>
      <color theme="1"/>
      <name val="Calibri"/>
      <family val="2"/>
      <scheme val="minor"/>
    </font>
    <font>
      <sz val="10"/>
      <color rgb="FF000000"/>
      <name val="Calibri"/>
      <family val="2"/>
      <scheme val="minor"/>
    </font>
    <font>
      <sz val="14"/>
      <color rgb="FF000000"/>
      <name val="Calibri"/>
      <family val="2"/>
      <scheme val="minor"/>
    </font>
    <font>
      <sz val="14"/>
      <color rgb="FF000000"/>
      <name val="Arial"/>
    </font>
    <font>
      <sz val="12"/>
      <color rgb="FF000000"/>
      <name val="Calibri"/>
      <family val="2"/>
      <scheme val="minor"/>
    </font>
    <font>
      <sz val="10"/>
      <name val="Arial"/>
    </font>
    <font>
      <sz val="12"/>
      <color rgb="FF000000"/>
      <name val="Calibri Light"/>
      <family val="2"/>
      <scheme val="major"/>
    </font>
    <font>
      <b/>
      <sz val="12"/>
      <color theme="1"/>
      <name val="Arial"/>
    </font>
    <font>
      <sz val="12"/>
      <color theme="1"/>
      <name val="Arial"/>
    </font>
    <font>
      <b/>
      <sz val="10"/>
      <color theme="1"/>
      <name val="Calibri"/>
      <scheme val="minor"/>
    </font>
    <font>
      <b/>
      <sz val="10"/>
      <color rgb="FF000000"/>
      <name val="Arial"/>
    </font>
  </fonts>
  <fills count="6">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D9D9D9"/>
        <bgColor rgb="FFD9D9D9"/>
      </patternFill>
    </fill>
    <fill>
      <patternFill patternType="solid">
        <fgColor rgb="FFFFF2CC"/>
        <bgColor rgb="FFFFF2CC"/>
      </patternFill>
    </fill>
  </fills>
  <borders count="4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right style="thin">
        <color rgb="FF000000"/>
      </right>
      <top/>
      <bottom/>
      <diagonal/>
    </border>
    <border>
      <left/>
      <right style="medium">
        <color rgb="FF000000"/>
      </right>
      <top/>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thin">
        <color rgb="FF000000"/>
      </left>
      <right style="thin">
        <color rgb="FF000000"/>
      </right>
      <top/>
      <bottom/>
      <diagonal/>
    </border>
    <border>
      <left style="thin">
        <color rgb="FF000000"/>
      </left>
      <right/>
      <top/>
      <bottom/>
      <diagonal/>
    </border>
    <border>
      <left style="medium">
        <color rgb="FF000000"/>
      </left>
      <right/>
      <top/>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thin">
        <color rgb="FF000000"/>
      </right>
      <top style="thin">
        <color rgb="FF000000"/>
      </top>
      <bottom/>
      <diagonal/>
    </border>
    <border>
      <left/>
      <right/>
      <top/>
      <bottom style="medium">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bottom style="medium">
        <color rgb="FF000000"/>
      </bottom>
      <diagonal/>
    </border>
    <border>
      <left/>
      <right/>
      <top style="thin">
        <color rgb="FF000000"/>
      </top>
      <bottom style="thin">
        <color rgb="FF000000"/>
      </bottom>
      <diagonal/>
    </border>
  </borders>
  <cellStyleXfs count="3">
    <xf numFmtId="0" fontId="0" fillId="0" borderId="0"/>
    <xf numFmtId="0" fontId="1" fillId="0" borderId="0"/>
    <xf numFmtId="0" fontId="18" fillId="0" borderId="0" applyNumberFormat="0" applyFill="0" applyBorder="0" applyAlignment="0" applyProtection="0"/>
  </cellStyleXfs>
  <cellXfs count="120">
    <xf numFmtId="0" fontId="0" fillId="0" borderId="0" xfId="0"/>
    <xf numFmtId="0" fontId="2" fillId="0" borderId="0" xfId="1" applyFont="1"/>
    <xf numFmtId="0" fontId="1" fillId="0" borderId="0" xfId="1"/>
    <xf numFmtId="0" fontId="3" fillId="0" borderId="0" xfId="1" applyFont="1"/>
    <xf numFmtId="0" fontId="4" fillId="0" borderId="1" xfId="1" applyFont="1" applyBorder="1" applyAlignment="1">
      <alignment wrapText="1"/>
    </xf>
    <xf numFmtId="0" fontId="6" fillId="0" borderId="1" xfId="1" applyFont="1" applyBorder="1" applyAlignment="1">
      <alignment vertical="center" wrapText="1"/>
    </xf>
    <xf numFmtId="0" fontId="6" fillId="0" borderId="2" xfId="1" applyFont="1" applyBorder="1" applyAlignment="1">
      <alignment vertical="center" wrapText="1"/>
    </xf>
    <xf numFmtId="0" fontId="6" fillId="0" borderId="0" xfId="1" applyFont="1" applyAlignment="1">
      <alignment vertical="center" wrapText="1"/>
    </xf>
    <xf numFmtId="0" fontId="7" fillId="0" borderId="0" xfId="1" applyFont="1" applyAlignment="1">
      <alignment vertical="center"/>
    </xf>
    <xf numFmtId="0" fontId="6" fillId="0" borderId="0" xfId="1" applyFont="1" applyAlignment="1">
      <alignment vertical="center"/>
    </xf>
    <xf numFmtId="0" fontId="6" fillId="0" borderId="1" xfId="1" applyFont="1" applyBorder="1" applyAlignment="1">
      <alignment horizontal="right" vertical="center" wrapText="1"/>
    </xf>
    <xf numFmtId="0" fontId="8" fillId="0" borderId="1" xfId="1" applyFont="1" applyBorder="1" applyAlignment="1">
      <alignment vertical="center" wrapText="1"/>
    </xf>
    <xf numFmtId="0" fontId="8" fillId="0" borderId="2" xfId="1" applyFont="1" applyBorder="1" applyAlignment="1">
      <alignment vertical="center" wrapText="1"/>
    </xf>
    <xf numFmtId="0" fontId="6" fillId="0" borderId="3" xfId="1" applyFont="1" applyBorder="1" applyAlignment="1">
      <alignment horizontal="right" vertical="center" wrapText="1"/>
    </xf>
    <xf numFmtId="0" fontId="6" fillId="0" borderId="4" xfId="1" applyFont="1" applyBorder="1" applyAlignment="1">
      <alignment vertical="center" wrapText="1"/>
    </xf>
    <xf numFmtId="0" fontId="4" fillId="0" borderId="0" xfId="1" applyFont="1" applyAlignment="1">
      <alignment wrapText="1"/>
    </xf>
    <xf numFmtId="0" fontId="1" fillId="0" borderId="0" xfId="1" applyAlignment="1">
      <alignment horizontal="center"/>
    </xf>
    <xf numFmtId="0" fontId="9" fillId="0" borderId="0" xfId="1" applyFont="1" applyAlignment="1">
      <alignment wrapText="1"/>
    </xf>
    <xf numFmtId="0" fontId="10" fillId="0" borderId="0" xfId="1" applyFont="1"/>
    <xf numFmtId="0" fontId="1" fillId="0" borderId="0" xfId="1"/>
    <xf numFmtId="0" fontId="11" fillId="0" borderId="0" xfId="1" applyFont="1"/>
    <xf numFmtId="0" fontId="1" fillId="0" borderId="5" xfId="1" applyBorder="1"/>
    <xf numFmtId="0" fontId="12" fillId="0" borderId="6" xfId="1" applyFont="1" applyBorder="1"/>
    <xf numFmtId="0" fontId="12" fillId="0" borderId="7" xfId="1" applyFont="1" applyBorder="1" applyAlignment="1">
      <alignment horizontal="center"/>
    </xf>
    <xf numFmtId="0" fontId="12" fillId="0" borderId="7" xfId="1" applyFont="1" applyBorder="1" applyAlignment="1">
      <alignment wrapText="1"/>
    </xf>
    <xf numFmtId="0" fontId="12" fillId="0" borderId="8" xfId="1" applyFont="1" applyBorder="1" applyAlignment="1">
      <alignment wrapText="1"/>
    </xf>
    <xf numFmtId="0" fontId="14" fillId="0" borderId="0" xfId="1" applyFont="1"/>
    <xf numFmtId="0" fontId="12" fillId="0" borderId="9" xfId="1" applyFont="1" applyBorder="1"/>
    <xf numFmtId="0" fontId="5" fillId="0" borderId="10" xfId="1" applyFont="1" applyBorder="1" applyAlignment="1">
      <alignment wrapText="1"/>
    </xf>
    <xf numFmtId="0" fontId="4" fillId="0" borderId="10" xfId="1" applyFont="1" applyBorder="1" applyAlignment="1">
      <alignment horizontal="center"/>
    </xf>
    <xf numFmtId="0" fontId="4" fillId="0" borderId="10" xfId="1" applyFont="1" applyBorder="1" applyAlignment="1">
      <alignment wrapText="1"/>
    </xf>
    <xf numFmtId="0" fontId="4" fillId="0" borderId="11" xfId="1" applyFont="1" applyBorder="1" applyAlignment="1">
      <alignment wrapText="1"/>
    </xf>
    <xf numFmtId="0" fontId="1" fillId="0" borderId="0" xfId="1" applyAlignment="1">
      <alignment wrapText="1"/>
    </xf>
    <xf numFmtId="0" fontId="16" fillId="0" borderId="0" xfId="1" applyFont="1" applyAlignment="1">
      <alignment wrapText="1"/>
    </xf>
    <xf numFmtId="0" fontId="12" fillId="0" borderId="12" xfId="1" applyFont="1" applyBorder="1"/>
    <xf numFmtId="0" fontId="4" fillId="0" borderId="13" xfId="1" applyFont="1" applyBorder="1" applyAlignment="1">
      <alignment wrapText="1"/>
    </xf>
    <xf numFmtId="0" fontId="4" fillId="0" borderId="13" xfId="1" applyFont="1" applyBorder="1" applyAlignment="1">
      <alignment horizontal="center"/>
    </xf>
    <xf numFmtId="0" fontId="4" fillId="0" borderId="14" xfId="1" applyFont="1" applyBorder="1" applyAlignment="1">
      <alignment wrapText="1"/>
    </xf>
    <xf numFmtId="164" fontId="1" fillId="0" borderId="0" xfId="1" applyNumberFormat="1" applyAlignment="1">
      <alignment horizontal="center"/>
    </xf>
    <xf numFmtId="0" fontId="1" fillId="0" borderId="15" xfId="1" applyBorder="1" applyAlignment="1">
      <alignment wrapText="1"/>
    </xf>
    <xf numFmtId="0" fontId="12" fillId="0" borderId="7" xfId="1" applyFont="1" applyBorder="1" applyAlignment="1">
      <alignment horizontal="center" wrapText="1"/>
    </xf>
    <xf numFmtId="0" fontId="12" fillId="0" borderId="16" xfId="1" applyFont="1" applyBorder="1" applyAlignment="1">
      <alignment wrapText="1"/>
    </xf>
    <xf numFmtId="0" fontId="15" fillId="0" borderId="0" xfId="1" applyFont="1" applyAlignment="1">
      <alignment wrapText="1"/>
    </xf>
    <xf numFmtId="0" fontId="12" fillId="0" borderId="17" xfId="1" applyFont="1" applyBorder="1" applyAlignment="1">
      <alignment wrapText="1"/>
    </xf>
    <xf numFmtId="0" fontId="4" fillId="0" borderId="0" xfId="1" applyFont="1"/>
    <xf numFmtId="0" fontId="4" fillId="0" borderId="0" xfId="1" applyFont="1"/>
    <xf numFmtId="0" fontId="1" fillId="2" borderId="0" xfId="1" applyFill="1"/>
    <xf numFmtId="0" fontId="1" fillId="2" borderId="0" xfId="1" applyFill="1" applyAlignment="1">
      <alignment horizontal="center"/>
    </xf>
    <xf numFmtId="0" fontId="17" fillId="2" borderId="0" xfId="1" applyFont="1" applyFill="1"/>
    <xf numFmtId="0" fontId="19" fillId="0" borderId="0" xfId="2" applyFont="1" applyAlignment="1"/>
    <xf numFmtId="0" fontId="20" fillId="0" borderId="0" xfId="1" applyFont="1" applyAlignment="1">
      <alignment wrapText="1"/>
    </xf>
    <xf numFmtId="0" fontId="21" fillId="0" borderId="0" xfId="1" applyFont="1"/>
    <xf numFmtId="0" fontId="18" fillId="0" borderId="0" xfId="2" applyAlignment="1"/>
    <xf numFmtId="0" fontId="10" fillId="0" borderId="0" xfId="1" applyFont="1" applyAlignment="1">
      <alignment wrapText="1"/>
    </xf>
    <xf numFmtId="0" fontId="12" fillId="0" borderId="7" xfId="1" applyFont="1" applyBorder="1"/>
    <xf numFmtId="0" fontId="12" fillId="0" borderId="18" xfId="1" applyFont="1" applyBorder="1"/>
    <xf numFmtId="0" fontId="12" fillId="0" borderId="19" xfId="1" applyFont="1" applyBorder="1"/>
    <xf numFmtId="0" fontId="10" fillId="0" borderId="20" xfId="1" applyFont="1" applyBorder="1" applyAlignment="1">
      <alignment wrapText="1"/>
    </xf>
    <xf numFmtId="0" fontId="4" fillId="0" borderId="21" xfId="1" applyFont="1" applyBorder="1" applyAlignment="1">
      <alignment wrapText="1"/>
    </xf>
    <xf numFmtId="0" fontId="4" fillId="0" borderId="22" xfId="1" applyFont="1" applyBorder="1"/>
    <xf numFmtId="0" fontId="4" fillId="0" borderId="23" xfId="1" applyFont="1" applyBorder="1"/>
    <xf numFmtId="0" fontId="4" fillId="0" borderId="24" xfId="1" applyFont="1" applyBorder="1"/>
    <xf numFmtId="0" fontId="10" fillId="0" borderId="9" xfId="1" applyFont="1" applyBorder="1" applyAlignment="1">
      <alignment wrapText="1"/>
    </xf>
    <xf numFmtId="0" fontId="4" fillId="0" borderId="25" xfId="1" applyFont="1" applyBorder="1" applyAlignment="1">
      <alignment wrapText="1"/>
    </xf>
    <xf numFmtId="0" fontId="4" fillId="0" borderId="26" xfId="1" applyFont="1" applyBorder="1"/>
    <xf numFmtId="0" fontId="4" fillId="0" borderId="27" xfId="1" applyFont="1" applyBorder="1"/>
    <xf numFmtId="0" fontId="4" fillId="0" borderId="11" xfId="1" applyFont="1" applyBorder="1"/>
    <xf numFmtId="0" fontId="10" fillId="0" borderId="28" xfId="1" applyFont="1" applyBorder="1" applyAlignment="1">
      <alignment wrapText="1"/>
    </xf>
    <xf numFmtId="0" fontId="4" fillId="0" borderId="3" xfId="1" applyFont="1" applyBorder="1" applyAlignment="1">
      <alignment wrapText="1"/>
    </xf>
    <xf numFmtId="0" fontId="4" fillId="0" borderId="29" xfId="1" applyFont="1" applyBorder="1"/>
    <xf numFmtId="0" fontId="10" fillId="0" borderId="16" xfId="1" applyFont="1" applyBorder="1" applyAlignment="1">
      <alignment wrapText="1"/>
    </xf>
    <xf numFmtId="0" fontId="4" fillId="0" borderId="30" xfId="1" applyFont="1" applyBorder="1"/>
    <xf numFmtId="0" fontId="1" fillId="0" borderId="28" xfId="1" applyBorder="1" applyAlignment="1">
      <alignment wrapText="1"/>
    </xf>
    <xf numFmtId="0" fontId="10" fillId="0" borderId="17" xfId="1" applyFont="1" applyBorder="1" applyAlignment="1">
      <alignment wrapText="1"/>
    </xf>
    <xf numFmtId="0" fontId="4" fillId="0" borderId="31" xfId="1" applyFont="1" applyBorder="1" applyAlignment="1">
      <alignment wrapText="1"/>
    </xf>
    <xf numFmtId="0" fontId="4" fillId="0" borderId="32" xfId="1" applyFont="1" applyBorder="1"/>
    <xf numFmtId="0" fontId="4" fillId="0" borderId="33" xfId="1" applyFont="1" applyBorder="1"/>
    <xf numFmtId="0" fontId="4" fillId="0" borderId="14" xfId="1" applyFont="1" applyBorder="1"/>
    <xf numFmtId="0" fontId="10" fillId="0" borderId="0" xfId="1" applyFont="1"/>
    <xf numFmtId="0" fontId="10" fillId="0" borderId="0" xfId="1" quotePrefix="1" applyFont="1" applyAlignment="1">
      <alignment wrapText="1"/>
    </xf>
    <xf numFmtId="0" fontId="4" fillId="0" borderId="34" xfId="1" applyFont="1" applyBorder="1"/>
    <xf numFmtId="0" fontId="4" fillId="0" borderId="10" xfId="1" applyFont="1" applyBorder="1"/>
    <xf numFmtId="0" fontId="4" fillId="0" borderId="4" xfId="1" applyFont="1" applyBorder="1"/>
    <xf numFmtId="0" fontId="17" fillId="0" borderId="0" xfId="1" applyFont="1"/>
    <xf numFmtId="0" fontId="5" fillId="3" borderId="0" xfId="1" applyFont="1" applyFill="1" applyAlignment="1">
      <alignment horizontal="left"/>
    </xf>
    <xf numFmtId="0" fontId="10" fillId="0" borderId="12" xfId="1" applyFont="1" applyBorder="1" applyAlignment="1">
      <alignment wrapText="1"/>
    </xf>
    <xf numFmtId="0" fontId="4" fillId="0" borderId="35" xfId="1" applyFont="1" applyBorder="1"/>
    <xf numFmtId="0" fontId="12" fillId="0" borderId="8" xfId="1" applyFont="1" applyBorder="1"/>
    <xf numFmtId="0" fontId="4" fillId="0" borderId="21" xfId="1" applyFont="1" applyBorder="1"/>
    <xf numFmtId="0" fontId="4" fillId="0" borderId="25" xfId="1" applyFont="1" applyBorder="1"/>
    <xf numFmtId="0" fontId="4" fillId="0" borderId="13" xfId="1" applyFont="1" applyBorder="1"/>
    <xf numFmtId="0" fontId="21" fillId="0" borderId="0" xfId="1" applyFont="1" applyAlignment="1">
      <alignment wrapText="1"/>
    </xf>
    <xf numFmtId="0" fontId="23" fillId="0" borderId="25" xfId="1" applyFont="1" applyBorder="1" applyAlignment="1">
      <alignment wrapText="1"/>
    </xf>
    <xf numFmtId="0" fontId="9" fillId="0" borderId="0" xfId="1" applyFont="1" applyAlignment="1">
      <alignment vertical="top"/>
    </xf>
    <xf numFmtId="0" fontId="9" fillId="0" borderId="6" xfId="1" applyFont="1" applyBorder="1" applyAlignment="1">
      <alignment vertical="top"/>
    </xf>
    <xf numFmtId="0" fontId="4" fillId="0" borderId="36" xfId="1" applyFont="1" applyBorder="1" applyAlignment="1">
      <alignment wrapText="1"/>
    </xf>
    <xf numFmtId="0" fontId="24" fillId="0" borderId="37" xfId="1" applyFont="1" applyBorder="1"/>
    <xf numFmtId="0" fontId="24" fillId="0" borderId="38" xfId="1" applyFont="1" applyBorder="1"/>
    <xf numFmtId="0" fontId="9" fillId="0" borderId="27" xfId="1" applyFont="1" applyBorder="1" applyAlignment="1">
      <alignment vertical="top"/>
    </xf>
    <xf numFmtId="0" fontId="4" fillId="0" borderId="26" xfId="1" applyFont="1" applyBorder="1" applyAlignment="1">
      <alignment wrapText="1"/>
    </xf>
    <xf numFmtId="0" fontId="9" fillId="0" borderId="33" xfId="1" applyFont="1" applyBorder="1" applyAlignment="1">
      <alignment vertical="top"/>
    </xf>
    <xf numFmtId="0" fontId="4" fillId="0" borderId="39" xfId="1" applyFont="1" applyBorder="1"/>
    <xf numFmtId="0" fontId="2" fillId="0" borderId="0" xfId="1" applyFont="1" applyAlignment="1">
      <alignment vertical="top"/>
    </xf>
    <xf numFmtId="0" fontId="2" fillId="2" borderId="0" xfId="1" applyFont="1" applyFill="1" applyAlignment="1">
      <alignment vertical="top"/>
    </xf>
    <xf numFmtId="0" fontId="25" fillId="0" borderId="0" xfId="1" applyFont="1"/>
    <xf numFmtId="0" fontId="23" fillId="0" borderId="0" xfId="1" applyFont="1"/>
    <xf numFmtId="3" fontId="1" fillId="0" borderId="0" xfId="1" applyNumberFormat="1"/>
    <xf numFmtId="0" fontId="17" fillId="0" borderId="1" xfId="1" applyFont="1" applyBorder="1"/>
    <xf numFmtId="0" fontId="28" fillId="0" borderId="30" xfId="1" applyFont="1" applyBorder="1" applyAlignment="1">
      <alignment horizontal="center"/>
    </xf>
    <xf numFmtId="0" fontId="24" fillId="0" borderId="40" xfId="1" applyFont="1" applyBorder="1"/>
    <xf numFmtId="0" fontId="24" fillId="0" borderId="2" xfId="1" applyFont="1" applyBorder="1"/>
    <xf numFmtId="0" fontId="14" fillId="0" borderId="1" xfId="1" applyFont="1" applyBorder="1"/>
    <xf numFmtId="0" fontId="14" fillId="4" borderId="1" xfId="1" applyFont="1" applyFill="1" applyBorder="1" applyAlignment="1">
      <alignment wrapText="1"/>
    </xf>
    <xf numFmtId="0" fontId="14" fillId="4" borderId="1" xfId="1" applyFont="1" applyFill="1" applyBorder="1"/>
    <xf numFmtId="0" fontId="1" fillId="4" borderId="1" xfId="1" applyFill="1" applyBorder="1"/>
    <xf numFmtId="0" fontId="1" fillId="0" borderId="1" xfId="1" applyBorder="1"/>
    <xf numFmtId="0" fontId="17" fillId="4" borderId="1" xfId="1" applyFont="1" applyFill="1" applyBorder="1"/>
    <xf numFmtId="0" fontId="14" fillId="0" borderId="1" xfId="1" applyFont="1" applyBorder="1" applyAlignment="1">
      <alignment wrapText="1"/>
    </xf>
    <xf numFmtId="0" fontId="17" fillId="5" borderId="1" xfId="1" applyFont="1" applyFill="1" applyBorder="1"/>
    <xf numFmtId="0" fontId="5" fillId="0" borderId="36" xfId="1" applyFont="1" applyBorder="1" applyAlignment="1">
      <alignment wrapText="1"/>
    </xf>
  </cellXfs>
  <cellStyles count="3">
    <cellStyle name="Hyperlink 2" xfId="2" xr:uid="{EE1B0C03-47CC-47F7-BE78-846C95AA53A0}"/>
    <cellStyle name="Normal" xfId="0" builtinId="0"/>
    <cellStyle name="Normal 2" xfId="1" xr:uid="{287A8487-07BF-4A1F-97ED-0966F82A07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kaggle.com/olistbr/brazilian-ecommerce" TargetMode="External"/><Relationship Id="rId3" Type="http://schemas.openxmlformats.org/officeDocument/2006/relationships/hyperlink" Target="https://www.kaggle.com/olistbr/brazilian-ecommerce" TargetMode="External"/><Relationship Id="rId7" Type="http://schemas.openxmlformats.org/officeDocument/2006/relationships/hyperlink" Target="https://www.kaggle.com/olistbr/brazilian-ecommerce" TargetMode="External"/><Relationship Id="rId2" Type="http://schemas.openxmlformats.org/officeDocument/2006/relationships/hyperlink" Target="https://www.kaggle.com/olistbr/brazilian-ecommerce" TargetMode="External"/><Relationship Id="rId1" Type="http://schemas.openxmlformats.org/officeDocument/2006/relationships/hyperlink" Target="https://www.kaggle.com/olistbr/brazilian-ecommerce" TargetMode="External"/><Relationship Id="rId6" Type="http://schemas.openxmlformats.org/officeDocument/2006/relationships/hyperlink" Target="https://www.kaggle.com/olistbr/brazilian-ecommerce" TargetMode="External"/><Relationship Id="rId5" Type="http://schemas.openxmlformats.org/officeDocument/2006/relationships/hyperlink" Target="https://www.kaggle.com/datasets/olistbr/brazilian-ecommerce?select=olist_orders_dataset.csv" TargetMode="External"/><Relationship Id="rId4" Type="http://schemas.openxmlformats.org/officeDocument/2006/relationships/hyperlink" Target="https://www.kaggle.com/datasets/olistbr/brazilian-ecommerce?select=olist_order_reviews_dataset.csv" TargetMode="External"/><Relationship Id="rId9"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C587D-DFCB-4490-919F-6A8C9CDAF477}">
  <sheetPr>
    <outlinePr summaryBelow="0" summaryRight="0"/>
  </sheetPr>
  <dimension ref="C1:C9"/>
  <sheetViews>
    <sheetView workbookViewId="0">
      <selection activeCell="D10" sqref="D10:E10"/>
    </sheetView>
  </sheetViews>
  <sheetFormatPr defaultColWidth="12.5703125" defaultRowHeight="15.75" customHeight="1" x14ac:dyDescent="0.2"/>
  <cols>
    <col min="1" max="2" width="12.5703125" style="2"/>
    <col min="3" max="3" width="115.42578125" style="2" customWidth="1"/>
    <col min="4" max="16384" width="12.5703125" style="2"/>
  </cols>
  <sheetData>
    <row r="1" spans="3:3" ht="15.75" customHeight="1" x14ac:dyDescent="0.3">
      <c r="C1" s="1" t="s">
        <v>0</v>
      </c>
    </row>
    <row r="2" spans="3:3" x14ac:dyDescent="0.25">
      <c r="C2" s="3"/>
    </row>
    <row r="3" spans="3:3" ht="30" x14ac:dyDescent="0.2">
      <c r="C3" s="4" t="s">
        <v>1</v>
      </c>
    </row>
    <row r="4" spans="3:3" ht="30" x14ac:dyDescent="0.2">
      <c r="C4" s="4" t="s">
        <v>2</v>
      </c>
    </row>
    <row r="5" spans="3:3" ht="15" x14ac:dyDescent="0.2">
      <c r="C5" s="4" t="s">
        <v>3</v>
      </c>
    </row>
    <row r="6" spans="3:3" x14ac:dyDescent="0.25">
      <c r="C6" s="4" t="s">
        <v>4</v>
      </c>
    </row>
    <row r="9" spans="3:3" ht="15.75" customHeight="1" x14ac:dyDescent="0.3">
      <c r="C9"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A832-1891-4B18-A034-48943B184970}">
  <sheetPr>
    <outlinePr summaryBelow="0" summaryRight="0"/>
  </sheetPr>
  <dimension ref="A1:Z995"/>
  <sheetViews>
    <sheetView workbookViewId="0">
      <selection activeCell="F35" sqref="F35"/>
    </sheetView>
  </sheetViews>
  <sheetFormatPr defaultColWidth="12.5703125" defaultRowHeight="15.75" customHeight="1" x14ac:dyDescent="0.2"/>
  <cols>
    <col min="1" max="1" width="12.140625" style="2" customWidth="1"/>
    <col min="2" max="2" width="41.85546875" style="2" customWidth="1"/>
    <col min="3" max="3" width="70.85546875" style="2" customWidth="1"/>
    <col min="4" max="16384" width="12.5703125" style="2"/>
  </cols>
  <sheetData>
    <row r="1" spans="1:26" ht="90" x14ac:dyDescent="0.2">
      <c r="A1" s="5" t="s">
        <v>6</v>
      </c>
      <c r="B1" s="6" t="s">
        <v>7</v>
      </c>
      <c r="C1" s="7"/>
      <c r="D1" s="8"/>
      <c r="E1" s="8"/>
      <c r="F1" s="8"/>
      <c r="G1" s="8"/>
      <c r="H1" s="8"/>
      <c r="I1" s="8"/>
      <c r="J1" s="8"/>
      <c r="K1" s="8"/>
      <c r="L1" s="8"/>
      <c r="M1" s="8"/>
      <c r="N1" s="8"/>
      <c r="O1" s="8"/>
      <c r="P1" s="8"/>
      <c r="Q1" s="8"/>
      <c r="R1" s="8"/>
      <c r="S1" s="8"/>
      <c r="T1" s="8"/>
      <c r="U1" s="8"/>
      <c r="V1" s="8"/>
      <c r="W1" s="8"/>
      <c r="X1" s="8"/>
      <c r="Y1" s="8"/>
      <c r="Z1" s="8"/>
    </row>
    <row r="2" spans="1:26" ht="15" x14ac:dyDescent="0.2">
      <c r="A2" s="9"/>
      <c r="B2" s="9"/>
      <c r="C2" s="9"/>
      <c r="D2" s="8"/>
      <c r="E2" s="8"/>
      <c r="F2" s="8"/>
      <c r="G2" s="8"/>
      <c r="H2" s="8"/>
      <c r="I2" s="8"/>
      <c r="J2" s="8"/>
      <c r="K2" s="8"/>
      <c r="L2" s="8"/>
      <c r="M2" s="8"/>
      <c r="N2" s="8"/>
      <c r="O2" s="8"/>
      <c r="P2" s="8"/>
      <c r="Q2" s="8"/>
      <c r="R2" s="8"/>
      <c r="S2" s="8"/>
      <c r="T2" s="8"/>
      <c r="U2" s="8"/>
      <c r="V2" s="8"/>
      <c r="W2" s="8"/>
      <c r="X2" s="8"/>
      <c r="Y2" s="8"/>
      <c r="Z2" s="8"/>
    </row>
    <row r="3" spans="1:26" ht="90" x14ac:dyDescent="0.2">
      <c r="A3" s="10" t="s">
        <v>0</v>
      </c>
      <c r="B3" s="5" t="s">
        <v>8</v>
      </c>
      <c r="C3" s="9"/>
      <c r="D3" s="8"/>
      <c r="E3" s="8"/>
      <c r="F3" s="8"/>
      <c r="G3" s="8"/>
      <c r="H3" s="8"/>
      <c r="I3" s="8"/>
      <c r="J3" s="8"/>
      <c r="K3" s="8"/>
      <c r="L3" s="8"/>
      <c r="M3" s="8"/>
      <c r="N3" s="8"/>
      <c r="O3" s="8"/>
      <c r="P3" s="8"/>
      <c r="Q3" s="8"/>
      <c r="R3" s="8"/>
      <c r="S3" s="8"/>
      <c r="T3" s="8"/>
      <c r="U3" s="8"/>
      <c r="V3" s="8"/>
      <c r="W3" s="8"/>
      <c r="X3" s="8"/>
      <c r="Y3" s="8"/>
      <c r="Z3" s="8"/>
    </row>
    <row r="4" spans="1:26" ht="15" x14ac:dyDescent="0.2">
      <c r="A4" s="9"/>
      <c r="B4" s="9"/>
      <c r="C4" s="9"/>
      <c r="D4" s="8"/>
      <c r="E4" s="8"/>
      <c r="F4" s="8"/>
      <c r="G4" s="8"/>
      <c r="H4" s="8"/>
      <c r="I4" s="8"/>
      <c r="J4" s="8"/>
      <c r="K4" s="8"/>
      <c r="L4" s="8"/>
      <c r="M4" s="8"/>
      <c r="N4" s="8"/>
      <c r="O4" s="8"/>
      <c r="P4" s="8"/>
      <c r="Q4" s="8"/>
      <c r="R4" s="8"/>
      <c r="S4" s="8"/>
      <c r="T4" s="8"/>
      <c r="U4" s="8"/>
      <c r="V4" s="8"/>
      <c r="W4" s="8"/>
      <c r="X4" s="8"/>
      <c r="Y4" s="8"/>
      <c r="Z4" s="8"/>
    </row>
    <row r="5" spans="1:26" ht="15" x14ac:dyDescent="0.2">
      <c r="A5" s="7"/>
      <c r="B5" s="7"/>
      <c r="C5" s="7"/>
      <c r="D5" s="8"/>
      <c r="E5" s="8"/>
      <c r="F5" s="8"/>
      <c r="G5" s="8"/>
      <c r="H5" s="8"/>
      <c r="I5" s="8"/>
      <c r="J5" s="8"/>
      <c r="K5" s="8"/>
      <c r="L5" s="8"/>
      <c r="M5" s="8"/>
      <c r="N5" s="8"/>
      <c r="O5" s="8"/>
      <c r="P5" s="8"/>
      <c r="Q5" s="8"/>
      <c r="R5" s="8"/>
      <c r="S5" s="8"/>
      <c r="T5" s="8"/>
      <c r="U5" s="8"/>
      <c r="V5" s="8"/>
      <c r="W5" s="8"/>
      <c r="X5" s="8"/>
      <c r="Y5" s="8"/>
      <c r="Z5" s="8"/>
    </row>
    <row r="6" spans="1:26" ht="15" x14ac:dyDescent="0.2">
      <c r="A6" s="11" t="s">
        <v>9</v>
      </c>
      <c r="B6" s="12" t="s">
        <v>10</v>
      </c>
      <c r="C6" s="12" t="s">
        <v>11</v>
      </c>
      <c r="D6" s="8"/>
      <c r="E6" s="8"/>
      <c r="F6" s="8"/>
      <c r="G6" s="8"/>
      <c r="H6" s="8"/>
      <c r="I6" s="8"/>
      <c r="J6" s="8"/>
      <c r="K6" s="8"/>
      <c r="L6" s="8"/>
      <c r="M6" s="8"/>
      <c r="N6" s="8"/>
      <c r="O6" s="8"/>
      <c r="P6" s="8"/>
      <c r="Q6" s="8"/>
      <c r="R6" s="8"/>
      <c r="S6" s="8"/>
      <c r="T6" s="8"/>
      <c r="U6" s="8"/>
      <c r="V6" s="8"/>
      <c r="W6" s="8"/>
      <c r="X6" s="8"/>
      <c r="Y6" s="8"/>
      <c r="Z6" s="8"/>
    </row>
    <row r="7" spans="1:26" ht="135" x14ac:dyDescent="0.2">
      <c r="A7" s="13">
        <v>1</v>
      </c>
      <c r="B7" s="14" t="s">
        <v>12</v>
      </c>
      <c r="C7" s="14" t="s">
        <v>13</v>
      </c>
      <c r="D7" s="8"/>
      <c r="E7" s="8"/>
      <c r="F7" s="8"/>
      <c r="G7" s="8"/>
      <c r="H7" s="8"/>
      <c r="I7" s="8"/>
      <c r="J7" s="8"/>
      <c r="K7" s="8"/>
      <c r="L7" s="8"/>
      <c r="M7" s="8"/>
      <c r="N7" s="8"/>
      <c r="O7" s="8"/>
      <c r="P7" s="8"/>
      <c r="Q7" s="8"/>
      <c r="R7" s="8"/>
      <c r="S7" s="8"/>
      <c r="T7" s="8"/>
      <c r="U7" s="8"/>
      <c r="V7" s="8"/>
      <c r="W7" s="8"/>
      <c r="X7" s="8"/>
      <c r="Y7" s="8"/>
      <c r="Z7" s="8"/>
    </row>
    <row r="8" spans="1:26" ht="120" x14ac:dyDescent="0.2">
      <c r="A8" s="13">
        <v>2</v>
      </c>
      <c r="B8" s="14" t="s">
        <v>14</v>
      </c>
      <c r="C8" s="14" t="s">
        <v>15</v>
      </c>
      <c r="D8" s="8"/>
      <c r="E8" s="8"/>
      <c r="F8" s="8"/>
      <c r="G8" s="8"/>
      <c r="H8" s="8"/>
      <c r="I8" s="8"/>
      <c r="J8" s="8"/>
      <c r="K8" s="8"/>
      <c r="L8" s="8"/>
      <c r="M8" s="8"/>
      <c r="N8" s="8"/>
      <c r="O8" s="8"/>
      <c r="P8" s="8"/>
      <c r="Q8" s="8"/>
      <c r="R8" s="8"/>
      <c r="S8" s="8"/>
      <c r="T8" s="8"/>
      <c r="U8" s="8"/>
      <c r="V8" s="8"/>
      <c r="W8" s="8"/>
      <c r="X8" s="8"/>
      <c r="Y8" s="8"/>
      <c r="Z8" s="8"/>
    </row>
    <row r="9" spans="1:26" ht="75" x14ac:dyDescent="0.2">
      <c r="A9" s="13">
        <v>3</v>
      </c>
      <c r="B9" s="14" t="s">
        <v>16</v>
      </c>
      <c r="C9" s="14" t="s">
        <v>17</v>
      </c>
      <c r="D9" s="8"/>
      <c r="E9" s="8"/>
      <c r="F9" s="8"/>
      <c r="G9" s="8"/>
      <c r="H9" s="8"/>
      <c r="I9" s="8"/>
      <c r="J9" s="8"/>
      <c r="K9" s="8"/>
      <c r="L9" s="8"/>
      <c r="M9" s="8"/>
      <c r="N9" s="8"/>
      <c r="O9" s="8"/>
      <c r="P9" s="8"/>
      <c r="Q9" s="8"/>
      <c r="R9" s="8"/>
      <c r="S9" s="8"/>
      <c r="T9" s="8"/>
      <c r="U9" s="8"/>
      <c r="V9" s="8"/>
      <c r="W9" s="8"/>
      <c r="X9" s="8"/>
      <c r="Y9" s="8"/>
      <c r="Z9" s="8"/>
    </row>
    <row r="10" spans="1:26" ht="90" x14ac:dyDescent="0.2">
      <c r="A10" s="13">
        <v>4</v>
      </c>
      <c r="B10" s="14" t="s">
        <v>18</v>
      </c>
      <c r="C10" s="14" t="s">
        <v>19</v>
      </c>
      <c r="D10" s="8"/>
      <c r="E10" s="8"/>
      <c r="F10" s="8"/>
      <c r="G10" s="8"/>
      <c r="H10" s="8"/>
      <c r="I10" s="8"/>
      <c r="J10" s="8"/>
      <c r="K10" s="8"/>
      <c r="L10" s="8"/>
      <c r="M10" s="8"/>
      <c r="N10" s="8"/>
      <c r="O10" s="8"/>
      <c r="P10" s="8"/>
      <c r="Q10" s="8"/>
      <c r="R10" s="8"/>
      <c r="S10" s="8"/>
      <c r="T10" s="8"/>
      <c r="U10" s="8"/>
      <c r="V10" s="8"/>
      <c r="W10" s="8"/>
      <c r="X10" s="8"/>
      <c r="Y10" s="8"/>
      <c r="Z10" s="8"/>
    </row>
    <row r="11" spans="1:26" ht="90" x14ac:dyDescent="0.2">
      <c r="A11" s="13">
        <v>5</v>
      </c>
      <c r="B11" s="14" t="s">
        <v>20</v>
      </c>
      <c r="C11" s="14" t="s">
        <v>21</v>
      </c>
      <c r="D11" s="8"/>
      <c r="E11" s="8"/>
      <c r="F11" s="8"/>
      <c r="G11" s="8"/>
      <c r="H11" s="8"/>
      <c r="I11" s="8"/>
      <c r="J11" s="8"/>
      <c r="K11" s="8"/>
      <c r="L11" s="8"/>
      <c r="M11" s="8"/>
      <c r="N11" s="8"/>
      <c r="O11" s="8"/>
      <c r="P11" s="8"/>
      <c r="Q11" s="8"/>
      <c r="R11" s="8"/>
      <c r="S11" s="8"/>
      <c r="T11" s="8"/>
      <c r="U11" s="8"/>
      <c r="V11" s="8"/>
      <c r="W11" s="8"/>
      <c r="X11" s="8"/>
      <c r="Y11" s="8"/>
      <c r="Z11" s="8"/>
    </row>
    <row r="12" spans="1:26" ht="105" x14ac:dyDescent="0.2">
      <c r="A12" s="13">
        <v>6</v>
      </c>
      <c r="B12" s="14" t="s">
        <v>22</v>
      </c>
      <c r="C12" s="14" t="s">
        <v>23</v>
      </c>
      <c r="D12" s="8"/>
      <c r="E12" s="8"/>
      <c r="F12" s="8"/>
      <c r="G12" s="8"/>
      <c r="H12" s="8"/>
      <c r="I12" s="8"/>
      <c r="J12" s="8"/>
      <c r="K12" s="8"/>
      <c r="L12" s="8"/>
      <c r="M12" s="8"/>
      <c r="N12" s="8"/>
      <c r="O12" s="8"/>
      <c r="P12" s="8"/>
      <c r="Q12" s="8"/>
      <c r="R12" s="8"/>
      <c r="S12" s="8"/>
      <c r="T12" s="8"/>
      <c r="U12" s="8"/>
      <c r="V12" s="8"/>
      <c r="W12" s="8"/>
      <c r="X12" s="8"/>
      <c r="Y12" s="8"/>
      <c r="Z12" s="8"/>
    </row>
    <row r="13" spans="1:26" ht="15" x14ac:dyDescent="0.2">
      <c r="A13" s="9"/>
      <c r="B13" s="9"/>
      <c r="C13" s="9"/>
      <c r="D13" s="8"/>
      <c r="E13" s="8"/>
      <c r="F13" s="8"/>
      <c r="G13" s="8"/>
      <c r="H13" s="8"/>
      <c r="I13" s="8"/>
      <c r="J13" s="8"/>
      <c r="K13" s="8"/>
      <c r="L13" s="8"/>
      <c r="M13" s="8"/>
      <c r="N13" s="8"/>
      <c r="O13" s="8"/>
      <c r="P13" s="8"/>
      <c r="Q13" s="8"/>
      <c r="R13" s="8"/>
      <c r="S13" s="8"/>
      <c r="T13" s="8"/>
      <c r="U13" s="8"/>
      <c r="V13" s="8"/>
      <c r="W13" s="8"/>
      <c r="X13" s="8"/>
      <c r="Y13" s="8"/>
      <c r="Z13" s="8"/>
    </row>
    <row r="14" spans="1:26" ht="15" x14ac:dyDescent="0.2">
      <c r="A14" s="9"/>
      <c r="B14" s="9"/>
      <c r="C14" s="9"/>
      <c r="D14" s="8"/>
      <c r="E14" s="8"/>
      <c r="F14" s="8"/>
      <c r="G14" s="8"/>
      <c r="H14" s="8"/>
      <c r="I14" s="8"/>
      <c r="J14" s="8"/>
      <c r="K14" s="8"/>
      <c r="L14" s="8"/>
      <c r="M14" s="8"/>
      <c r="N14" s="8"/>
      <c r="O14" s="8"/>
      <c r="P14" s="8"/>
      <c r="Q14" s="8"/>
      <c r="R14" s="8"/>
      <c r="S14" s="8"/>
      <c r="T14" s="8"/>
      <c r="U14" s="8"/>
      <c r="V14" s="8"/>
      <c r="W14" s="8"/>
      <c r="X14" s="8"/>
      <c r="Y14" s="8"/>
      <c r="Z14" s="8"/>
    </row>
    <row r="15" spans="1:26" ht="15" x14ac:dyDescent="0.2">
      <c r="A15" s="9"/>
      <c r="B15" s="9"/>
      <c r="C15" s="9"/>
      <c r="D15" s="8"/>
      <c r="E15" s="8"/>
      <c r="F15" s="8"/>
      <c r="G15" s="8"/>
      <c r="H15" s="8"/>
      <c r="I15" s="8"/>
      <c r="J15" s="8"/>
      <c r="K15" s="8"/>
      <c r="L15" s="8"/>
      <c r="M15" s="8"/>
      <c r="N15" s="8"/>
      <c r="O15" s="8"/>
      <c r="P15" s="8"/>
      <c r="Q15" s="8"/>
      <c r="R15" s="8"/>
      <c r="S15" s="8"/>
      <c r="T15" s="8"/>
      <c r="U15" s="8"/>
      <c r="V15" s="8"/>
      <c r="W15" s="8"/>
      <c r="X15" s="8"/>
      <c r="Y15" s="8"/>
      <c r="Z15" s="8"/>
    </row>
    <row r="16" spans="1:26" ht="15" x14ac:dyDescent="0.2">
      <c r="A16" s="9"/>
      <c r="B16" s="9"/>
      <c r="C16" s="9"/>
      <c r="D16" s="8"/>
      <c r="E16" s="8"/>
      <c r="F16" s="8"/>
      <c r="G16" s="8"/>
      <c r="H16" s="8"/>
      <c r="I16" s="8"/>
      <c r="J16" s="8"/>
      <c r="K16" s="8"/>
      <c r="L16" s="8"/>
      <c r="M16" s="8"/>
      <c r="N16" s="8"/>
      <c r="O16" s="8"/>
      <c r="P16" s="8"/>
      <c r="Q16" s="8"/>
      <c r="R16" s="8"/>
      <c r="S16" s="8"/>
      <c r="T16" s="8"/>
      <c r="U16" s="8"/>
      <c r="V16" s="8"/>
      <c r="W16" s="8"/>
      <c r="X16" s="8"/>
      <c r="Y16" s="8"/>
      <c r="Z16" s="8"/>
    </row>
    <row r="17" spans="1:26" ht="15" x14ac:dyDescent="0.2">
      <c r="A17" s="9"/>
      <c r="B17" s="9"/>
      <c r="C17" s="9"/>
      <c r="D17" s="8"/>
      <c r="E17" s="8"/>
      <c r="F17" s="8"/>
      <c r="G17" s="8"/>
      <c r="H17" s="8"/>
      <c r="I17" s="8"/>
      <c r="J17" s="8"/>
      <c r="K17" s="8"/>
      <c r="L17" s="8"/>
      <c r="M17" s="8"/>
      <c r="N17" s="8"/>
      <c r="O17" s="8"/>
      <c r="P17" s="8"/>
      <c r="Q17" s="8"/>
      <c r="R17" s="8"/>
      <c r="S17" s="8"/>
      <c r="T17" s="8"/>
      <c r="U17" s="8"/>
      <c r="V17" s="8"/>
      <c r="W17" s="8"/>
      <c r="X17" s="8"/>
      <c r="Y17" s="8"/>
      <c r="Z17" s="8"/>
    </row>
    <row r="18" spans="1:26" ht="15" x14ac:dyDescent="0.2">
      <c r="A18" s="9"/>
      <c r="B18" s="9"/>
      <c r="C18" s="9"/>
      <c r="D18" s="8"/>
      <c r="E18" s="8"/>
      <c r="F18" s="8"/>
      <c r="G18" s="8"/>
      <c r="H18" s="8"/>
      <c r="I18" s="8"/>
      <c r="J18" s="8"/>
      <c r="K18" s="8"/>
      <c r="L18" s="8"/>
      <c r="M18" s="8"/>
      <c r="N18" s="8"/>
      <c r="O18" s="8"/>
      <c r="P18" s="8"/>
      <c r="Q18" s="8"/>
      <c r="R18" s="8"/>
      <c r="S18" s="8"/>
      <c r="T18" s="8"/>
      <c r="U18" s="8"/>
      <c r="V18" s="8"/>
      <c r="W18" s="8"/>
      <c r="X18" s="8"/>
      <c r="Y18" s="8"/>
      <c r="Z18" s="8"/>
    </row>
    <row r="19" spans="1:26" ht="15" x14ac:dyDescent="0.2">
      <c r="A19" s="9"/>
      <c r="B19" s="9"/>
      <c r="C19" s="9"/>
      <c r="D19" s="8"/>
      <c r="E19" s="8"/>
      <c r="F19" s="8"/>
      <c r="G19" s="8"/>
      <c r="H19" s="8"/>
      <c r="I19" s="8"/>
      <c r="J19" s="8"/>
      <c r="K19" s="8"/>
      <c r="L19" s="8"/>
      <c r="M19" s="8"/>
      <c r="N19" s="8"/>
      <c r="O19" s="8"/>
      <c r="P19" s="8"/>
      <c r="Q19" s="8"/>
      <c r="R19" s="8"/>
      <c r="S19" s="8"/>
      <c r="T19" s="8"/>
      <c r="U19" s="8"/>
      <c r="V19" s="8"/>
      <c r="W19" s="8"/>
      <c r="X19" s="8"/>
      <c r="Y19" s="8"/>
      <c r="Z19" s="8"/>
    </row>
    <row r="20" spans="1:26" ht="15" x14ac:dyDescent="0.2">
      <c r="A20" s="9"/>
      <c r="B20" s="9"/>
      <c r="C20" s="9"/>
      <c r="D20" s="8"/>
      <c r="E20" s="8"/>
      <c r="F20" s="8"/>
      <c r="G20" s="8"/>
      <c r="H20" s="8"/>
      <c r="I20" s="8"/>
      <c r="J20" s="8"/>
      <c r="K20" s="8"/>
      <c r="L20" s="8"/>
      <c r="M20" s="8"/>
      <c r="N20" s="8"/>
      <c r="O20" s="8"/>
      <c r="P20" s="8"/>
      <c r="Q20" s="8"/>
      <c r="R20" s="8"/>
      <c r="S20" s="8"/>
      <c r="T20" s="8"/>
      <c r="U20" s="8"/>
      <c r="V20" s="8"/>
      <c r="W20" s="8"/>
      <c r="X20" s="8"/>
      <c r="Y20" s="8"/>
      <c r="Z20" s="8"/>
    </row>
    <row r="21" spans="1:26" ht="15" x14ac:dyDescent="0.2">
      <c r="A21" s="9"/>
      <c r="B21" s="9"/>
      <c r="C21" s="9"/>
      <c r="D21" s="8"/>
      <c r="E21" s="8"/>
      <c r="F21" s="8"/>
      <c r="G21" s="8"/>
      <c r="H21" s="8"/>
      <c r="I21" s="8"/>
      <c r="J21" s="8"/>
      <c r="K21" s="8"/>
      <c r="L21" s="8"/>
      <c r="M21" s="8"/>
      <c r="N21" s="8"/>
      <c r="O21" s="8"/>
      <c r="P21" s="8"/>
      <c r="Q21" s="8"/>
      <c r="R21" s="8"/>
      <c r="S21" s="8"/>
      <c r="T21" s="8"/>
      <c r="U21" s="8"/>
      <c r="V21" s="8"/>
      <c r="W21" s="8"/>
      <c r="X21" s="8"/>
      <c r="Y21" s="8"/>
      <c r="Z21" s="8"/>
    </row>
    <row r="22" spans="1:26" ht="15" x14ac:dyDescent="0.2">
      <c r="A22" s="9"/>
      <c r="B22" s="9"/>
      <c r="C22" s="9"/>
      <c r="D22" s="8"/>
      <c r="E22" s="8"/>
      <c r="F22" s="8"/>
      <c r="G22" s="8"/>
      <c r="H22" s="8"/>
      <c r="I22" s="8"/>
      <c r="J22" s="8"/>
      <c r="K22" s="8"/>
      <c r="L22" s="8"/>
      <c r="M22" s="8"/>
      <c r="N22" s="8"/>
      <c r="O22" s="8"/>
      <c r="P22" s="8"/>
      <c r="Q22" s="8"/>
      <c r="R22" s="8"/>
      <c r="S22" s="8"/>
      <c r="T22" s="8"/>
      <c r="U22" s="8"/>
      <c r="V22" s="8"/>
      <c r="W22" s="8"/>
      <c r="X22" s="8"/>
      <c r="Y22" s="8"/>
      <c r="Z22" s="8"/>
    </row>
    <row r="23" spans="1:26" ht="15" x14ac:dyDescent="0.2">
      <c r="A23" s="9"/>
      <c r="B23" s="9"/>
      <c r="C23" s="9"/>
      <c r="D23" s="8"/>
      <c r="E23" s="8"/>
      <c r="F23" s="8"/>
      <c r="G23" s="8"/>
      <c r="H23" s="8"/>
      <c r="I23" s="8"/>
      <c r="J23" s="8"/>
      <c r="K23" s="8"/>
      <c r="L23" s="8"/>
      <c r="M23" s="8"/>
      <c r="N23" s="8"/>
      <c r="O23" s="8"/>
      <c r="P23" s="8"/>
      <c r="Q23" s="8"/>
      <c r="R23" s="8"/>
      <c r="S23" s="8"/>
      <c r="T23" s="8"/>
      <c r="U23" s="8"/>
      <c r="V23" s="8"/>
      <c r="W23" s="8"/>
      <c r="X23" s="8"/>
      <c r="Y23" s="8"/>
      <c r="Z23" s="8"/>
    </row>
    <row r="24" spans="1:26" ht="15" x14ac:dyDescent="0.2">
      <c r="A24" s="9"/>
      <c r="B24" s="9"/>
      <c r="C24" s="9"/>
      <c r="D24" s="8"/>
      <c r="E24" s="8"/>
      <c r="F24" s="8"/>
      <c r="G24" s="8"/>
      <c r="H24" s="8"/>
      <c r="I24" s="8"/>
      <c r="J24" s="8"/>
      <c r="K24" s="8"/>
      <c r="L24" s="8"/>
      <c r="M24" s="8"/>
      <c r="N24" s="8"/>
      <c r="O24" s="8"/>
      <c r="P24" s="8"/>
      <c r="Q24" s="8"/>
      <c r="R24" s="8"/>
      <c r="S24" s="8"/>
      <c r="T24" s="8"/>
      <c r="U24" s="8"/>
      <c r="V24" s="8"/>
      <c r="W24" s="8"/>
      <c r="X24" s="8"/>
      <c r="Y24" s="8"/>
      <c r="Z24" s="8"/>
    </row>
    <row r="25" spans="1:26" ht="15" x14ac:dyDescent="0.2">
      <c r="A25" s="9"/>
      <c r="B25" s="9"/>
      <c r="C25" s="9"/>
      <c r="D25" s="8"/>
      <c r="E25" s="8"/>
      <c r="F25" s="8"/>
      <c r="G25" s="8"/>
      <c r="H25" s="8"/>
      <c r="I25" s="8"/>
      <c r="J25" s="8"/>
      <c r="K25" s="8"/>
      <c r="L25" s="8"/>
      <c r="M25" s="8"/>
      <c r="N25" s="8"/>
      <c r="O25" s="8"/>
      <c r="P25" s="8"/>
      <c r="Q25" s="8"/>
      <c r="R25" s="8"/>
      <c r="S25" s="8"/>
      <c r="T25" s="8"/>
      <c r="U25" s="8"/>
      <c r="V25" s="8"/>
      <c r="W25" s="8"/>
      <c r="X25" s="8"/>
      <c r="Y25" s="8"/>
      <c r="Z25" s="8"/>
    </row>
    <row r="26" spans="1:26" ht="15" x14ac:dyDescent="0.2">
      <c r="A26" s="9"/>
      <c r="B26" s="9"/>
      <c r="C26" s="9"/>
      <c r="D26" s="8"/>
      <c r="E26" s="8"/>
      <c r="F26" s="8"/>
      <c r="G26" s="8"/>
      <c r="H26" s="8"/>
      <c r="I26" s="8"/>
      <c r="J26" s="8"/>
      <c r="K26" s="8"/>
      <c r="L26" s="8"/>
      <c r="M26" s="8"/>
      <c r="N26" s="8"/>
      <c r="O26" s="8"/>
      <c r="P26" s="8"/>
      <c r="Q26" s="8"/>
      <c r="R26" s="8"/>
      <c r="S26" s="8"/>
      <c r="T26" s="8"/>
      <c r="U26" s="8"/>
      <c r="V26" s="8"/>
      <c r="W26" s="8"/>
      <c r="X26" s="8"/>
      <c r="Y26" s="8"/>
      <c r="Z26" s="8"/>
    </row>
    <row r="27" spans="1:26" ht="15" x14ac:dyDescent="0.2">
      <c r="A27" s="9"/>
      <c r="B27" s="9"/>
      <c r="C27" s="9"/>
      <c r="D27" s="8"/>
      <c r="E27" s="8"/>
      <c r="F27" s="8"/>
      <c r="G27" s="8"/>
      <c r="H27" s="8"/>
      <c r="I27" s="8"/>
      <c r="J27" s="8"/>
      <c r="K27" s="8"/>
      <c r="L27" s="8"/>
      <c r="M27" s="8"/>
      <c r="N27" s="8"/>
      <c r="O27" s="8"/>
      <c r="P27" s="8"/>
      <c r="Q27" s="8"/>
      <c r="R27" s="8"/>
      <c r="S27" s="8"/>
      <c r="T27" s="8"/>
      <c r="U27" s="8"/>
      <c r="V27" s="8"/>
      <c r="W27" s="8"/>
      <c r="X27" s="8"/>
      <c r="Y27" s="8"/>
      <c r="Z27" s="8"/>
    </row>
    <row r="28" spans="1:26" ht="15"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DEA2D-6EA2-4ACE-9A11-35FAC59D2A52}">
  <sheetPr>
    <outlinePr summaryBelow="0" summaryRight="0"/>
  </sheetPr>
  <dimension ref="A1:XFD148"/>
  <sheetViews>
    <sheetView zoomScale="85" zoomScaleNormal="85" workbookViewId="0">
      <selection activeCell="F35" sqref="F35"/>
    </sheetView>
  </sheetViews>
  <sheetFormatPr defaultColWidth="12.5703125" defaultRowHeight="12.75" x14ac:dyDescent="0.2"/>
  <cols>
    <col min="1" max="1" width="16.42578125" style="2" customWidth="1"/>
    <col min="2" max="2" width="10.7109375" style="2" customWidth="1"/>
    <col min="3" max="3" width="68.7109375" style="2" customWidth="1"/>
    <col min="4" max="4" width="10.42578125" style="16" customWidth="1"/>
    <col min="5" max="5" width="40.5703125" style="2" customWidth="1"/>
    <col min="6" max="6" width="35.42578125" style="2" customWidth="1"/>
    <col min="7" max="7" width="39.42578125" style="2" customWidth="1"/>
    <col min="8" max="8" width="25.42578125" style="2" customWidth="1"/>
    <col min="9" max="16384" width="12.5703125" style="2"/>
  </cols>
  <sheetData>
    <row r="1" spans="1:7" ht="45" x14ac:dyDescent="0.2">
      <c r="C1" s="15" t="s">
        <v>24</v>
      </c>
    </row>
    <row r="5" spans="1:7" ht="18.75" x14ac:dyDescent="0.3">
      <c r="A5" s="17" t="s">
        <v>25</v>
      </c>
      <c r="B5" s="18" t="s">
        <v>12</v>
      </c>
      <c r="C5" s="19"/>
      <c r="D5" s="19"/>
    </row>
    <row r="6" spans="1:7" ht="18.75" x14ac:dyDescent="0.3">
      <c r="A6" s="17" t="s">
        <v>26</v>
      </c>
      <c r="B6" s="20" t="s">
        <v>27</v>
      </c>
      <c r="C6" s="19"/>
      <c r="D6" s="19"/>
    </row>
    <row r="7" spans="1:7" ht="19.5" thickBot="1" x14ac:dyDescent="0.35">
      <c r="A7" s="17"/>
    </row>
    <row r="8" spans="1:7" ht="38.25" thickBot="1" x14ac:dyDescent="0.35">
      <c r="A8" s="17" t="s">
        <v>28</v>
      </c>
      <c r="B8" s="21"/>
      <c r="C8" s="22" t="s">
        <v>29</v>
      </c>
      <c r="D8" s="23" t="s">
        <v>30</v>
      </c>
      <c r="E8" s="24" t="s">
        <v>31</v>
      </c>
      <c r="F8" s="25" t="s">
        <v>32</v>
      </c>
      <c r="G8" s="26" t="s">
        <v>33</v>
      </c>
    </row>
    <row r="9" spans="1:7" ht="39.75" x14ac:dyDescent="0.3">
      <c r="A9" s="17"/>
      <c r="B9" s="27" t="s">
        <v>34</v>
      </c>
      <c r="C9" s="28" t="s">
        <v>35</v>
      </c>
      <c r="D9" s="29">
        <v>5</v>
      </c>
      <c r="E9" s="30" t="s">
        <v>36</v>
      </c>
      <c r="F9" s="31" t="s">
        <v>37</v>
      </c>
      <c r="G9" s="32" t="s">
        <v>38</v>
      </c>
    </row>
    <row r="10" spans="1:7" ht="65.25" x14ac:dyDescent="0.3">
      <c r="A10" s="17"/>
      <c r="B10" s="27" t="s">
        <v>39</v>
      </c>
      <c r="C10" s="30" t="s">
        <v>40</v>
      </c>
      <c r="D10" s="29">
        <v>4</v>
      </c>
      <c r="E10" s="30" t="s">
        <v>41</v>
      </c>
      <c r="F10" s="31" t="s">
        <v>42</v>
      </c>
      <c r="G10" s="32" t="s">
        <v>43</v>
      </c>
    </row>
    <row r="11" spans="1:7" ht="52.5" x14ac:dyDescent="0.3">
      <c r="A11" s="17"/>
      <c r="B11" s="27" t="s">
        <v>44</v>
      </c>
      <c r="C11" s="30" t="s">
        <v>45</v>
      </c>
      <c r="D11" s="29">
        <v>5</v>
      </c>
      <c r="E11" s="30" t="s">
        <v>46</v>
      </c>
      <c r="F11" s="31" t="s">
        <v>47</v>
      </c>
      <c r="G11" s="32" t="s">
        <v>48</v>
      </c>
    </row>
    <row r="12" spans="1:7" ht="52.5" x14ac:dyDescent="0.3">
      <c r="A12" s="17"/>
      <c r="B12" s="27" t="s">
        <v>49</v>
      </c>
      <c r="C12" s="30" t="s">
        <v>50</v>
      </c>
      <c r="D12" s="29">
        <v>4</v>
      </c>
      <c r="E12" s="30" t="s">
        <v>51</v>
      </c>
      <c r="F12" s="31" t="s">
        <v>52</v>
      </c>
      <c r="G12" s="33" t="s">
        <v>53</v>
      </c>
    </row>
    <row r="13" spans="1:7" ht="96" thickBot="1" x14ac:dyDescent="0.35">
      <c r="A13" s="17"/>
      <c r="B13" s="34" t="s">
        <v>54</v>
      </c>
      <c r="C13" s="35" t="s">
        <v>55</v>
      </c>
      <c r="D13" s="36">
        <v>3</v>
      </c>
      <c r="E13" s="35" t="s">
        <v>56</v>
      </c>
      <c r="F13" s="37" t="s">
        <v>57</v>
      </c>
      <c r="G13" s="32" t="s">
        <v>58</v>
      </c>
    </row>
    <row r="14" spans="1:7" ht="18.75" x14ac:dyDescent="0.3">
      <c r="A14" s="17"/>
      <c r="D14" s="38">
        <f>AVERAGE(D9:D13)</f>
        <v>4.2</v>
      </c>
    </row>
    <row r="15" spans="1:7" ht="19.5" thickBot="1" x14ac:dyDescent="0.35">
      <c r="A15" s="17"/>
    </row>
    <row r="16" spans="1:7" ht="56.25" x14ac:dyDescent="0.3">
      <c r="A16" s="17" t="s">
        <v>59</v>
      </c>
      <c r="B16" s="39"/>
      <c r="C16" s="24" t="s">
        <v>60</v>
      </c>
      <c r="D16" s="40" t="s">
        <v>30</v>
      </c>
      <c r="E16" s="24" t="s">
        <v>61</v>
      </c>
      <c r="F16" s="25" t="s">
        <v>32</v>
      </c>
    </row>
    <row r="17" spans="1:26" ht="39.75" x14ac:dyDescent="0.3">
      <c r="A17" s="17"/>
      <c r="B17" s="41" t="s">
        <v>62</v>
      </c>
      <c r="C17" s="30" t="s">
        <v>63</v>
      </c>
      <c r="D17" s="29">
        <v>5</v>
      </c>
      <c r="E17" s="30" t="s">
        <v>64</v>
      </c>
      <c r="F17" s="31" t="s">
        <v>65</v>
      </c>
      <c r="G17" s="42" t="s">
        <v>66</v>
      </c>
    </row>
    <row r="18" spans="1:26" ht="52.5" x14ac:dyDescent="0.3">
      <c r="A18" s="17"/>
      <c r="B18" s="41" t="s">
        <v>67</v>
      </c>
      <c r="C18" s="30" t="s">
        <v>68</v>
      </c>
      <c r="D18" s="29">
        <v>4</v>
      </c>
      <c r="E18" s="30" t="s">
        <v>69</v>
      </c>
      <c r="F18" s="31" t="s">
        <v>70</v>
      </c>
      <c r="G18" s="32" t="s">
        <v>71</v>
      </c>
    </row>
    <row r="19" spans="1:26" ht="168" thickBot="1" x14ac:dyDescent="0.35">
      <c r="A19" s="17"/>
      <c r="B19" s="43" t="s">
        <v>72</v>
      </c>
      <c r="C19" s="35" t="s">
        <v>73</v>
      </c>
      <c r="D19" s="36">
        <v>3</v>
      </c>
      <c r="E19" s="35" t="s">
        <v>74</v>
      </c>
      <c r="F19" s="37" t="s">
        <v>75</v>
      </c>
      <c r="G19" s="32" t="s">
        <v>76</v>
      </c>
    </row>
    <row r="20" spans="1:26" ht="18.75" x14ac:dyDescent="0.3">
      <c r="A20" s="17"/>
      <c r="D20" s="16">
        <f>AVERAGE(D17:D19)</f>
        <v>4</v>
      </c>
    </row>
    <row r="21" spans="1:26" ht="18.75" x14ac:dyDescent="0.3">
      <c r="A21" s="17"/>
    </row>
    <row r="22" spans="1:26" ht="37.5" x14ac:dyDescent="0.3">
      <c r="A22" s="17" t="s">
        <v>77</v>
      </c>
      <c r="D22" s="16">
        <f>(D20+D14)/2</f>
        <v>4.0999999999999996</v>
      </c>
    </row>
    <row r="23" spans="1:26" ht="18.75" x14ac:dyDescent="0.3">
      <c r="A23" s="17"/>
    </row>
    <row r="24" spans="1:26" ht="18.75" x14ac:dyDescent="0.3">
      <c r="A24" s="17" t="s">
        <v>78</v>
      </c>
      <c r="B24" s="44" t="s">
        <v>79</v>
      </c>
      <c r="C24" s="19"/>
      <c r="D24" s="16" t="s">
        <v>80</v>
      </c>
    </row>
    <row r="25" spans="1:26" ht="15.75" x14ac:dyDescent="0.25">
      <c r="B25" s="45"/>
      <c r="C25" s="45"/>
    </row>
    <row r="26" spans="1:26" ht="15.75" x14ac:dyDescent="0.25">
      <c r="B26" s="45"/>
      <c r="C26" s="45"/>
    </row>
    <row r="27" spans="1:26" ht="15.75" x14ac:dyDescent="0.25">
      <c r="B27" s="45"/>
      <c r="C27" s="45"/>
    </row>
    <row r="28" spans="1:26" ht="15.75" x14ac:dyDescent="0.25">
      <c r="B28" s="45"/>
      <c r="C28" s="45" t="s">
        <v>81</v>
      </c>
    </row>
    <row r="30" spans="1:26" x14ac:dyDescent="0.2">
      <c r="A30" s="46"/>
      <c r="B30" s="46"/>
      <c r="C30" s="46"/>
      <c r="D30" s="47"/>
      <c r="E30" s="46"/>
      <c r="F30" s="46"/>
      <c r="G30" s="46"/>
      <c r="H30" s="48"/>
      <c r="I30" s="48"/>
      <c r="J30" s="48"/>
      <c r="K30" s="48"/>
      <c r="L30" s="48"/>
      <c r="M30" s="48"/>
      <c r="N30" s="48"/>
      <c r="O30" s="48"/>
      <c r="P30" s="48"/>
      <c r="Q30" s="48"/>
      <c r="R30" s="48"/>
      <c r="S30" s="48"/>
      <c r="T30" s="48"/>
      <c r="U30" s="48"/>
      <c r="V30" s="48"/>
      <c r="W30" s="48"/>
      <c r="X30" s="48"/>
      <c r="Y30" s="48"/>
      <c r="Z30" s="48"/>
    </row>
    <row r="32" spans="1:26" ht="18.75" x14ac:dyDescent="0.3">
      <c r="A32" s="17" t="s">
        <v>25</v>
      </c>
      <c r="B32" s="18" t="s">
        <v>14</v>
      </c>
      <c r="C32" s="19"/>
      <c r="D32" s="19"/>
    </row>
    <row r="33" spans="1:7 16384:16384" ht="18.75" x14ac:dyDescent="0.3">
      <c r="A33" s="17" t="s">
        <v>26</v>
      </c>
      <c r="B33" s="49" t="s">
        <v>27</v>
      </c>
      <c r="C33" s="49"/>
      <c r="D33" s="49"/>
    </row>
    <row r="34" spans="1:7 16384:16384" ht="19.5" thickBot="1" x14ac:dyDescent="0.35">
      <c r="A34" s="17"/>
    </row>
    <row r="35" spans="1:7 16384:16384" ht="38.25" thickBot="1" x14ac:dyDescent="0.35">
      <c r="A35" s="17" t="s">
        <v>28</v>
      </c>
      <c r="B35" s="21"/>
      <c r="C35" s="22" t="s">
        <v>29</v>
      </c>
      <c r="D35" s="23" t="s">
        <v>30</v>
      </c>
      <c r="E35" s="24" t="s">
        <v>31</v>
      </c>
      <c r="F35" s="25" t="s">
        <v>32</v>
      </c>
      <c r="G35" s="26" t="s">
        <v>82</v>
      </c>
    </row>
    <row r="36" spans="1:7 16384:16384" ht="31.5" x14ac:dyDescent="0.3">
      <c r="A36" s="17"/>
      <c r="B36" s="27" t="s">
        <v>34</v>
      </c>
      <c r="C36" s="30" t="s">
        <v>83</v>
      </c>
      <c r="D36" s="29">
        <v>5</v>
      </c>
      <c r="E36" s="30" t="s">
        <v>36</v>
      </c>
      <c r="F36" s="31" t="s">
        <v>37</v>
      </c>
      <c r="G36" s="32" t="s">
        <v>84</v>
      </c>
    </row>
    <row r="37" spans="1:7 16384:16384" ht="52.5" x14ac:dyDescent="0.3">
      <c r="A37" s="17"/>
      <c r="B37" s="27" t="s">
        <v>39</v>
      </c>
      <c r="C37" s="30" t="s">
        <v>40</v>
      </c>
      <c r="D37" s="29">
        <v>3</v>
      </c>
      <c r="E37" s="30" t="s">
        <v>41</v>
      </c>
      <c r="F37" s="31" t="s">
        <v>42</v>
      </c>
      <c r="G37" s="32" t="s">
        <v>85</v>
      </c>
    </row>
    <row r="38" spans="1:7 16384:16384" ht="48" x14ac:dyDescent="0.3">
      <c r="A38" s="17"/>
      <c r="B38" s="27" t="s">
        <v>44</v>
      </c>
      <c r="C38" s="30" t="s">
        <v>45</v>
      </c>
      <c r="D38" s="29">
        <v>5</v>
      </c>
      <c r="E38" s="30" t="s">
        <v>46</v>
      </c>
      <c r="F38" s="31" t="s">
        <v>47</v>
      </c>
      <c r="G38" s="32" t="s">
        <v>86</v>
      </c>
    </row>
    <row r="39" spans="1:7 16384:16384" ht="27" x14ac:dyDescent="0.3">
      <c r="A39" s="17"/>
      <c r="B39" s="27" t="s">
        <v>49</v>
      </c>
      <c r="C39" s="30" t="s">
        <v>50</v>
      </c>
      <c r="D39" s="29">
        <v>4</v>
      </c>
      <c r="E39" s="30" t="s">
        <v>51</v>
      </c>
      <c r="F39" s="31" t="s">
        <v>52</v>
      </c>
      <c r="G39" s="32" t="s">
        <v>87</v>
      </c>
      <c r="XFD39" s="2" t="s">
        <v>88</v>
      </c>
    </row>
    <row r="40" spans="1:7 16384:16384" ht="129.75" thickBot="1" x14ac:dyDescent="0.35">
      <c r="A40" s="17"/>
      <c r="B40" s="34" t="s">
        <v>54</v>
      </c>
      <c r="C40" s="35" t="s">
        <v>89</v>
      </c>
      <c r="D40" s="36">
        <v>2</v>
      </c>
      <c r="E40" s="35" t="s">
        <v>56</v>
      </c>
      <c r="F40" s="37" t="s">
        <v>57</v>
      </c>
      <c r="G40" s="32" t="s">
        <v>90</v>
      </c>
    </row>
    <row r="41" spans="1:7 16384:16384" ht="18.75" x14ac:dyDescent="0.3">
      <c r="A41" s="17"/>
      <c r="D41" s="38">
        <f>AVERAGE(D36:D40)</f>
        <v>3.8</v>
      </c>
    </row>
    <row r="42" spans="1:7 16384:16384" ht="19.5" thickBot="1" x14ac:dyDescent="0.35">
      <c r="A42" s="17"/>
    </row>
    <row r="43" spans="1:7 16384:16384" ht="56.25" x14ac:dyDescent="0.3">
      <c r="A43" s="17" t="s">
        <v>59</v>
      </c>
      <c r="B43" s="39"/>
      <c r="C43" s="24" t="s">
        <v>60</v>
      </c>
      <c r="D43" s="40" t="s">
        <v>30</v>
      </c>
      <c r="E43" s="24" t="s">
        <v>61</v>
      </c>
      <c r="F43" s="25" t="s">
        <v>32</v>
      </c>
    </row>
    <row r="44" spans="1:7 16384:16384" ht="39.75" x14ac:dyDescent="0.3">
      <c r="A44" s="17"/>
      <c r="B44" s="41" t="s">
        <v>62</v>
      </c>
      <c r="C44" s="30" t="s">
        <v>63</v>
      </c>
      <c r="D44" s="29">
        <v>5</v>
      </c>
      <c r="E44" s="30" t="s">
        <v>64</v>
      </c>
      <c r="F44" s="31" t="s">
        <v>65</v>
      </c>
      <c r="G44" s="50" t="s">
        <v>91</v>
      </c>
    </row>
    <row r="45" spans="1:7 16384:16384" ht="52.5" x14ac:dyDescent="0.3">
      <c r="A45" s="17"/>
      <c r="B45" s="41" t="s">
        <v>67</v>
      </c>
      <c r="C45" s="30" t="s">
        <v>68</v>
      </c>
      <c r="D45" s="29">
        <v>4</v>
      </c>
      <c r="E45" s="30" t="s">
        <v>69</v>
      </c>
      <c r="F45" s="31" t="s">
        <v>70</v>
      </c>
      <c r="G45" s="50" t="s">
        <v>71</v>
      </c>
    </row>
    <row r="46" spans="1:7 16384:16384" ht="91.5" thickBot="1" x14ac:dyDescent="0.35">
      <c r="A46" s="17"/>
      <c r="B46" s="43" t="s">
        <v>72</v>
      </c>
      <c r="C46" s="35" t="s">
        <v>73</v>
      </c>
      <c r="D46" s="36">
        <v>3</v>
      </c>
      <c r="E46" s="35" t="s">
        <v>74</v>
      </c>
      <c r="F46" s="37" t="s">
        <v>75</v>
      </c>
      <c r="G46" s="32" t="s">
        <v>92</v>
      </c>
    </row>
    <row r="47" spans="1:7 16384:16384" ht="18.75" x14ac:dyDescent="0.3">
      <c r="A47" s="17"/>
      <c r="D47" s="16">
        <f>AVERAGE(D44:D46)</f>
        <v>4</v>
      </c>
    </row>
    <row r="48" spans="1:7 16384:16384" ht="18.75" x14ac:dyDescent="0.3">
      <c r="A48" s="17"/>
    </row>
    <row r="49" spans="1:7" ht="37.5" x14ac:dyDescent="0.3">
      <c r="A49" s="17" t="s">
        <v>77</v>
      </c>
      <c r="D49" s="16">
        <f>(D47+D41)/2</f>
        <v>3.9</v>
      </c>
    </row>
    <row r="50" spans="1:7" ht="18.75" x14ac:dyDescent="0.3">
      <c r="A50" s="17"/>
    </row>
    <row r="51" spans="1:7" ht="18.75" x14ac:dyDescent="0.3">
      <c r="A51" s="17" t="s">
        <v>78</v>
      </c>
      <c r="B51" s="44" t="s">
        <v>79</v>
      </c>
      <c r="C51" s="19"/>
      <c r="D51" s="16" t="s">
        <v>80</v>
      </c>
    </row>
    <row r="52" spans="1:7" ht="15.75" x14ac:dyDescent="0.25">
      <c r="B52" s="45"/>
      <c r="C52" s="45"/>
    </row>
    <row r="53" spans="1:7" ht="15.75" x14ac:dyDescent="0.25">
      <c r="B53" s="45"/>
      <c r="C53" s="45"/>
    </row>
    <row r="54" spans="1:7" ht="15.75" x14ac:dyDescent="0.25">
      <c r="B54" s="45"/>
      <c r="C54" s="45"/>
    </row>
    <row r="55" spans="1:7" ht="15.75" x14ac:dyDescent="0.25">
      <c r="B55" s="45"/>
      <c r="C55" s="45" t="s">
        <v>81</v>
      </c>
    </row>
    <row r="57" spans="1:7" x14ac:dyDescent="0.2">
      <c r="A57" s="46"/>
      <c r="B57" s="46"/>
      <c r="C57" s="46"/>
      <c r="D57" s="47"/>
      <c r="E57" s="46"/>
      <c r="F57" s="46"/>
      <c r="G57" s="46"/>
    </row>
    <row r="59" spans="1:7" ht="18.75" x14ac:dyDescent="0.3">
      <c r="A59" s="17" t="s">
        <v>25</v>
      </c>
      <c r="B59" s="51" t="s">
        <v>16</v>
      </c>
      <c r="C59" s="19"/>
      <c r="D59" s="19"/>
    </row>
    <row r="60" spans="1:7" ht="18.75" x14ac:dyDescent="0.3">
      <c r="A60" s="17" t="s">
        <v>26</v>
      </c>
      <c r="B60" s="52" t="s">
        <v>27</v>
      </c>
      <c r="C60" s="52"/>
      <c r="D60" s="52"/>
    </row>
    <row r="61" spans="1:7" ht="19.5" thickBot="1" x14ac:dyDescent="0.35">
      <c r="A61" s="17"/>
    </row>
    <row r="62" spans="1:7" ht="38.25" thickBot="1" x14ac:dyDescent="0.35">
      <c r="A62" s="17" t="s">
        <v>28</v>
      </c>
      <c r="B62" s="21"/>
      <c r="C62" s="22" t="s">
        <v>29</v>
      </c>
      <c r="D62" s="23" t="s">
        <v>30</v>
      </c>
      <c r="E62" s="24" t="s">
        <v>31</v>
      </c>
      <c r="F62" s="25" t="s">
        <v>32</v>
      </c>
      <c r="G62" s="26" t="s">
        <v>33</v>
      </c>
    </row>
    <row r="63" spans="1:7" ht="31.5" x14ac:dyDescent="0.3">
      <c r="A63" s="17"/>
      <c r="B63" s="27" t="s">
        <v>34</v>
      </c>
      <c r="C63" s="30" t="s">
        <v>83</v>
      </c>
      <c r="D63" s="29">
        <v>5</v>
      </c>
      <c r="E63" s="30" t="s">
        <v>36</v>
      </c>
      <c r="F63" s="31" t="s">
        <v>37</v>
      </c>
      <c r="G63" s="50" t="s">
        <v>93</v>
      </c>
    </row>
    <row r="64" spans="1:7" ht="52.5" x14ac:dyDescent="0.3">
      <c r="A64" s="17"/>
      <c r="B64" s="27" t="s">
        <v>39</v>
      </c>
      <c r="C64" s="30" t="s">
        <v>40</v>
      </c>
      <c r="D64" s="29">
        <v>4</v>
      </c>
      <c r="E64" s="30" t="s">
        <v>41</v>
      </c>
      <c r="F64" s="31" t="s">
        <v>42</v>
      </c>
      <c r="G64" s="50" t="s">
        <v>94</v>
      </c>
    </row>
    <row r="65" spans="1:7" ht="48" x14ac:dyDescent="0.3">
      <c r="A65" s="17"/>
      <c r="B65" s="27" t="s">
        <v>44</v>
      </c>
      <c r="C65" s="30" t="s">
        <v>45</v>
      </c>
      <c r="D65" s="29">
        <v>5</v>
      </c>
      <c r="E65" s="30" t="s">
        <v>46</v>
      </c>
      <c r="F65" s="31" t="s">
        <v>47</v>
      </c>
      <c r="G65" s="50" t="s">
        <v>95</v>
      </c>
    </row>
    <row r="66" spans="1:7" ht="52.5" x14ac:dyDescent="0.3">
      <c r="A66" s="17"/>
      <c r="B66" s="27" t="s">
        <v>49</v>
      </c>
      <c r="C66" s="30" t="s">
        <v>50</v>
      </c>
      <c r="D66" s="29">
        <v>4</v>
      </c>
      <c r="E66" s="30" t="s">
        <v>51</v>
      </c>
      <c r="F66" s="31" t="s">
        <v>52</v>
      </c>
      <c r="G66" s="50" t="s">
        <v>96</v>
      </c>
    </row>
    <row r="67" spans="1:7" ht="66" thickBot="1" x14ac:dyDescent="0.35">
      <c r="A67" s="17"/>
      <c r="B67" s="34" t="s">
        <v>54</v>
      </c>
      <c r="C67" s="35" t="s">
        <v>89</v>
      </c>
      <c r="D67" s="36">
        <v>4</v>
      </c>
      <c r="E67" s="35" t="s">
        <v>56</v>
      </c>
      <c r="F67" s="37" t="s">
        <v>57</v>
      </c>
      <c r="G67" s="50" t="s">
        <v>97</v>
      </c>
    </row>
    <row r="68" spans="1:7" ht="18.75" x14ac:dyDescent="0.3">
      <c r="A68" s="17"/>
      <c r="D68" s="38">
        <f>AVERAGE(D63:D67)</f>
        <v>4.4000000000000004</v>
      </c>
    </row>
    <row r="69" spans="1:7" ht="19.5" thickBot="1" x14ac:dyDescent="0.35">
      <c r="A69" s="17"/>
    </row>
    <row r="70" spans="1:7" ht="56.25" x14ac:dyDescent="0.3">
      <c r="A70" s="17" t="s">
        <v>59</v>
      </c>
      <c r="B70" s="39"/>
      <c r="C70" s="24" t="s">
        <v>60</v>
      </c>
      <c r="D70" s="40" t="s">
        <v>30</v>
      </c>
      <c r="E70" s="24" t="s">
        <v>61</v>
      </c>
      <c r="F70" s="25" t="s">
        <v>32</v>
      </c>
      <c r="G70" s="50" t="s">
        <v>82</v>
      </c>
    </row>
    <row r="71" spans="1:7" ht="39.75" x14ac:dyDescent="0.3">
      <c r="A71" s="17"/>
      <c r="B71" s="41" t="s">
        <v>62</v>
      </c>
      <c r="C71" s="30" t="s">
        <v>63</v>
      </c>
      <c r="D71" s="29">
        <v>5</v>
      </c>
      <c r="E71" s="30" t="s">
        <v>64</v>
      </c>
      <c r="F71" s="31" t="s">
        <v>65</v>
      </c>
      <c r="G71" s="32" t="s">
        <v>91</v>
      </c>
    </row>
    <row r="72" spans="1:7" ht="52.5" x14ac:dyDescent="0.3">
      <c r="A72" s="17"/>
      <c r="B72" s="41" t="s">
        <v>67</v>
      </c>
      <c r="C72" s="30" t="s">
        <v>68</v>
      </c>
      <c r="D72" s="29">
        <v>4</v>
      </c>
      <c r="E72" s="30" t="s">
        <v>69</v>
      </c>
      <c r="F72" s="31" t="s">
        <v>70</v>
      </c>
      <c r="G72" s="50" t="s">
        <v>71</v>
      </c>
    </row>
    <row r="73" spans="1:7" ht="66" thickBot="1" x14ac:dyDescent="0.35">
      <c r="A73" s="17"/>
      <c r="B73" s="43" t="s">
        <v>72</v>
      </c>
      <c r="C73" s="35" t="s">
        <v>73</v>
      </c>
      <c r="D73" s="36">
        <v>4</v>
      </c>
      <c r="E73" s="35" t="s">
        <v>74</v>
      </c>
      <c r="F73" s="37" t="s">
        <v>75</v>
      </c>
      <c r="G73" s="50" t="s">
        <v>98</v>
      </c>
    </row>
    <row r="74" spans="1:7" ht="18.75" x14ac:dyDescent="0.3">
      <c r="A74" s="17"/>
      <c r="D74" s="16">
        <f>AVERAGE(D71:D73)</f>
        <v>4.333333333333333</v>
      </c>
    </row>
    <row r="75" spans="1:7" ht="18.75" x14ac:dyDescent="0.3">
      <c r="A75" s="17"/>
    </row>
    <row r="76" spans="1:7" ht="37.5" x14ac:dyDescent="0.3">
      <c r="A76" s="17" t="s">
        <v>77</v>
      </c>
      <c r="D76" s="16">
        <f>(D74+D68)/2</f>
        <v>4.3666666666666671</v>
      </c>
    </row>
    <row r="77" spans="1:7" ht="18.75" x14ac:dyDescent="0.3">
      <c r="A77" s="17"/>
    </row>
    <row r="78" spans="1:7" ht="18.75" x14ac:dyDescent="0.3">
      <c r="A78" s="17" t="s">
        <v>78</v>
      </c>
      <c r="B78" s="44" t="s">
        <v>79</v>
      </c>
      <c r="C78" s="19"/>
      <c r="D78" s="16" t="s">
        <v>80</v>
      </c>
    </row>
    <row r="79" spans="1:7" ht="18.75" x14ac:dyDescent="0.3">
      <c r="A79" s="17"/>
      <c r="B79" s="45"/>
    </row>
    <row r="80" spans="1:7" ht="18.75" x14ac:dyDescent="0.3">
      <c r="A80" s="17"/>
      <c r="B80" s="45"/>
    </row>
    <row r="81" spans="1:7" ht="18.75" x14ac:dyDescent="0.3">
      <c r="A81" s="17"/>
      <c r="B81" s="45"/>
    </row>
    <row r="82" spans="1:7" x14ac:dyDescent="0.2">
      <c r="A82" s="46"/>
      <c r="B82" s="46"/>
      <c r="C82" s="46"/>
      <c r="D82" s="47"/>
      <c r="E82" s="46"/>
      <c r="F82" s="46"/>
      <c r="G82" s="46"/>
    </row>
    <row r="83" spans="1:7" ht="18.75" x14ac:dyDescent="0.3">
      <c r="A83" s="17" t="s">
        <v>25</v>
      </c>
      <c r="B83" s="51" t="s">
        <v>99</v>
      </c>
      <c r="C83" s="19"/>
      <c r="D83" s="19"/>
    </row>
    <row r="84" spans="1:7" ht="18.75" x14ac:dyDescent="0.3">
      <c r="A84" s="17" t="s">
        <v>26</v>
      </c>
      <c r="B84" s="20" t="s">
        <v>27</v>
      </c>
      <c r="C84" s="19"/>
      <c r="D84" s="19"/>
    </row>
    <row r="85" spans="1:7" ht="19.5" thickBot="1" x14ac:dyDescent="0.35">
      <c r="A85" s="17"/>
    </row>
    <row r="86" spans="1:7" ht="38.25" thickBot="1" x14ac:dyDescent="0.35">
      <c r="A86" s="17" t="s">
        <v>28</v>
      </c>
      <c r="B86" s="21"/>
      <c r="C86" s="22" t="s">
        <v>29</v>
      </c>
      <c r="D86" s="23" t="s">
        <v>30</v>
      </c>
      <c r="E86" s="24" t="s">
        <v>31</v>
      </c>
      <c r="F86" s="25" t="s">
        <v>32</v>
      </c>
      <c r="G86" s="26" t="s">
        <v>33</v>
      </c>
    </row>
    <row r="87" spans="1:7" ht="31.5" x14ac:dyDescent="0.3">
      <c r="A87" s="17"/>
      <c r="B87" s="27" t="s">
        <v>34</v>
      </c>
      <c r="C87" s="30" t="s">
        <v>83</v>
      </c>
      <c r="D87" s="29">
        <v>1</v>
      </c>
      <c r="E87" s="30" t="s">
        <v>36</v>
      </c>
      <c r="F87" s="31" t="s">
        <v>37</v>
      </c>
      <c r="G87" s="32" t="s">
        <v>100</v>
      </c>
    </row>
    <row r="88" spans="1:7" ht="46.5" x14ac:dyDescent="0.3">
      <c r="A88" s="17"/>
      <c r="B88" s="27" t="s">
        <v>39</v>
      </c>
      <c r="C88" s="30" t="s">
        <v>40</v>
      </c>
      <c r="D88" s="29">
        <v>1</v>
      </c>
      <c r="E88" s="30" t="s">
        <v>41</v>
      </c>
      <c r="F88" s="31" t="s">
        <v>42</v>
      </c>
      <c r="G88" s="32" t="s">
        <v>101</v>
      </c>
    </row>
    <row r="89" spans="1:7" ht="48" x14ac:dyDescent="0.3">
      <c r="A89" s="17"/>
      <c r="B89" s="27" t="s">
        <v>44</v>
      </c>
      <c r="C89" s="30" t="s">
        <v>45</v>
      </c>
      <c r="D89" s="29">
        <v>1</v>
      </c>
      <c r="E89" s="30" t="s">
        <v>46</v>
      </c>
      <c r="F89" s="31" t="s">
        <v>47</v>
      </c>
      <c r="G89" s="42" t="s">
        <v>101</v>
      </c>
    </row>
    <row r="90" spans="1:7" ht="52.5" x14ac:dyDescent="0.3">
      <c r="A90" s="17"/>
      <c r="B90" s="27" t="s">
        <v>49</v>
      </c>
      <c r="C90" s="30" t="s">
        <v>50</v>
      </c>
      <c r="D90" s="29">
        <v>1</v>
      </c>
      <c r="E90" s="30" t="s">
        <v>51</v>
      </c>
      <c r="F90" s="31" t="s">
        <v>52</v>
      </c>
      <c r="G90" s="42" t="s">
        <v>102</v>
      </c>
    </row>
    <row r="91" spans="1:7" ht="96" thickBot="1" x14ac:dyDescent="0.35">
      <c r="A91" s="17"/>
      <c r="B91" s="34" t="s">
        <v>54</v>
      </c>
      <c r="C91" s="35" t="s">
        <v>55</v>
      </c>
      <c r="D91" s="36">
        <v>1</v>
      </c>
      <c r="E91" s="35" t="s">
        <v>56</v>
      </c>
      <c r="F91" s="37" t="s">
        <v>57</v>
      </c>
      <c r="G91" s="32" t="s">
        <v>103</v>
      </c>
    </row>
    <row r="92" spans="1:7" ht="18.75" x14ac:dyDescent="0.3">
      <c r="A92" s="17"/>
      <c r="D92" s="38">
        <f>AVERAGE(D87:D91)</f>
        <v>1</v>
      </c>
    </row>
    <row r="93" spans="1:7" ht="19.5" thickBot="1" x14ac:dyDescent="0.35">
      <c r="A93" s="17"/>
    </row>
    <row r="94" spans="1:7" ht="56.25" x14ac:dyDescent="0.3">
      <c r="A94" s="17" t="s">
        <v>59</v>
      </c>
      <c r="B94" s="39"/>
      <c r="C94" s="24" t="s">
        <v>60</v>
      </c>
      <c r="D94" s="40" t="s">
        <v>30</v>
      </c>
      <c r="E94" s="24" t="s">
        <v>61</v>
      </c>
      <c r="F94" s="25" t="s">
        <v>32</v>
      </c>
    </row>
    <row r="95" spans="1:7" ht="32.25" x14ac:dyDescent="0.3">
      <c r="A95" s="17"/>
      <c r="B95" s="41" t="s">
        <v>62</v>
      </c>
      <c r="C95" s="30" t="s">
        <v>63</v>
      </c>
      <c r="D95" s="29">
        <v>5</v>
      </c>
      <c r="E95" s="30" t="s">
        <v>64</v>
      </c>
      <c r="F95" s="31" t="s">
        <v>65</v>
      </c>
      <c r="G95" s="42" t="s">
        <v>104</v>
      </c>
    </row>
    <row r="96" spans="1:7" ht="52.5" x14ac:dyDescent="0.3">
      <c r="A96" s="17"/>
      <c r="B96" s="41" t="s">
        <v>67</v>
      </c>
      <c r="C96" s="30" t="s">
        <v>68</v>
      </c>
      <c r="D96" s="29">
        <v>4</v>
      </c>
      <c r="E96" s="30" t="s">
        <v>69</v>
      </c>
      <c r="F96" s="31" t="s">
        <v>70</v>
      </c>
      <c r="G96" s="32" t="s">
        <v>71</v>
      </c>
    </row>
    <row r="97" spans="1:7" ht="66" thickBot="1" x14ac:dyDescent="0.35">
      <c r="A97" s="17"/>
      <c r="B97" s="43" t="s">
        <v>72</v>
      </c>
      <c r="C97" s="35" t="s">
        <v>73</v>
      </c>
      <c r="D97" s="36">
        <v>3</v>
      </c>
      <c r="E97" s="35" t="s">
        <v>74</v>
      </c>
      <c r="F97" s="37" t="s">
        <v>75</v>
      </c>
      <c r="G97" s="32" t="s">
        <v>105</v>
      </c>
    </row>
    <row r="98" spans="1:7" ht="18.75" x14ac:dyDescent="0.3">
      <c r="A98" s="17"/>
      <c r="D98" s="16">
        <f>AVERAGE(D95:D97)</f>
        <v>4</v>
      </c>
    </row>
    <row r="99" spans="1:7" ht="18.75" x14ac:dyDescent="0.3">
      <c r="A99" s="17"/>
    </row>
    <row r="100" spans="1:7" ht="37.5" x14ac:dyDescent="0.3">
      <c r="A100" s="17" t="s">
        <v>77</v>
      </c>
      <c r="D100" s="16">
        <f>(D98+D92)/2</f>
        <v>2.5</v>
      </c>
    </row>
    <row r="101" spans="1:7" ht="18.75" x14ac:dyDescent="0.3">
      <c r="A101" s="17"/>
    </row>
    <row r="102" spans="1:7" ht="18.75" x14ac:dyDescent="0.3">
      <c r="A102" s="17" t="s">
        <v>78</v>
      </c>
      <c r="B102" s="44" t="s">
        <v>79</v>
      </c>
      <c r="C102" s="19"/>
      <c r="D102" s="16" t="s">
        <v>106</v>
      </c>
    </row>
    <row r="103" spans="1:7" ht="15.75" x14ac:dyDescent="0.25">
      <c r="B103" s="45"/>
      <c r="C103" s="45"/>
    </row>
    <row r="104" spans="1:7" x14ac:dyDescent="0.2">
      <c r="A104" s="46"/>
      <c r="B104" s="46"/>
      <c r="C104" s="46"/>
      <c r="D104" s="47"/>
      <c r="E104" s="46"/>
      <c r="F104" s="46"/>
      <c r="G104" s="46"/>
    </row>
    <row r="105" spans="1:7" ht="18.75" x14ac:dyDescent="0.3">
      <c r="A105" s="17" t="s">
        <v>25</v>
      </c>
      <c r="B105" s="51" t="s">
        <v>20</v>
      </c>
      <c r="C105" s="19"/>
      <c r="D105" s="19"/>
    </row>
    <row r="106" spans="1:7" ht="18.75" x14ac:dyDescent="0.3">
      <c r="A106" s="17" t="s">
        <v>26</v>
      </c>
      <c r="B106" s="20" t="s">
        <v>27</v>
      </c>
      <c r="C106" s="19"/>
      <c r="D106" s="19"/>
    </row>
    <row r="107" spans="1:7" ht="19.5" thickBot="1" x14ac:dyDescent="0.35">
      <c r="A107" s="17"/>
    </row>
    <row r="108" spans="1:7" ht="38.25" thickBot="1" x14ac:dyDescent="0.35">
      <c r="A108" s="17" t="s">
        <v>28</v>
      </c>
      <c r="B108" s="21"/>
      <c r="C108" s="22" t="s">
        <v>29</v>
      </c>
      <c r="D108" s="23" t="s">
        <v>30</v>
      </c>
      <c r="E108" s="24" t="s">
        <v>31</v>
      </c>
      <c r="F108" s="25" t="s">
        <v>32</v>
      </c>
      <c r="G108" s="26" t="s">
        <v>33</v>
      </c>
    </row>
    <row r="109" spans="1:7" ht="52.5" x14ac:dyDescent="0.3">
      <c r="A109" s="17"/>
      <c r="B109" s="27" t="s">
        <v>34</v>
      </c>
      <c r="C109" s="30" t="s">
        <v>83</v>
      </c>
      <c r="D109" s="29">
        <v>4</v>
      </c>
      <c r="E109" s="30" t="s">
        <v>36</v>
      </c>
      <c r="F109" s="31" t="s">
        <v>37</v>
      </c>
      <c r="G109" s="32" t="s">
        <v>107</v>
      </c>
    </row>
    <row r="110" spans="1:7" ht="52.5" x14ac:dyDescent="0.3">
      <c r="A110" s="17"/>
      <c r="B110" s="27" t="s">
        <v>39</v>
      </c>
      <c r="C110" s="30" t="s">
        <v>40</v>
      </c>
      <c r="D110" s="29">
        <v>3</v>
      </c>
      <c r="E110" s="30" t="s">
        <v>41</v>
      </c>
      <c r="F110" s="31" t="s">
        <v>42</v>
      </c>
      <c r="G110" s="32" t="s">
        <v>108</v>
      </c>
    </row>
    <row r="111" spans="1:7" ht="48" x14ac:dyDescent="0.3">
      <c r="A111" s="17"/>
      <c r="B111" s="27" t="s">
        <v>44</v>
      </c>
      <c r="C111" s="30" t="s">
        <v>45</v>
      </c>
      <c r="D111" s="29">
        <v>4</v>
      </c>
      <c r="E111" s="30" t="s">
        <v>46</v>
      </c>
      <c r="F111" s="31" t="s">
        <v>47</v>
      </c>
      <c r="G111" s="42" t="s">
        <v>109</v>
      </c>
    </row>
    <row r="112" spans="1:7" ht="52.5" x14ac:dyDescent="0.3">
      <c r="A112" s="17"/>
      <c r="B112" s="27" t="s">
        <v>49</v>
      </c>
      <c r="C112" s="30" t="s">
        <v>50</v>
      </c>
      <c r="D112" s="29">
        <v>4</v>
      </c>
      <c r="E112" s="30" t="s">
        <v>51</v>
      </c>
      <c r="F112" s="31" t="s">
        <v>52</v>
      </c>
      <c r="G112" s="42" t="s">
        <v>96</v>
      </c>
    </row>
    <row r="113" spans="1:7" ht="96" thickBot="1" x14ac:dyDescent="0.35">
      <c r="A113" s="17"/>
      <c r="B113" s="34" t="s">
        <v>54</v>
      </c>
      <c r="C113" s="35" t="s">
        <v>55</v>
      </c>
      <c r="D113" s="36">
        <v>4</v>
      </c>
      <c r="E113" s="35" t="s">
        <v>56</v>
      </c>
      <c r="F113" s="37" t="s">
        <v>57</v>
      </c>
      <c r="G113" s="32" t="s">
        <v>110</v>
      </c>
    </row>
    <row r="114" spans="1:7" ht="18.75" x14ac:dyDescent="0.3">
      <c r="A114" s="17"/>
      <c r="D114" s="38">
        <f>AVERAGE(D109:D113)</f>
        <v>3.8</v>
      </c>
    </row>
    <row r="115" spans="1:7" ht="19.5" thickBot="1" x14ac:dyDescent="0.35">
      <c r="A115" s="17"/>
    </row>
    <row r="116" spans="1:7" ht="56.25" x14ac:dyDescent="0.3">
      <c r="A116" s="17" t="s">
        <v>59</v>
      </c>
      <c r="B116" s="39"/>
      <c r="C116" s="24" t="s">
        <v>60</v>
      </c>
      <c r="D116" s="40" t="s">
        <v>30</v>
      </c>
      <c r="E116" s="24" t="s">
        <v>61</v>
      </c>
      <c r="F116" s="25" t="s">
        <v>32</v>
      </c>
    </row>
    <row r="117" spans="1:7" ht="32.25" x14ac:dyDescent="0.3">
      <c r="A117" s="17"/>
      <c r="B117" s="41" t="s">
        <v>62</v>
      </c>
      <c r="C117" s="30" t="s">
        <v>63</v>
      </c>
      <c r="D117" s="29">
        <v>5</v>
      </c>
      <c r="E117" s="30" t="s">
        <v>64</v>
      </c>
      <c r="F117" s="31" t="s">
        <v>65</v>
      </c>
      <c r="G117" s="42" t="s">
        <v>104</v>
      </c>
    </row>
    <row r="118" spans="1:7" ht="78" x14ac:dyDescent="0.3">
      <c r="A118" s="17"/>
      <c r="B118" s="41" t="s">
        <v>67</v>
      </c>
      <c r="C118" s="30" t="s">
        <v>68</v>
      </c>
      <c r="D118" s="29">
        <v>3</v>
      </c>
      <c r="E118" s="30" t="s">
        <v>69</v>
      </c>
      <c r="F118" s="31" t="s">
        <v>70</v>
      </c>
      <c r="G118" s="32" t="s">
        <v>111</v>
      </c>
    </row>
    <row r="119" spans="1:7" ht="91.5" thickBot="1" x14ac:dyDescent="0.35">
      <c r="A119" s="17"/>
      <c r="B119" s="43" t="s">
        <v>72</v>
      </c>
      <c r="C119" s="35" t="s">
        <v>73</v>
      </c>
      <c r="D119" s="36">
        <v>2</v>
      </c>
      <c r="E119" s="35" t="s">
        <v>74</v>
      </c>
      <c r="F119" s="37" t="s">
        <v>75</v>
      </c>
      <c r="G119" s="32" t="s">
        <v>112</v>
      </c>
    </row>
    <row r="120" spans="1:7" ht="18.75" x14ac:dyDescent="0.3">
      <c r="A120" s="17"/>
      <c r="D120" s="16">
        <f>AVERAGE(D117:D119)</f>
        <v>3.3333333333333335</v>
      </c>
    </row>
    <row r="121" spans="1:7" ht="18.75" x14ac:dyDescent="0.3">
      <c r="A121" s="17"/>
    </row>
    <row r="122" spans="1:7" ht="37.5" x14ac:dyDescent="0.3">
      <c r="A122" s="17" t="s">
        <v>77</v>
      </c>
      <c r="D122" s="16">
        <f>(D120+D114)/2</f>
        <v>3.5666666666666664</v>
      </c>
    </row>
    <row r="123" spans="1:7" ht="18.75" x14ac:dyDescent="0.3">
      <c r="A123" s="17"/>
    </row>
    <row r="124" spans="1:7" ht="18.75" x14ac:dyDescent="0.3">
      <c r="A124" s="17" t="s">
        <v>78</v>
      </c>
      <c r="B124" s="44" t="s">
        <v>79</v>
      </c>
      <c r="C124" s="19"/>
      <c r="D124" s="16" t="s">
        <v>80</v>
      </c>
    </row>
    <row r="125" spans="1:7" ht="15.75" x14ac:dyDescent="0.25">
      <c r="B125" s="45"/>
      <c r="C125" s="45"/>
    </row>
    <row r="126" spans="1:7" ht="15.75" x14ac:dyDescent="0.25">
      <c r="B126" s="45"/>
      <c r="C126" s="45"/>
    </row>
    <row r="127" spans="1:7" x14ac:dyDescent="0.2">
      <c r="A127" s="46"/>
      <c r="B127" s="46"/>
      <c r="C127" s="46"/>
      <c r="D127" s="47"/>
      <c r="E127" s="46"/>
      <c r="F127" s="46"/>
      <c r="G127" s="46"/>
    </row>
    <row r="128" spans="1:7" ht="18.75" x14ac:dyDescent="0.3">
      <c r="A128" s="17" t="s">
        <v>25</v>
      </c>
      <c r="B128" s="51" t="s">
        <v>113</v>
      </c>
      <c r="C128" s="19"/>
      <c r="D128" s="19"/>
    </row>
    <row r="129" spans="1:7" ht="18.75" x14ac:dyDescent="0.3">
      <c r="A129" s="17" t="s">
        <v>26</v>
      </c>
      <c r="B129" s="20" t="s">
        <v>27</v>
      </c>
      <c r="C129" s="19"/>
      <c r="D129" s="19"/>
    </row>
    <row r="130" spans="1:7" ht="19.5" thickBot="1" x14ac:dyDescent="0.35">
      <c r="A130" s="17"/>
    </row>
    <row r="131" spans="1:7" ht="38.25" thickBot="1" x14ac:dyDescent="0.35">
      <c r="A131" s="17" t="s">
        <v>28</v>
      </c>
      <c r="B131" s="21"/>
      <c r="C131" s="22" t="s">
        <v>29</v>
      </c>
      <c r="D131" s="23" t="s">
        <v>30</v>
      </c>
      <c r="E131" s="24" t="s">
        <v>31</v>
      </c>
      <c r="F131" s="25" t="s">
        <v>32</v>
      </c>
      <c r="G131" s="26" t="s">
        <v>33</v>
      </c>
    </row>
    <row r="132" spans="1:7" ht="31.5" x14ac:dyDescent="0.3">
      <c r="A132" s="17"/>
      <c r="B132" s="27" t="s">
        <v>34</v>
      </c>
      <c r="C132" s="30" t="s">
        <v>83</v>
      </c>
      <c r="D132" s="29">
        <v>5</v>
      </c>
      <c r="E132" s="30" t="s">
        <v>36</v>
      </c>
      <c r="F132" s="31" t="s">
        <v>37</v>
      </c>
      <c r="G132" s="32" t="s">
        <v>114</v>
      </c>
    </row>
    <row r="133" spans="1:7" ht="52.5" x14ac:dyDescent="0.3">
      <c r="A133" s="17"/>
      <c r="B133" s="27" t="s">
        <v>39</v>
      </c>
      <c r="C133" s="30" t="s">
        <v>40</v>
      </c>
      <c r="D133" s="29">
        <v>4</v>
      </c>
      <c r="E133" s="30" t="s">
        <v>41</v>
      </c>
      <c r="F133" s="31" t="s">
        <v>42</v>
      </c>
      <c r="G133" s="32" t="s">
        <v>115</v>
      </c>
    </row>
    <row r="134" spans="1:7" ht="48" x14ac:dyDescent="0.3">
      <c r="A134" s="17"/>
      <c r="B134" s="27" t="s">
        <v>44</v>
      </c>
      <c r="C134" s="30" t="s">
        <v>45</v>
      </c>
      <c r="D134" s="29">
        <v>5</v>
      </c>
      <c r="E134" s="30" t="s">
        <v>46</v>
      </c>
      <c r="F134" s="31" t="s">
        <v>47</v>
      </c>
      <c r="G134" s="42" t="s">
        <v>116</v>
      </c>
    </row>
    <row r="135" spans="1:7" ht="52.5" x14ac:dyDescent="0.3">
      <c r="A135" s="17"/>
      <c r="B135" s="27" t="s">
        <v>49</v>
      </c>
      <c r="C135" s="30" t="s">
        <v>50</v>
      </c>
      <c r="D135" s="29">
        <v>4</v>
      </c>
      <c r="E135" s="30" t="s">
        <v>51</v>
      </c>
      <c r="F135" s="31" t="s">
        <v>52</v>
      </c>
      <c r="G135" s="42" t="s">
        <v>96</v>
      </c>
    </row>
    <row r="136" spans="1:7" ht="104.25" thickBot="1" x14ac:dyDescent="0.35">
      <c r="A136" s="17"/>
      <c r="B136" s="34" t="s">
        <v>54</v>
      </c>
      <c r="C136" s="35" t="s">
        <v>55</v>
      </c>
      <c r="D136" s="36">
        <v>4</v>
      </c>
      <c r="E136" s="35" t="s">
        <v>56</v>
      </c>
      <c r="F136" s="37" t="s">
        <v>57</v>
      </c>
      <c r="G136" s="32" t="s">
        <v>117</v>
      </c>
    </row>
    <row r="137" spans="1:7" ht="18.75" x14ac:dyDescent="0.3">
      <c r="A137" s="17"/>
      <c r="D137" s="38">
        <f>AVERAGE(D132:D136)</f>
        <v>4.4000000000000004</v>
      </c>
    </row>
    <row r="138" spans="1:7" ht="19.5" thickBot="1" x14ac:dyDescent="0.35">
      <c r="A138" s="17"/>
    </row>
    <row r="139" spans="1:7" ht="56.25" x14ac:dyDescent="0.3">
      <c r="A139" s="17" t="s">
        <v>59</v>
      </c>
      <c r="B139" s="39"/>
      <c r="C139" s="24" t="s">
        <v>60</v>
      </c>
      <c r="D139" s="40" t="s">
        <v>30</v>
      </c>
      <c r="E139" s="24" t="s">
        <v>61</v>
      </c>
      <c r="F139" s="25" t="s">
        <v>32</v>
      </c>
    </row>
    <row r="140" spans="1:7" ht="39.75" x14ac:dyDescent="0.3">
      <c r="A140" s="17"/>
      <c r="B140" s="41" t="s">
        <v>62</v>
      </c>
      <c r="C140" s="30" t="s">
        <v>63</v>
      </c>
      <c r="D140" s="29">
        <v>5</v>
      </c>
      <c r="E140" s="30" t="s">
        <v>64</v>
      </c>
      <c r="F140" s="31" t="s">
        <v>65</v>
      </c>
      <c r="G140" s="42" t="s">
        <v>66</v>
      </c>
    </row>
    <row r="141" spans="1:7" ht="52.5" x14ac:dyDescent="0.3">
      <c r="A141" s="17"/>
      <c r="B141" s="41" t="s">
        <v>67</v>
      </c>
      <c r="C141" s="30" t="s">
        <v>68</v>
      </c>
      <c r="D141" s="29">
        <v>3</v>
      </c>
      <c r="E141" s="30" t="s">
        <v>69</v>
      </c>
      <c r="F141" s="31" t="s">
        <v>70</v>
      </c>
      <c r="G141" s="32" t="s">
        <v>71</v>
      </c>
    </row>
    <row r="142" spans="1:7" ht="155.25" thickBot="1" x14ac:dyDescent="0.35">
      <c r="A142" s="17"/>
      <c r="B142" s="43" t="s">
        <v>72</v>
      </c>
      <c r="C142" s="35" t="s">
        <v>73</v>
      </c>
      <c r="D142" s="36">
        <v>4</v>
      </c>
      <c r="E142" s="35" t="s">
        <v>74</v>
      </c>
      <c r="F142" s="37" t="s">
        <v>75</v>
      </c>
      <c r="G142" s="32" t="s">
        <v>118</v>
      </c>
    </row>
    <row r="143" spans="1:7" ht="18.75" x14ac:dyDescent="0.3">
      <c r="A143" s="17"/>
      <c r="D143" s="16">
        <f>AVERAGE(D140:D142)</f>
        <v>4</v>
      </c>
    </row>
    <row r="144" spans="1:7" ht="18.75" x14ac:dyDescent="0.3">
      <c r="A144" s="17"/>
    </row>
    <row r="145" spans="1:4" ht="37.5" x14ac:dyDescent="0.3">
      <c r="A145" s="17" t="s">
        <v>77</v>
      </c>
      <c r="D145" s="16">
        <f>(D143+D137)/2</f>
        <v>4.2</v>
      </c>
    </row>
    <row r="146" spans="1:4" ht="18.75" x14ac:dyDescent="0.3">
      <c r="A146" s="17"/>
    </row>
    <row r="147" spans="1:4" ht="18.75" x14ac:dyDescent="0.3">
      <c r="A147" s="17" t="s">
        <v>78</v>
      </c>
      <c r="B147" s="44" t="s">
        <v>79</v>
      </c>
      <c r="C147" s="19"/>
      <c r="D147" s="16" t="s">
        <v>80</v>
      </c>
    </row>
    <row r="148" spans="1:4" ht="15.75" x14ac:dyDescent="0.25">
      <c r="B148" s="45"/>
      <c r="C148" s="45"/>
    </row>
  </sheetData>
  <mergeCells count="18">
    <mergeCell ref="B105:D105"/>
    <mergeCell ref="B106:D106"/>
    <mergeCell ref="B124:C124"/>
    <mergeCell ref="B128:D128"/>
    <mergeCell ref="B129:D129"/>
    <mergeCell ref="B147:C147"/>
    <mergeCell ref="B59:D59"/>
    <mergeCell ref="B60:D60"/>
    <mergeCell ref="B78:C78"/>
    <mergeCell ref="B83:D83"/>
    <mergeCell ref="B84:D84"/>
    <mergeCell ref="B102:C102"/>
    <mergeCell ref="B5:D5"/>
    <mergeCell ref="B6:D6"/>
    <mergeCell ref="B24:C24"/>
    <mergeCell ref="B32:D32"/>
    <mergeCell ref="B33:D33"/>
    <mergeCell ref="B51:C51"/>
  </mergeCells>
  <dataValidations count="2">
    <dataValidation type="list" allowBlank="1" sqref="D24 D51 D78:D81 D102 D124 D147" xr:uid="{82C1A545-A08E-4EDC-8882-900994A11B1F}">
      <formula1>"Yes,No"</formula1>
    </dataValidation>
    <dataValidation type="list" allowBlank="1" sqref="D9:D13 D17:D19 D36:D40 D44:D46 D63:D67 D71:D73 D87:D91 D95:D97 D109:D113 D117:D119 D132:D136 D140:D142" xr:uid="{94D09C25-9B99-453A-B2E7-70DDADDDAEA5}">
      <formula1>"1,2,3,4,5"</formula1>
    </dataValidation>
  </dataValidations>
  <hyperlinks>
    <hyperlink ref="B6" r:id="rId1" xr:uid="{12C58F51-7FF1-42FF-ACC6-606536DF8668}"/>
    <hyperlink ref="B33" r:id="rId2" xr:uid="{9F4B73D8-28A9-4DBF-B445-3E010C4B6C7C}"/>
    <hyperlink ref="B60" r:id="rId3" xr:uid="{4D90F844-588F-4927-ABE5-1B88247F8638}"/>
    <hyperlink ref="B33:D33" r:id="rId4" display="Data" xr:uid="{A7035396-CFA3-4ED9-8FF5-859E81968246}"/>
    <hyperlink ref="B60:D60" r:id="rId5" display="Data" xr:uid="{872E20B7-8DE5-4469-BF81-DD585D6339BE}"/>
    <hyperlink ref="B84" r:id="rId6" xr:uid="{16F52EA6-9515-4BFD-A3FF-A0D6613A386C}"/>
    <hyperlink ref="B106" r:id="rId7" xr:uid="{ECF5EECE-CF5D-4A20-A1D3-3D3147824888}"/>
    <hyperlink ref="B129" r:id="rId8" xr:uid="{119932A9-03BE-406C-881E-9547CEC0AA13}"/>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AA0E9-5ACF-40E9-8D30-D067DCC31768}">
  <sheetPr>
    <outlinePr summaryBelow="0" summaryRight="0"/>
  </sheetPr>
  <dimension ref="A1:Z96"/>
  <sheetViews>
    <sheetView topLeftCell="A66" workbookViewId="0">
      <selection activeCell="F35" sqref="F35"/>
    </sheetView>
  </sheetViews>
  <sheetFormatPr defaultColWidth="12.5703125" defaultRowHeight="15.75" customHeight="1" x14ac:dyDescent="0.2"/>
  <cols>
    <col min="1" max="1" width="21.140625" style="2" customWidth="1"/>
    <col min="2" max="2" width="67.42578125" style="2" customWidth="1"/>
    <col min="3" max="5" width="12.5703125" style="2"/>
    <col min="6" max="6" width="73.28515625" style="2" customWidth="1"/>
    <col min="7" max="16384" width="12.5703125" style="2"/>
  </cols>
  <sheetData>
    <row r="1" spans="1:6" ht="15.75" customHeight="1" x14ac:dyDescent="0.3">
      <c r="A1" s="32"/>
      <c r="B1" s="53" t="s">
        <v>119</v>
      </c>
    </row>
    <row r="2" spans="1:6" ht="12.75" x14ac:dyDescent="0.2">
      <c r="A2" s="32"/>
      <c r="B2" s="32"/>
    </row>
    <row r="3" spans="1:6" ht="15.75" customHeight="1" x14ac:dyDescent="0.3">
      <c r="A3" s="53" t="s">
        <v>120</v>
      </c>
      <c r="B3" s="53" t="str">
        <f>'2. Feasibility Check'!B5</f>
        <v>Delivery Date Prediction</v>
      </c>
    </row>
    <row r="4" spans="1:6" ht="13.5" thickBot="1" x14ac:dyDescent="0.25">
      <c r="A4" s="32"/>
      <c r="B4" s="32"/>
    </row>
    <row r="5" spans="1:6" ht="15.75" customHeight="1" thickBot="1" x14ac:dyDescent="0.3">
      <c r="A5" s="39"/>
      <c r="B5" s="24" t="s">
        <v>121</v>
      </c>
      <c r="C5" s="54" t="s">
        <v>122</v>
      </c>
      <c r="D5" s="55" t="s">
        <v>31</v>
      </c>
      <c r="E5" s="56" t="s">
        <v>123</v>
      </c>
      <c r="F5" s="26" t="s">
        <v>33</v>
      </c>
    </row>
    <row r="6" spans="1:6" ht="15.75" customHeight="1" x14ac:dyDescent="0.3">
      <c r="A6" s="57" t="s">
        <v>124</v>
      </c>
      <c r="B6" s="58" t="s">
        <v>125</v>
      </c>
      <c r="C6" s="59">
        <v>4</v>
      </c>
      <c r="D6" s="60" t="s">
        <v>126</v>
      </c>
      <c r="E6" s="61" t="s">
        <v>127</v>
      </c>
      <c r="F6" s="32" t="s">
        <v>128</v>
      </c>
    </row>
    <row r="7" spans="1:6" ht="15.75" customHeight="1" x14ac:dyDescent="0.3">
      <c r="A7" s="62"/>
      <c r="B7" s="63" t="s">
        <v>129</v>
      </c>
      <c r="C7" s="64">
        <v>3</v>
      </c>
      <c r="D7" s="65" t="s">
        <v>126</v>
      </c>
      <c r="E7" s="66" t="s">
        <v>127</v>
      </c>
      <c r="F7" s="32" t="s">
        <v>130</v>
      </c>
    </row>
    <row r="8" spans="1:6" ht="15.75" customHeight="1" x14ac:dyDescent="0.3">
      <c r="A8" s="67"/>
      <c r="B8" s="68" t="s">
        <v>131</v>
      </c>
      <c r="C8" s="69">
        <v>5</v>
      </c>
      <c r="D8" s="65" t="s">
        <v>126</v>
      </c>
      <c r="E8" s="66" t="s">
        <v>127</v>
      </c>
      <c r="F8" s="42" t="s">
        <v>132</v>
      </c>
    </row>
    <row r="9" spans="1:6" ht="15.75" customHeight="1" x14ac:dyDescent="0.3">
      <c r="A9" s="70" t="s">
        <v>133</v>
      </c>
      <c r="B9" s="4" t="s">
        <v>134</v>
      </c>
      <c r="C9" s="71">
        <v>4</v>
      </c>
      <c r="D9" s="65" t="s">
        <v>126</v>
      </c>
      <c r="E9" s="66" t="s">
        <v>127</v>
      </c>
      <c r="F9" s="42" t="s">
        <v>135</v>
      </c>
    </row>
    <row r="10" spans="1:6" ht="15.75" customHeight="1" x14ac:dyDescent="0.3">
      <c r="A10" s="57" t="s">
        <v>136</v>
      </c>
      <c r="B10" s="58" t="s">
        <v>137</v>
      </c>
      <c r="C10" s="59">
        <v>2</v>
      </c>
      <c r="D10" s="65" t="s">
        <v>126</v>
      </c>
      <c r="E10" s="66" t="s">
        <v>127</v>
      </c>
      <c r="F10" s="32" t="s">
        <v>138</v>
      </c>
    </row>
    <row r="11" spans="1:6" ht="46.5" x14ac:dyDescent="0.25">
      <c r="A11" s="72"/>
      <c r="B11" s="68" t="s">
        <v>139</v>
      </c>
      <c r="C11" s="69">
        <v>5</v>
      </c>
      <c r="D11" s="65" t="s">
        <v>126</v>
      </c>
      <c r="E11" s="66" t="s">
        <v>127</v>
      </c>
      <c r="F11" s="32" t="s">
        <v>140</v>
      </c>
    </row>
    <row r="12" spans="1:6" ht="15.75" customHeight="1" thickBot="1" x14ac:dyDescent="0.35">
      <c r="A12" s="73" t="s">
        <v>141</v>
      </c>
      <c r="B12" s="74" t="s">
        <v>142</v>
      </c>
      <c r="C12" s="75">
        <v>4</v>
      </c>
      <c r="D12" s="76" t="s">
        <v>126</v>
      </c>
      <c r="E12" s="77" t="s">
        <v>127</v>
      </c>
      <c r="F12" s="32" t="s">
        <v>143</v>
      </c>
    </row>
    <row r="13" spans="1:6" ht="12.75" x14ac:dyDescent="0.2"/>
    <row r="14" spans="1:6" x14ac:dyDescent="0.25">
      <c r="B14" s="45" t="s">
        <v>144</v>
      </c>
      <c r="C14" s="45">
        <f>IFERROR(AVERAGE(C6:C8)+C9+AVERAGE(C10:C11)+C12,0)</f>
        <v>15.5</v>
      </c>
      <c r="D14" s="45" t="s">
        <v>145</v>
      </c>
      <c r="E14" s="45" t="s">
        <v>146</v>
      </c>
    </row>
    <row r="15" spans="1:6" ht="12.75" x14ac:dyDescent="0.2"/>
    <row r="16" spans="1:6" ht="12.75" x14ac:dyDescent="0.2"/>
    <row r="17" spans="1:26" ht="15.75" customHeight="1" x14ac:dyDescent="0.3">
      <c r="A17" s="78" t="s">
        <v>147</v>
      </c>
      <c r="B17" s="53" t="s">
        <v>148</v>
      </c>
      <c r="C17" s="78"/>
      <c r="D17" s="78"/>
    </row>
    <row r="18" spans="1:26" ht="12.75" x14ac:dyDescent="0.2"/>
    <row r="19" spans="1:26" ht="12.75" x14ac:dyDescent="0.2">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1" spans="1:26" ht="15.75" customHeight="1" x14ac:dyDescent="0.3">
      <c r="A21" s="53" t="s">
        <v>120</v>
      </c>
      <c r="B21" s="79" t="str">
        <f>'2. Feasibility Check'!B32</f>
        <v>Sentiment Analysis</v>
      </c>
    </row>
    <row r="22" spans="1:26" ht="13.5" thickBot="1" x14ac:dyDescent="0.25">
      <c r="A22" s="32"/>
      <c r="B22" s="32"/>
    </row>
    <row r="23" spans="1:26" ht="15.75" customHeight="1" x14ac:dyDescent="0.25">
      <c r="A23" s="39"/>
      <c r="B23" s="24" t="s">
        <v>121</v>
      </c>
      <c r="C23" s="54" t="s">
        <v>122</v>
      </c>
      <c r="D23" s="55" t="s">
        <v>31</v>
      </c>
      <c r="E23" s="56" t="s">
        <v>123</v>
      </c>
      <c r="F23" s="26" t="s">
        <v>33</v>
      </c>
    </row>
    <row r="24" spans="1:26" ht="15.75" customHeight="1" x14ac:dyDescent="0.3">
      <c r="A24" s="57" t="s">
        <v>124</v>
      </c>
      <c r="B24" s="58" t="s">
        <v>149</v>
      </c>
      <c r="C24" s="59">
        <v>2</v>
      </c>
      <c r="D24" s="59" t="s">
        <v>126</v>
      </c>
      <c r="E24" s="80" t="s">
        <v>127</v>
      </c>
      <c r="F24" s="32" t="s">
        <v>150</v>
      </c>
    </row>
    <row r="25" spans="1:26" ht="15.75" customHeight="1" x14ac:dyDescent="0.3">
      <c r="A25" s="62"/>
      <c r="B25" s="63" t="s">
        <v>129</v>
      </c>
      <c r="C25" s="64">
        <v>3</v>
      </c>
      <c r="D25" s="64" t="s">
        <v>126</v>
      </c>
      <c r="E25" s="81" t="s">
        <v>127</v>
      </c>
      <c r="F25" s="32" t="s">
        <v>151</v>
      </c>
    </row>
    <row r="26" spans="1:26" ht="15.75" customHeight="1" x14ac:dyDescent="0.3">
      <c r="A26" s="67"/>
      <c r="B26" s="68" t="s">
        <v>131</v>
      </c>
      <c r="C26" s="69">
        <v>2</v>
      </c>
      <c r="D26" s="64" t="s">
        <v>126</v>
      </c>
      <c r="E26" s="81" t="s">
        <v>127</v>
      </c>
      <c r="F26" s="32" t="s">
        <v>152</v>
      </c>
    </row>
    <row r="27" spans="1:26" ht="15.75" customHeight="1" x14ac:dyDescent="0.3">
      <c r="A27" s="70" t="s">
        <v>133</v>
      </c>
      <c r="B27" s="4" t="s">
        <v>134</v>
      </c>
      <c r="C27" s="71">
        <v>3</v>
      </c>
      <c r="D27" s="64" t="s">
        <v>126</v>
      </c>
      <c r="E27" s="81" t="s">
        <v>127</v>
      </c>
      <c r="F27" s="32" t="s">
        <v>153</v>
      </c>
    </row>
    <row r="28" spans="1:26" ht="15.75" customHeight="1" x14ac:dyDescent="0.3">
      <c r="A28" s="57" t="s">
        <v>136</v>
      </c>
      <c r="B28" s="58" t="s">
        <v>154</v>
      </c>
      <c r="C28" s="59">
        <v>2</v>
      </c>
      <c r="D28" s="64" t="s">
        <v>126</v>
      </c>
      <c r="E28" s="81" t="s">
        <v>127</v>
      </c>
      <c r="F28" s="32" t="s">
        <v>155</v>
      </c>
    </row>
    <row r="29" spans="1:26" ht="46.5" x14ac:dyDescent="0.25">
      <c r="A29" s="72"/>
      <c r="B29" s="68" t="s">
        <v>139</v>
      </c>
      <c r="C29" s="69">
        <v>5</v>
      </c>
      <c r="D29" s="64" t="s">
        <v>126</v>
      </c>
      <c r="E29" s="81" t="s">
        <v>127</v>
      </c>
      <c r="F29" s="32" t="s">
        <v>156</v>
      </c>
    </row>
    <row r="30" spans="1:26" ht="15.75" customHeight="1" thickBot="1" x14ac:dyDescent="0.35">
      <c r="A30" s="73" t="s">
        <v>141</v>
      </c>
      <c r="B30" s="74" t="s">
        <v>142</v>
      </c>
      <c r="C30" s="75">
        <v>4</v>
      </c>
      <c r="D30" s="69" t="s">
        <v>126</v>
      </c>
      <c r="E30" s="82" t="s">
        <v>127</v>
      </c>
      <c r="F30" s="32" t="s">
        <v>157</v>
      </c>
    </row>
    <row r="31" spans="1:26" ht="12.75" x14ac:dyDescent="0.2"/>
    <row r="32" spans="1:26" x14ac:dyDescent="0.25">
      <c r="B32" s="45" t="s">
        <v>144</v>
      </c>
      <c r="C32" s="45">
        <f>IFERROR(AVERAGE(C24:C26)+C27+AVERAGE(C28:C29)+C30,0)</f>
        <v>12.833333333333334</v>
      </c>
      <c r="D32" s="45" t="s">
        <v>145</v>
      </c>
      <c r="E32" s="45" t="s">
        <v>146</v>
      </c>
    </row>
    <row r="33" spans="1:26" x14ac:dyDescent="0.25">
      <c r="B33" s="45"/>
      <c r="C33" s="45"/>
      <c r="D33" s="45"/>
      <c r="E33" s="45"/>
    </row>
    <row r="34" spans="1:26" ht="12.75" x14ac:dyDescent="0.2"/>
    <row r="35" spans="1:26" ht="12.75" x14ac:dyDescent="0.2">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7" spans="1:26" ht="15.75" customHeight="1" x14ac:dyDescent="0.3">
      <c r="A37" s="53" t="s">
        <v>120</v>
      </c>
      <c r="B37" s="79" t="str">
        <f>'2. Feasibility Check'!B59</f>
        <v>Customer Churn</v>
      </c>
    </row>
    <row r="38" spans="1:26" ht="13.5" thickBot="1" x14ac:dyDescent="0.25">
      <c r="A38" s="32"/>
      <c r="B38" s="32"/>
    </row>
    <row r="39" spans="1:26" ht="15.75" customHeight="1" x14ac:dyDescent="0.25">
      <c r="A39" s="39"/>
      <c r="B39" s="24" t="s">
        <v>121</v>
      </c>
      <c r="C39" s="54" t="s">
        <v>122</v>
      </c>
      <c r="D39" s="55" t="s">
        <v>31</v>
      </c>
      <c r="E39" s="56" t="s">
        <v>123</v>
      </c>
      <c r="F39" s="26" t="s">
        <v>33</v>
      </c>
    </row>
    <row r="40" spans="1:26" ht="15.75" customHeight="1" x14ac:dyDescent="0.3">
      <c r="A40" s="57" t="s">
        <v>124</v>
      </c>
      <c r="B40" s="58" t="s">
        <v>149</v>
      </c>
      <c r="C40" s="59">
        <v>4</v>
      </c>
      <c r="D40" s="59" t="s">
        <v>126</v>
      </c>
      <c r="E40" s="80" t="s">
        <v>127</v>
      </c>
      <c r="F40" s="32" t="s">
        <v>158</v>
      </c>
    </row>
    <row r="41" spans="1:26" ht="15.75" customHeight="1" x14ac:dyDescent="0.3">
      <c r="A41" s="62"/>
      <c r="B41" s="63" t="s">
        <v>129</v>
      </c>
      <c r="C41" s="64">
        <v>3</v>
      </c>
      <c r="D41" s="64" t="s">
        <v>126</v>
      </c>
      <c r="E41" s="81" t="s">
        <v>127</v>
      </c>
      <c r="F41" s="32" t="s">
        <v>130</v>
      </c>
    </row>
    <row r="42" spans="1:26" ht="15.75" customHeight="1" x14ac:dyDescent="0.3">
      <c r="A42" s="67"/>
      <c r="B42" s="68" t="s">
        <v>131</v>
      </c>
      <c r="C42" s="69">
        <v>4</v>
      </c>
      <c r="D42" s="64" t="s">
        <v>126</v>
      </c>
      <c r="E42" s="81" t="s">
        <v>127</v>
      </c>
      <c r="F42" s="32" t="s">
        <v>159</v>
      </c>
    </row>
    <row r="43" spans="1:26" ht="15.75" customHeight="1" x14ac:dyDescent="0.3">
      <c r="A43" s="70" t="s">
        <v>133</v>
      </c>
      <c r="B43" s="4" t="s">
        <v>134</v>
      </c>
      <c r="C43" s="71">
        <v>4</v>
      </c>
      <c r="D43" s="64" t="s">
        <v>126</v>
      </c>
      <c r="E43" s="81" t="s">
        <v>127</v>
      </c>
      <c r="F43" s="32" t="s">
        <v>160</v>
      </c>
    </row>
    <row r="44" spans="1:26" ht="15.75" customHeight="1" x14ac:dyDescent="0.3">
      <c r="A44" s="57" t="s">
        <v>136</v>
      </c>
      <c r="B44" s="58" t="s">
        <v>154</v>
      </c>
      <c r="C44" s="59">
        <v>4</v>
      </c>
      <c r="D44" s="64" t="s">
        <v>126</v>
      </c>
      <c r="E44" s="81" t="s">
        <v>127</v>
      </c>
      <c r="F44" s="32" t="s">
        <v>161</v>
      </c>
    </row>
    <row r="45" spans="1:26" ht="46.5" x14ac:dyDescent="0.25">
      <c r="A45" s="72"/>
      <c r="B45" s="68" t="s">
        <v>139</v>
      </c>
      <c r="C45" s="69">
        <v>5</v>
      </c>
      <c r="D45" s="64" t="s">
        <v>126</v>
      </c>
      <c r="E45" s="81" t="s">
        <v>127</v>
      </c>
      <c r="F45" s="32" t="s">
        <v>156</v>
      </c>
    </row>
    <row r="46" spans="1:26" ht="15.75" customHeight="1" thickBot="1" x14ac:dyDescent="0.35">
      <c r="A46" s="73" t="s">
        <v>141</v>
      </c>
      <c r="B46" s="74" t="s">
        <v>142</v>
      </c>
      <c r="C46" s="75">
        <v>4</v>
      </c>
      <c r="D46" s="69" t="s">
        <v>126</v>
      </c>
      <c r="E46" s="82" t="s">
        <v>127</v>
      </c>
      <c r="F46" s="32" t="s">
        <v>162</v>
      </c>
    </row>
    <row r="47" spans="1:26" ht="12.75" x14ac:dyDescent="0.2"/>
    <row r="48" spans="1:26" x14ac:dyDescent="0.25">
      <c r="B48" s="45" t="s">
        <v>144</v>
      </c>
      <c r="C48" s="45">
        <f>IFERROR(AVERAGE(C40:C42)+C43+AVERAGE(C44:C45)+C46,0)</f>
        <v>16.166666666666664</v>
      </c>
      <c r="D48" s="45" t="s">
        <v>145</v>
      </c>
      <c r="E48" s="45" t="s">
        <v>146</v>
      </c>
    </row>
    <row r="49" spans="1:26" x14ac:dyDescent="0.25">
      <c r="B49" s="45"/>
      <c r="C49" s="45"/>
      <c r="D49" s="45"/>
      <c r="E49" s="45"/>
    </row>
    <row r="50" spans="1:26" ht="12.75" x14ac:dyDescent="0.2">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ht="12.75" x14ac:dyDescent="0.2">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spans="1:26" ht="12.75" x14ac:dyDescent="0.2">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spans="1:26" ht="12.75" x14ac:dyDescent="0.2">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ht="15.75" customHeight="1" x14ac:dyDescent="0.3">
      <c r="A54" s="53" t="s">
        <v>120</v>
      </c>
      <c r="B54" s="53" t="str">
        <f>'2. Feasibility Check'!B83</f>
        <v>Customer Acquisition Cost Optimisation</v>
      </c>
    </row>
    <row r="55" spans="1:26" ht="13.5" thickBot="1" x14ac:dyDescent="0.25">
      <c r="A55" s="32"/>
      <c r="B55" s="32"/>
    </row>
    <row r="56" spans="1:26" ht="15.75" customHeight="1" thickBot="1" x14ac:dyDescent="0.3">
      <c r="A56" s="39"/>
      <c r="B56" s="24" t="s">
        <v>121</v>
      </c>
      <c r="C56" s="54" t="s">
        <v>122</v>
      </c>
      <c r="D56" s="55" t="s">
        <v>31</v>
      </c>
      <c r="E56" s="56" t="s">
        <v>123</v>
      </c>
      <c r="F56" s="26" t="s">
        <v>33</v>
      </c>
    </row>
    <row r="57" spans="1:26" ht="15.75" customHeight="1" x14ac:dyDescent="0.3">
      <c r="A57" s="57" t="s">
        <v>124</v>
      </c>
      <c r="B57" s="58" t="s">
        <v>125</v>
      </c>
      <c r="C57" s="59">
        <v>2</v>
      </c>
      <c r="D57" s="60" t="s">
        <v>126</v>
      </c>
      <c r="E57" s="61" t="s">
        <v>127</v>
      </c>
      <c r="F57" s="42" t="s">
        <v>163</v>
      </c>
    </row>
    <row r="58" spans="1:26" ht="15.75" customHeight="1" x14ac:dyDescent="0.3">
      <c r="A58" s="62"/>
      <c r="B58" s="63" t="s">
        <v>129</v>
      </c>
      <c r="C58" s="64">
        <v>2</v>
      </c>
      <c r="D58" s="65" t="s">
        <v>126</v>
      </c>
      <c r="E58" s="66" t="s">
        <v>127</v>
      </c>
      <c r="F58" s="32" t="s">
        <v>164</v>
      </c>
    </row>
    <row r="59" spans="1:26" ht="15.75" customHeight="1" x14ac:dyDescent="0.3">
      <c r="A59" s="67"/>
      <c r="B59" s="68" t="s">
        <v>131</v>
      </c>
      <c r="C59" s="69">
        <v>3</v>
      </c>
      <c r="D59" s="65" t="s">
        <v>126</v>
      </c>
      <c r="E59" s="66" t="s">
        <v>127</v>
      </c>
      <c r="F59" s="42" t="s">
        <v>165</v>
      </c>
    </row>
    <row r="60" spans="1:26" ht="15.75" customHeight="1" x14ac:dyDescent="0.3">
      <c r="A60" s="70" t="s">
        <v>133</v>
      </c>
      <c r="B60" s="4" t="s">
        <v>134</v>
      </c>
      <c r="C60" s="71">
        <v>4</v>
      </c>
      <c r="D60" s="65" t="s">
        <v>126</v>
      </c>
      <c r="E60" s="66" t="s">
        <v>127</v>
      </c>
      <c r="F60" s="42" t="s">
        <v>135</v>
      </c>
    </row>
    <row r="61" spans="1:26" ht="15.75" customHeight="1" x14ac:dyDescent="0.3">
      <c r="A61" s="57" t="s">
        <v>136</v>
      </c>
      <c r="B61" s="58" t="s">
        <v>137</v>
      </c>
      <c r="C61" s="59">
        <v>3</v>
      </c>
      <c r="D61" s="65" t="s">
        <v>126</v>
      </c>
      <c r="E61" s="66" t="s">
        <v>127</v>
      </c>
      <c r="F61" s="32" t="s">
        <v>166</v>
      </c>
    </row>
    <row r="62" spans="1:26" ht="46.5" x14ac:dyDescent="0.25">
      <c r="A62" s="72"/>
      <c r="B62" s="68" t="s">
        <v>139</v>
      </c>
      <c r="C62" s="69">
        <v>5</v>
      </c>
      <c r="D62" s="65" t="s">
        <v>126</v>
      </c>
      <c r="E62" s="66" t="s">
        <v>127</v>
      </c>
      <c r="F62" s="32" t="s">
        <v>167</v>
      </c>
    </row>
    <row r="63" spans="1:26" ht="15.75" customHeight="1" thickBot="1" x14ac:dyDescent="0.35">
      <c r="A63" s="73" t="s">
        <v>141</v>
      </c>
      <c r="B63" s="74" t="s">
        <v>142</v>
      </c>
      <c r="C63" s="75">
        <v>1</v>
      </c>
      <c r="D63" s="76" t="s">
        <v>126</v>
      </c>
      <c r="E63" s="77" t="s">
        <v>127</v>
      </c>
      <c r="F63" s="32" t="s">
        <v>168</v>
      </c>
    </row>
    <row r="64" spans="1:26" ht="12.75" x14ac:dyDescent="0.2"/>
    <row r="65" spans="1:26" x14ac:dyDescent="0.25">
      <c r="B65" s="45" t="s">
        <v>144</v>
      </c>
      <c r="C65" s="45">
        <f>IFERROR(AVERAGE(C57:C59)+C60+AVERAGE(C61:C62)+C63,0)</f>
        <v>11.333333333333334</v>
      </c>
      <c r="D65" s="45" t="s">
        <v>145</v>
      </c>
      <c r="E65" s="45" t="s">
        <v>146</v>
      </c>
    </row>
    <row r="66" spans="1:26" ht="12.75" x14ac:dyDescent="0.2"/>
    <row r="67" spans="1:26" ht="12.75" x14ac:dyDescent="0.2">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x14ac:dyDescent="0.25">
      <c r="B68" s="45"/>
      <c r="C68" s="45"/>
      <c r="D68" s="45"/>
      <c r="E68" s="45"/>
    </row>
    <row r="69" spans="1:26" ht="15.75" customHeight="1" x14ac:dyDescent="0.3">
      <c r="A69" s="53" t="s">
        <v>120</v>
      </c>
      <c r="B69" s="53" t="str">
        <f>'2. Feasibility Check'!B105</f>
        <v>Fraud Detection</v>
      </c>
    </row>
    <row r="70" spans="1:26" ht="13.5" thickBot="1" x14ac:dyDescent="0.25">
      <c r="A70" s="32"/>
      <c r="B70" s="32"/>
    </row>
    <row r="71" spans="1:26" ht="15.75" customHeight="1" thickBot="1" x14ac:dyDescent="0.3">
      <c r="A71" s="39"/>
      <c r="B71" s="24" t="s">
        <v>121</v>
      </c>
      <c r="C71" s="54" t="s">
        <v>122</v>
      </c>
      <c r="D71" s="55" t="s">
        <v>31</v>
      </c>
      <c r="E71" s="56" t="s">
        <v>123</v>
      </c>
      <c r="F71" s="26" t="s">
        <v>33</v>
      </c>
    </row>
    <row r="72" spans="1:26" ht="15.75" customHeight="1" x14ac:dyDescent="0.3">
      <c r="A72" s="57" t="s">
        <v>124</v>
      </c>
      <c r="B72" s="58" t="s">
        <v>125</v>
      </c>
      <c r="C72" s="59">
        <v>3</v>
      </c>
      <c r="D72" s="60" t="s">
        <v>126</v>
      </c>
      <c r="E72" s="61" t="s">
        <v>127</v>
      </c>
      <c r="F72" s="33" t="s">
        <v>169</v>
      </c>
    </row>
    <row r="73" spans="1:26" ht="15.75" customHeight="1" x14ac:dyDescent="0.3">
      <c r="A73" s="62"/>
      <c r="B73" s="63" t="s">
        <v>129</v>
      </c>
      <c r="C73" s="64">
        <v>2</v>
      </c>
      <c r="D73" s="65" t="s">
        <v>126</v>
      </c>
      <c r="E73" s="66" t="s">
        <v>127</v>
      </c>
      <c r="F73" s="32" t="s">
        <v>130</v>
      </c>
    </row>
    <row r="74" spans="1:26" ht="15.75" customHeight="1" x14ac:dyDescent="0.3">
      <c r="A74" s="67"/>
      <c r="B74" s="68" t="s">
        <v>131</v>
      </c>
      <c r="C74" s="69">
        <v>3</v>
      </c>
      <c r="D74" s="65" t="s">
        <v>126</v>
      </c>
      <c r="E74" s="66" t="s">
        <v>127</v>
      </c>
      <c r="F74" s="42" t="s">
        <v>132</v>
      </c>
    </row>
    <row r="75" spans="1:26" ht="15.75" customHeight="1" x14ac:dyDescent="0.3">
      <c r="A75" s="70" t="s">
        <v>133</v>
      </c>
      <c r="B75" s="4" t="s">
        <v>134</v>
      </c>
      <c r="C75" s="71">
        <v>4</v>
      </c>
      <c r="D75" s="65" t="s">
        <v>126</v>
      </c>
      <c r="E75" s="66" t="s">
        <v>127</v>
      </c>
      <c r="F75" s="42" t="s">
        <v>135</v>
      </c>
    </row>
    <row r="76" spans="1:26" ht="15.75" customHeight="1" x14ac:dyDescent="0.3">
      <c r="A76" s="57" t="s">
        <v>136</v>
      </c>
      <c r="B76" s="58" t="s">
        <v>137</v>
      </c>
      <c r="C76" s="59">
        <v>2</v>
      </c>
      <c r="D76" s="65" t="s">
        <v>126</v>
      </c>
      <c r="E76" s="66" t="s">
        <v>127</v>
      </c>
      <c r="F76" s="32" t="s">
        <v>138</v>
      </c>
    </row>
    <row r="77" spans="1:26" ht="46.5" x14ac:dyDescent="0.25">
      <c r="A77" s="72"/>
      <c r="B77" s="68" t="s">
        <v>139</v>
      </c>
      <c r="C77" s="69">
        <v>5</v>
      </c>
      <c r="D77" s="65" t="s">
        <v>126</v>
      </c>
      <c r="E77" s="66" t="s">
        <v>127</v>
      </c>
      <c r="F77" s="32" t="s">
        <v>167</v>
      </c>
    </row>
    <row r="78" spans="1:26" ht="15.75" customHeight="1" thickBot="1" x14ac:dyDescent="0.35">
      <c r="A78" s="73" t="s">
        <v>141</v>
      </c>
      <c r="B78" s="74" t="s">
        <v>142</v>
      </c>
      <c r="C78" s="75">
        <v>1</v>
      </c>
      <c r="D78" s="76" t="s">
        <v>126</v>
      </c>
      <c r="E78" s="77" t="s">
        <v>127</v>
      </c>
      <c r="F78" s="32" t="s">
        <v>168</v>
      </c>
    </row>
    <row r="79" spans="1:26" ht="12.75" x14ac:dyDescent="0.2"/>
    <row r="80" spans="1:26" x14ac:dyDescent="0.25">
      <c r="B80" s="45" t="s">
        <v>144</v>
      </c>
      <c r="C80" s="45">
        <f>IFERROR(AVERAGE(C72:C74)+C75+AVERAGE(C76:C77)+C78,0)</f>
        <v>11.166666666666666</v>
      </c>
      <c r="D80" s="45" t="s">
        <v>145</v>
      </c>
      <c r="E80" s="45" t="s">
        <v>146</v>
      </c>
    </row>
    <row r="81" spans="1:6" ht="12.75" x14ac:dyDescent="0.2"/>
    <row r="84" spans="1:6" ht="15.75" customHeight="1" x14ac:dyDescent="0.3">
      <c r="A84" s="53" t="s">
        <v>120</v>
      </c>
      <c r="B84" s="53" t="str">
        <f>'2. Feasibility Check'!B128</f>
        <v>Price Optimization</v>
      </c>
    </row>
    <row r="85" spans="1:6" ht="13.5" thickBot="1" x14ac:dyDescent="0.25">
      <c r="A85" s="32"/>
      <c r="B85" s="32"/>
    </row>
    <row r="86" spans="1:6" ht="15.75" customHeight="1" thickBot="1" x14ac:dyDescent="0.3">
      <c r="A86" s="39"/>
      <c r="B86" s="24" t="s">
        <v>121</v>
      </c>
      <c r="C86" s="54" t="s">
        <v>122</v>
      </c>
      <c r="D86" s="55" t="s">
        <v>31</v>
      </c>
      <c r="E86" s="56" t="s">
        <v>123</v>
      </c>
      <c r="F86" s="26" t="s">
        <v>33</v>
      </c>
    </row>
    <row r="87" spans="1:6" ht="15.75" customHeight="1" x14ac:dyDescent="0.3">
      <c r="A87" s="57" t="s">
        <v>124</v>
      </c>
      <c r="B87" s="58" t="s">
        <v>125</v>
      </c>
      <c r="C87" s="59">
        <v>3</v>
      </c>
      <c r="D87" s="60" t="s">
        <v>126</v>
      </c>
      <c r="E87" s="61" t="s">
        <v>127</v>
      </c>
      <c r="F87" s="42" t="s">
        <v>170</v>
      </c>
    </row>
    <row r="88" spans="1:6" ht="15.75" customHeight="1" x14ac:dyDescent="0.3">
      <c r="A88" s="62"/>
      <c r="B88" s="63" t="s">
        <v>129</v>
      </c>
      <c r="C88" s="64">
        <v>4</v>
      </c>
      <c r="D88" s="65" t="s">
        <v>126</v>
      </c>
      <c r="E88" s="66" t="s">
        <v>127</v>
      </c>
      <c r="F88" s="32" t="s">
        <v>130</v>
      </c>
    </row>
    <row r="89" spans="1:6" ht="15.75" customHeight="1" x14ac:dyDescent="0.3">
      <c r="A89" s="67"/>
      <c r="B89" s="68" t="s">
        <v>131</v>
      </c>
      <c r="C89" s="69">
        <v>5</v>
      </c>
      <c r="D89" s="65" t="s">
        <v>126</v>
      </c>
      <c r="E89" s="66" t="s">
        <v>127</v>
      </c>
      <c r="F89" s="42" t="s">
        <v>132</v>
      </c>
    </row>
    <row r="90" spans="1:6" ht="15.75" customHeight="1" x14ac:dyDescent="0.3">
      <c r="A90" s="70" t="s">
        <v>133</v>
      </c>
      <c r="B90" s="4" t="s">
        <v>134</v>
      </c>
      <c r="C90" s="71">
        <v>4</v>
      </c>
      <c r="D90" s="65" t="s">
        <v>126</v>
      </c>
      <c r="E90" s="66" t="s">
        <v>127</v>
      </c>
      <c r="F90" s="42" t="s">
        <v>135</v>
      </c>
    </row>
    <row r="91" spans="1:6" ht="15.75" customHeight="1" x14ac:dyDescent="0.3">
      <c r="A91" s="57" t="s">
        <v>136</v>
      </c>
      <c r="B91" s="58" t="s">
        <v>137</v>
      </c>
      <c r="C91" s="59">
        <v>2</v>
      </c>
      <c r="D91" s="65" t="s">
        <v>126</v>
      </c>
      <c r="E91" s="66" t="s">
        <v>127</v>
      </c>
      <c r="F91" s="32" t="s">
        <v>171</v>
      </c>
    </row>
    <row r="92" spans="1:6" ht="46.5" x14ac:dyDescent="0.25">
      <c r="A92" s="72"/>
      <c r="B92" s="68" t="s">
        <v>139</v>
      </c>
      <c r="C92" s="69">
        <v>5</v>
      </c>
      <c r="D92" s="65" t="s">
        <v>126</v>
      </c>
      <c r="E92" s="66" t="s">
        <v>127</v>
      </c>
      <c r="F92" s="32" t="s">
        <v>172</v>
      </c>
    </row>
    <row r="93" spans="1:6" ht="15.75" customHeight="1" thickBot="1" x14ac:dyDescent="0.35">
      <c r="A93" s="73" t="s">
        <v>141</v>
      </c>
      <c r="B93" s="74" t="s">
        <v>142</v>
      </c>
      <c r="C93" s="75">
        <v>4</v>
      </c>
      <c r="D93" s="76" t="s">
        <v>126</v>
      </c>
      <c r="E93" s="77" t="s">
        <v>127</v>
      </c>
      <c r="F93" s="32" t="s">
        <v>173</v>
      </c>
    </row>
    <row r="94" spans="1:6" ht="12.75" x14ac:dyDescent="0.2"/>
    <row r="95" spans="1:6" x14ac:dyDescent="0.25">
      <c r="B95" s="45" t="s">
        <v>144</v>
      </c>
      <c r="C95" s="45">
        <f>IFERROR(AVERAGE(C87:C89)+C90+AVERAGE(C91:C92)+C93,0)</f>
        <v>15.5</v>
      </c>
      <c r="D95" s="45" t="s">
        <v>145</v>
      </c>
      <c r="E95" s="45" t="s">
        <v>146</v>
      </c>
    </row>
    <row r="96" spans="1:6" ht="12.75" x14ac:dyDescent="0.2"/>
  </sheetData>
  <dataValidations count="1">
    <dataValidation type="list" allowBlank="1" sqref="C6:C12 C24:C30 C40:C46 C57:C63 C72:C78 C87:C93" xr:uid="{3A46B8E2-DD8C-4F63-BE34-9726232A434B}">
      <formula1>"1,2,3,4,5"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9478-622E-4CB4-AFC0-41FE2F014C4D}">
  <sheetPr>
    <outlinePr summaryBelow="0" summaryRight="0"/>
  </sheetPr>
  <dimension ref="A1:Z84"/>
  <sheetViews>
    <sheetView topLeftCell="A64" workbookViewId="0">
      <selection activeCell="F35" sqref="F35"/>
    </sheetView>
  </sheetViews>
  <sheetFormatPr defaultColWidth="12.5703125" defaultRowHeight="15.75" customHeight="1" x14ac:dyDescent="0.2"/>
  <cols>
    <col min="1" max="1" width="14.85546875" style="2" customWidth="1"/>
    <col min="2" max="2" width="58.140625" style="2" customWidth="1"/>
    <col min="3" max="5" width="12.5703125" style="2"/>
    <col min="6" max="6" width="49.140625" style="2" customWidth="1"/>
    <col min="7" max="16384" width="12.5703125" style="2"/>
  </cols>
  <sheetData>
    <row r="1" spans="1:6" ht="15.75" customHeight="1" x14ac:dyDescent="0.3">
      <c r="A1" s="32"/>
      <c r="B1" s="53" t="s">
        <v>174</v>
      </c>
    </row>
    <row r="2" spans="1:6" ht="12.75" x14ac:dyDescent="0.2">
      <c r="A2" s="32"/>
      <c r="B2" s="32"/>
    </row>
    <row r="3" spans="1:6" ht="15.75" customHeight="1" x14ac:dyDescent="0.3">
      <c r="A3" s="53" t="s">
        <v>120</v>
      </c>
      <c r="B3" s="53" t="str">
        <f>'2. Feasibility Check'!B5</f>
        <v>Delivery Date Prediction</v>
      </c>
    </row>
    <row r="4" spans="1:6" ht="12.75" x14ac:dyDescent="0.2">
      <c r="A4" s="32"/>
      <c r="B4" s="32"/>
    </row>
    <row r="5" spans="1:6" ht="15.75" customHeight="1" x14ac:dyDescent="0.3">
      <c r="A5" s="53" t="s">
        <v>175</v>
      </c>
    </row>
    <row r="6" spans="1:6" x14ac:dyDescent="0.25">
      <c r="A6" s="32"/>
      <c r="B6" s="15" t="s">
        <v>176</v>
      </c>
    </row>
    <row r="7" spans="1:6" ht="15" x14ac:dyDescent="0.2">
      <c r="A7" s="32"/>
      <c r="B7" s="84" t="s">
        <v>177</v>
      </c>
    </row>
    <row r="8" spans="1:6" ht="15" x14ac:dyDescent="0.2">
      <c r="A8" s="32"/>
      <c r="B8" s="84" t="s">
        <v>178</v>
      </c>
    </row>
    <row r="9" spans="1:6" ht="13.5" thickBot="1" x14ac:dyDescent="0.25">
      <c r="A9" s="32"/>
      <c r="B9" s="32"/>
    </row>
    <row r="10" spans="1:6" ht="15.75" customHeight="1" thickBot="1" x14ac:dyDescent="0.3">
      <c r="A10" s="39"/>
      <c r="B10" s="24" t="s">
        <v>121</v>
      </c>
      <c r="C10" s="54" t="s">
        <v>122</v>
      </c>
      <c r="D10" s="55" t="s">
        <v>31</v>
      </c>
      <c r="E10" s="56" t="s">
        <v>123</v>
      </c>
      <c r="F10" s="26" t="s">
        <v>33</v>
      </c>
    </row>
    <row r="11" spans="1:6" ht="15.75" customHeight="1" x14ac:dyDescent="0.3">
      <c r="A11" s="57" t="s">
        <v>179</v>
      </c>
      <c r="B11" s="58" t="s">
        <v>180</v>
      </c>
      <c r="C11" s="59">
        <v>5</v>
      </c>
      <c r="D11" s="60" t="s">
        <v>126</v>
      </c>
      <c r="E11" s="61" t="s">
        <v>127</v>
      </c>
      <c r="F11" s="32" t="s">
        <v>181</v>
      </c>
    </row>
    <row r="12" spans="1:6" ht="15.75" customHeight="1" x14ac:dyDescent="0.3">
      <c r="A12" s="62"/>
      <c r="B12" s="63" t="s">
        <v>182</v>
      </c>
      <c r="C12" s="64">
        <v>3</v>
      </c>
      <c r="D12" s="65" t="s">
        <v>126</v>
      </c>
      <c r="E12" s="66" t="s">
        <v>127</v>
      </c>
      <c r="F12" s="32" t="s">
        <v>183</v>
      </c>
    </row>
    <row r="13" spans="1:6" ht="15.75" customHeight="1" x14ac:dyDescent="0.3">
      <c r="A13" s="62"/>
      <c r="B13" s="63" t="s">
        <v>184</v>
      </c>
      <c r="C13" s="64">
        <v>4</v>
      </c>
      <c r="D13" s="65" t="s">
        <v>126</v>
      </c>
      <c r="E13" s="66" t="s">
        <v>127</v>
      </c>
      <c r="F13" s="32" t="s">
        <v>185</v>
      </c>
    </row>
    <row r="14" spans="1:6" ht="15.75" customHeight="1" thickBot="1" x14ac:dyDescent="0.35">
      <c r="A14" s="85"/>
      <c r="B14" s="35" t="s">
        <v>186</v>
      </c>
      <c r="C14" s="86">
        <v>2</v>
      </c>
      <c r="D14" s="76" t="s">
        <v>127</v>
      </c>
      <c r="E14" s="77" t="s">
        <v>126</v>
      </c>
      <c r="F14" s="32" t="s">
        <v>187</v>
      </c>
    </row>
    <row r="15" spans="1:6" ht="12.75" x14ac:dyDescent="0.2"/>
    <row r="16" spans="1:6" x14ac:dyDescent="0.25">
      <c r="B16" s="45" t="s">
        <v>144</v>
      </c>
      <c r="C16" s="45">
        <f>SUM(C11:C14)</f>
        <v>14</v>
      </c>
      <c r="D16" s="45" t="s">
        <v>145</v>
      </c>
      <c r="E16" s="45" t="s">
        <v>146</v>
      </c>
    </row>
    <row r="17" spans="1:26" ht="12.75" x14ac:dyDescent="0.2"/>
    <row r="18" spans="1:26" ht="12.75" x14ac:dyDescent="0.2"/>
    <row r="19" spans="1:26" ht="15.75" customHeight="1" x14ac:dyDescent="0.3">
      <c r="A19" s="78" t="s">
        <v>147</v>
      </c>
      <c r="B19" s="53" t="s">
        <v>188</v>
      </c>
      <c r="C19" s="78"/>
      <c r="D19" s="78"/>
    </row>
    <row r="20" spans="1:26" ht="12.75" x14ac:dyDescent="0.2"/>
    <row r="21" spans="1:26" ht="12.75" x14ac:dyDescent="0.2">
      <c r="A21" s="46"/>
      <c r="B21" s="46"/>
      <c r="C21" s="46"/>
      <c r="D21" s="46"/>
      <c r="E21" s="46"/>
      <c r="F21" s="46"/>
      <c r="G21" s="48"/>
      <c r="H21" s="48"/>
      <c r="I21" s="48"/>
      <c r="J21" s="48"/>
      <c r="K21" s="48"/>
      <c r="L21" s="48"/>
      <c r="M21" s="48"/>
      <c r="N21" s="48"/>
      <c r="O21" s="48"/>
      <c r="P21" s="48"/>
      <c r="Q21" s="48"/>
      <c r="R21" s="48"/>
      <c r="S21" s="48"/>
      <c r="T21" s="48"/>
      <c r="U21" s="48"/>
      <c r="V21" s="48"/>
      <c r="W21" s="48"/>
      <c r="X21" s="48"/>
      <c r="Y21" s="48"/>
      <c r="Z21" s="48"/>
    </row>
    <row r="22" spans="1:26" ht="12.75" x14ac:dyDescent="0.2"/>
    <row r="23" spans="1:26" ht="15.75" customHeight="1" x14ac:dyDescent="0.3">
      <c r="A23" s="53" t="s">
        <v>120</v>
      </c>
      <c r="B23" s="53" t="s">
        <v>14</v>
      </c>
    </row>
    <row r="24" spans="1:26" ht="13.5" thickBot="1" x14ac:dyDescent="0.25"/>
    <row r="25" spans="1:26" ht="15.75" customHeight="1" thickBot="1" x14ac:dyDescent="0.3">
      <c r="A25" s="39"/>
      <c r="B25" s="24" t="s">
        <v>121</v>
      </c>
      <c r="C25" s="54" t="s">
        <v>122</v>
      </c>
      <c r="D25" s="54" t="s">
        <v>31</v>
      </c>
      <c r="E25" s="87" t="s">
        <v>123</v>
      </c>
      <c r="F25" s="26"/>
    </row>
    <row r="26" spans="1:26" ht="15.75" customHeight="1" x14ac:dyDescent="0.3">
      <c r="A26" s="57" t="s">
        <v>179</v>
      </c>
      <c r="B26" s="58" t="s">
        <v>180</v>
      </c>
      <c r="C26" s="88">
        <v>5</v>
      </c>
      <c r="D26" s="60" t="s">
        <v>126</v>
      </c>
      <c r="E26" s="61" t="s">
        <v>127</v>
      </c>
      <c r="F26" s="32" t="s">
        <v>189</v>
      </c>
    </row>
    <row r="27" spans="1:26" ht="15.75" customHeight="1" x14ac:dyDescent="0.3">
      <c r="A27" s="62"/>
      <c r="B27" s="63" t="s">
        <v>182</v>
      </c>
      <c r="C27" s="89">
        <v>3</v>
      </c>
      <c r="D27" s="65" t="s">
        <v>126</v>
      </c>
      <c r="E27" s="66" t="s">
        <v>127</v>
      </c>
      <c r="F27" s="32" t="s">
        <v>190</v>
      </c>
    </row>
    <row r="28" spans="1:26" ht="15.75" customHeight="1" x14ac:dyDescent="0.3">
      <c r="A28" s="62"/>
      <c r="B28" s="63" t="s">
        <v>184</v>
      </c>
      <c r="C28" s="89">
        <v>4</v>
      </c>
      <c r="D28" s="65" t="s">
        <v>126</v>
      </c>
      <c r="E28" s="66" t="s">
        <v>127</v>
      </c>
      <c r="F28" s="32" t="s">
        <v>191</v>
      </c>
    </row>
    <row r="29" spans="1:26" ht="15.75" customHeight="1" thickBot="1" x14ac:dyDescent="0.35">
      <c r="A29" s="85"/>
      <c r="B29" s="35" t="s">
        <v>186</v>
      </c>
      <c r="C29" s="90">
        <v>2</v>
      </c>
      <c r="D29" s="76" t="s">
        <v>127</v>
      </c>
      <c r="E29" s="77" t="s">
        <v>126</v>
      </c>
      <c r="F29" s="32" t="s">
        <v>187</v>
      </c>
    </row>
    <row r="31" spans="1:26" x14ac:dyDescent="0.25">
      <c r="B31" s="45" t="s">
        <v>144</v>
      </c>
      <c r="C31" s="45">
        <f>SUM(C26:C29)</f>
        <v>14</v>
      </c>
      <c r="D31" s="45" t="s">
        <v>145</v>
      </c>
      <c r="E31" s="45" t="s">
        <v>146</v>
      </c>
    </row>
    <row r="34" spans="1:26" ht="12.75" x14ac:dyDescent="0.2">
      <c r="A34" s="46"/>
      <c r="B34" s="46"/>
      <c r="C34" s="46"/>
      <c r="D34" s="46"/>
      <c r="E34" s="46"/>
      <c r="F34" s="46"/>
      <c r="G34" s="48"/>
      <c r="H34" s="48"/>
      <c r="I34" s="48"/>
      <c r="J34" s="48"/>
      <c r="K34" s="48"/>
      <c r="L34" s="48"/>
      <c r="M34" s="48"/>
      <c r="N34" s="48"/>
      <c r="O34" s="48"/>
      <c r="P34" s="48"/>
      <c r="Q34" s="48"/>
      <c r="R34" s="48"/>
      <c r="S34" s="48"/>
      <c r="T34" s="48"/>
      <c r="U34" s="48"/>
      <c r="V34" s="48"/>
      <c r="W34" s="48"/>
      <c r="X34" s="48"/>
      <c r="Y34" s="48"/>
      <c r="Z34" s="48"/>
    </row>
    <row r="35" spans="1:26" ht="12.75" x14ac:dyDescent="0.2"/>
    <row r="36" spans="1:26" ht="15.75" customHeight="1" x14ac:dyDescent="0.3">
      <c r="A36" s="53" t="s">
        <v>120</v>
      </c>
      <c r="B36" s="91" t="s">
        <v>16</v>
      </c>
    </row>
    <row r="37" spans="1:26" ht="13.5" thickBot="1" x14ac:dyDescent="0.25"/>
    <row r="38" spans="1:26" ht="15.75" customHeight="1" thickBot="1" x14ac:dyDescent="0.3">
      <c r="A38" s="39"/>
      <c r="B38" s="24" t="s">
        <v>121</v>
      </c>
      <c r="C38" s="54" t="s">
        <v>122</v>
      </c>
      <c r="D38" s="54" t="s">
        <v>31</v>
      </c>
      <c r="E38" s="87" t="s">
        <v>123</v>
      </c>
      <c r="F38" s="26"/>
    </row>
    <row r="39" spans="1:26" ht="15.75" customHeight="1" x14ac:dyDescent="0.3">
      <c r="A39" s="57" t="s">
        <v>179</v>
      </c>
      <c r="B39" s="58" t="s">
        <v>180</v>
      </c>
      <c r="C39" s="88">
        <v>5</v>
      </c>
      <c r="D39" s="60" t="s">
        <v>126</v>
      </c>
      <c r="E39" s="61" t="s">
        <v>127</v>
      </c>
      <c r="F39" s="50" t="s">
        <v>192</v>
      </c>
    </row>
    <row r="40" spans="1:26" ht="15.75" customHeight="1" x14ac:dyDescent="0.3">
      <c r="A40" s="62"/>
      <c r="B40" s="63" t="s">
        <v>182</v>
      </c>
      <c r="C40" s="89">
        <v>5</v>
      </c>
      <c r="D40" s="65" t="s">
        <v>126</v>
      </c>
      <c r="E40" s="66" t="s">
        <v>127</v>
      </c>
      <c r="F40" s="50" t="s">
        <v>193</v>
      </c>
    </row>
    <row r="41" spans="1:26" ht="15.75" customHeight="1" x14ac:dyDescent="0.3">
      <c r="A41" s="62"/>
      <c r="B41" s="92" t="s">
        <v>184</v>
      </c>
      <c r="C41" s="89">
        <v>5</v>
      </c>
      <c r="D41" s="65" t="s">
        <v>126</v>
      </c>
      <c r="E41" s="66" t="s">
        <v>127</v>
      </c>
      <c r="F41" s="50" t="s">
        <v>194</v>
      </c>
    </row>
    <row r="42" spans="1:26" ht="15.75" customHeight="1" thickBot="1" x14ac:dyDescent="0.35">
      <c r="A42" s="85"/>
      <c r="B42" s="35" t="s">
        <v>186</v>
      </c>
      <c r="C42" s="90">
        <v>4</v>
      </c>
      <c r="D42" s="76" t="s">
        <v>127</v>
      </c>
      <c r="E42" s="77" t="s">
        <v>126</v>
      </c>
      <c r="F42" s="50" t="s">
        <v>195</v>
      </c>
    </row>
    <row r="44" spans="1:26" x14ac:dyDescent="0.25">
      <c r="B44" s="45" t="s">
        <v>144</v>
      </c>
      <c r="C44" s="45">
        <f>SUM(C39:C42)</f>
        <v>19</v>
      </c>
      <c r="D44" s="45" t="s">
        <v>145</v>
      </c>
      <c r="E44" s="45" t="s">
        <v>146</v>
      </c>
    </row>
    <row r="46" spans="1:26" ht="12.75" x14ac:dyDescent="0.2">
      <c r="A46" s="46"/>
      <c r="B46" s="46"/>
      <c r="C46" s="46"/>
      <c r="D46" s="46"/>
      <c r="E46" s="46"/>
      <c r="F46" s="46"/>
      <c r="G46" s="48"/>
      <c r="H46" s="48"/>
      <c r="I46" s="48"/>
      <c r="J46" s="48"/>
      <c r="K46" s="48"/>
      <c r="L46" s="48"/>
      <c r="M46" s="48"/>
      <c r="N46" s="48"/>
      <c r="O46" s="48"/>
      <c r="P46" s="48"/>
      <c r="Q46" s="48"/>
      <c r="R46" s="48"/>
      <c r="S46" s="48"/>
      <c r="T46" s="48"/>
      <c r="U46" s="48"/>
      <c r="V46" s="48"/>
      <c r="W46" s="48"/>
      <c r="X46" s="48"/>
      <c r="Y46" s="48"/>
      <c r="Z46" s="48"/>
    </row>
    <row r="48" spans="1:26" ht="15.75" customHeight="1" x14ac:dyDescent="0.3">
      <c r="A48" s="53" t="s">
        <v>120</v>
      </c>
      <c r="B48" s="91" t="s">
        <v>99</v>
      </c>
    </row>
    <row r="49" spans="1:26" ht="13.5" thickBot="1" x14ac:dyDescent="0.25"/>
    <row r="50" spans="1:26" ht="15.75" customHeight="1" thickBot="1" x14ac:dyDescent="0.3">
      <c r="A50" s="39"/>
      <c r="B50" s="24" t="s">
        <v>121</v>
      </c>
      <c r="C50" s="54" t="s">
        <v>122</v>
      </c>
      <c r="D50" s="54" t="s">
        <v>31</v>
      </c>
      <c r="E50" s="87" t="s">
        <v>123</v>
      </c>
      <c r="F50" s="26"/>
    </row>
    <row r="51" spans="1:26" ht="15.75" customHeight="1" x14ac:dyDescent="0.3">
      <c r="A51" s="57" t="s">
        <v>179</v>
      </c>
      <c r="B51" s="58" t="s">
        <v>180</v>
      </c>
      <c r="C51" s="88">
        <v>5</v>
      </c>
      <c r="D51" s="60" t="s">
        <v>126</v>
      </c>
      <c r="E51" s="61" t="s">
        <v>127</v>
      </c>
      <c r="F51" s="50" t="s">
        <v>196</v>
      </c>
    </row>
    <row r="52" spans="1:26" ht="15.75" customHeight="1" x14ac:dyDescent="0.3">
      <c r="A52" s="62"/>
      <c r="B52" s="63" t="s">
        <v>182</v>
      </c>
      <c r="C52" s="89">
        <v>2</v>
      </c>
      <c r="D52" s="65" t="s">
        <v>126</v>
      </c>
      <c r="E52" s="66" t="s">
        <v>127</v>
      </c>
      <c r="F52" s="50" t="s">
        <v>197</v>
      </c>
    </row>
    <row r="53" spans="1:26" ht="15.75" customHeight="1" x14ac:dyDescent="0.3">
      <c r="A53" s="62"/>
      <c r="B53" s="63" t="s">
        <v>184</v>
      </c>
      <c r="C53" s="89">
        <v>3</v>
      </c>
      <c r="D53" s="65" t="s">
        <v>126</v>
      </c>
      <c r="E53" s="66" t="s">
        <v>127</v>
      </c>
      <c r="F53" s="50" t="s">
        <v>198</v>
      </c>
    </row>
    <row r="54" spans="1:26" ht="15.75" customHeight="1" thickBot="1" x14ac:dyDescent="0.35">
      <c r="A54" s="85"/>
      <c r="B54" s="35" t="s">
        <v>186</v>
      </c>
      <c r="C54" s="90">
        <v>2</v>
      </c>
      <c r="D54" s="76" t="s">
        <v>127</v>
      </c>
      <c r="E54" s="77" t="s">
        <v>126</v>
      </c>
      <c r="F54" s="32" t="s">
        <v>187</v>
      </c>
    </row>
    <row r="56" spans="1:26" x14ac:dyDescent="0.25">
      <c r="B56" s="45" t="s">
        <v>144</v>
      </c>
      <c r="C56" s="45">
        <f>SUM(C51:C54)</f>
        <v>12</v>
      </c>
      <c r="D56" s="45" t="s">
        <v>145</v>
      </c>
      <c r="E56" s="45" t="s">
        <v>146</v>
      </c>
    </row>
    <row r="60" spans="1:26" ht="12.75" x14ac:dyDescent="0.2">
      <c r="A60" s="46"/>
      <c r="B60" s="46"/>
      <c r="C60" s="46"/>
      <c r="D60" s="46"/>
      <c r="E60" s="46"/>
      <c r="F60" s="46"/>
      <c r="G60" s="48"/>
      <c r="H60" s="48"/>
      <c r="I60" s="48"/>
      <c r="J60" s="48"/>
      <c r="K60" s="48"/>
      <c r="L60" s="48"/>
      <c r="M60" s="48"/>
      <c r="N60" s="48"/>
      <c r="O60" s="48"/>
      <c r="P60" s="48"/>
      <c r="Q60" s="48"/>
      <c r="R60" s="48"/>
      <c r="S60" s="48"/>
      <c r="T60" s="48"/>
      <c r="U60" s="48"/>
      <c r="V60" s="48"/>
      <c r="W60" s="48"/>
      <c r="X60" s="48"/>
      <c r="Y60" s="48"/>
      <c r="Z60" s="48"/>
    </row>
    <row r="62" spans="1:26" ht="15.75" customHeight="1" x14ac:dyDescent="0.3">
      <c r="A62" s="53" t="s">
        <v>120</v>
      </c>
      <c r="B62" s="91" t="s">
        <v>20</v>
      </c>
    </row>
    <row r="63" spans="1:26" ht="13.5" thickBot="1" x14ac:dyDescent="0.25"/>
    <row r="64" spans="1:26" ht="15.75" customHeight="1" thickBot="1" x14ac:dyDescent="0.3">
      <c r="A64" s="39"/>
      <c r="B64" s="24" t="s">
        <v>121</v>
      </c>
      <c r="C64" s="54" t="s">
        <v>122</v>
      </c>
      <c r="D64" s="54" t="s">
        <v>31</v>
      </c>
      <c r="E64" s="87" t="s">
        <v>123</v>
      </c>
      <c r="F64" s="26"/>
    </row>
    <row r="65" spans="1:26" ht="15.75" customHeight="1" x14ac:dyDescent="0.3">
      <c r="A65" s="57" t="s">
        <v>179</v>
      </c>
      <c r="B65" s="58" t="s">
        <v>180</v>
      </c>
      <c r="C65" s="88">
        <v>5</v>
      </c>
      <c r="D65" s="60" t="s">
        <v>126</v>
      </c>
      <c r="E65" s="61" t="s">
        <v>127</v>
      </c>
      <c r="F65" s="50" t="s">
        <v>199</v>
      </c>
    </row>
    <row r="66" spans="1:26" ht="15.75" customHeight="1" x14ac:dyDescent="0.3">
      <c r="A66" s="62"/>
      <c r="B66" s="63" t="s">
        <v>182</v>
      </c>
      <c r="C66" s="89">
        <v>5</v>
      </c>
      <c r="D66" s="65" t="s">
        <v>126</v>
      </c>
      <c r="E66" s="66" t="s">
        <v>127</v>
      </c>
      <c r="F66" s="50" t="s">
        <v>200</v>
      </c>
    </row>
    <row r="67" spans="1:26" ht="15.75" customHeight="1" x14ac:dyDescent="0.3">
      <c r="A67" s="62"/>
      <c r="B67" s="63" t="s">
        <v>184</v>
      </c>
      <c r="C67" s="89">
        <v>4</v>
      </c>
      <c r="D67" s="65" t="s">
        <v>126</v>
      </c>
      <c r="E67" s="66" t="s">
        <v>127</v>
      </c>
      <c r="F67" s="50" t="s">
        <v>201</v>
      </c>
    </row>
    <row r="68" spans="1:26" ht="15.75" customHeight="1" thickBot="1" x14ac:dyDescent="0.35">
      <c r="A68" s="85"/>
      <c r="B68" s="35" t="s">
        <v>186</v>
      </c>
      <c r="C68" s="90">
        <v>3</v>
      </c>
      <c r="D68" s="76" t="s">
        <v>127</v>
      </c>
      <c r="E68" s="77" t="s">
        <v>126</v>
      </c>
      <c r="F68" s="50" t="s">
        <v>202</v>
      </c>
    </row>
    <row r="70" spans="1:26" x14ac:dyDescent="0.25">
      <c r="B70" s="45" t="s">
        <v>144</v>
      </c>
      <c r="C70" s="45">
        <f>SUM(C65:C68)</f>
        <v>17</v>
      </c>
      <c r="D70" s="45" t="s">
        <v>145</v>
      </c>
      <c r="E70" s="45" t="s">
        <v>146</v>
      </c>
    </row>
    <row r="74" spans="1:26" ht="12.75" x14ac:dyDescent="0.2">
      <c r="A74" s="46"/>
      <c r="B74" s="46"/>
      <c r="C74" s="46"/>
      <c r="D74" s="46"/>
      <c r="E74" s="46"/>
      <c r="F74" s="46"/>
      <c r="G74" s="48"/>
      <c r="H74" s="48"/>
      <c r="I74" s="48"/>
      <c r="J74" s="48"/>
      <c r="K74" s="48"/>
      <c r="L74" s="48"/>
      <c r="M74" s="48"/>
      <c r="N74" s="48"/>
      <c r="O74" s="48"/>
      <c r="P74" s="48"/>
      <c r="Q74" s="48"/>
      <c r="R74" s="48"/>
      <c r="S74" s="48"/>
      <c r="T74" s="48"/>
      <c r="U74" s="48"/>
      <c r="V74" s="48"/>
      <c r="W74" s="48"/>
      <c r="X74" s="48"/>
      <c r="Y74" s="48"/>
      <c r="Z74" s="48"/>
    </row>
    <row r="76" spans="1:26" ht="15.75" customHeight="1" x14ac:dyDescent="0.3">
      <c r="A76" s="53" t="s">
        <v>120</v>
      </c>
      <c r="B76" s="91" t="s">
        <v>22</v>
      </c>
    </row>
    <row r="77" spans="1:26" ht="13.5" thickBot="1" x14ac:dyDescent="0.25"/>
    <row r="78" spans="1:26" ht="15.75" customHeight="1" thickBot="1" x14ac:dyDescent="0.3">
      <c r="A78" s="39"/>
      <c r="B78" s="24" t="s">
        <v>121</v>
      </c>
      <c r="C78" s="54" t="s">
        <v>122</v>
      </c>
      <c r="D78" s="54" t="s">
        <v>31</v>
      </c>
      <c r="E78" s="87" t="s">
        <v>123</v>
      </c>
      <c r="F78" s="26"/>
    </row>
    <row r="79" spans="1:26" ht="15.75" customHeight="1" x14ac:dyDescent="0.3">
      <c r="A79" s="57" t="s">
        <v>179</v>
      </c>
      <c r="B79" s="58" t="s">
        <v>180</v>
      </c>
      <c r="C79" s="88">
        <v>5</v>
      </c>
      <c r="D79" s="60" t="s">
        <v>126</v>
      </c>
      <c r="E79" s="61" t="s">
        <v>127</v>
      </c>
      <c r="F79" s="50" t="s">
        <v>199</v>
      </c>
    </row>
    <row r="80" spans="1:26" ht="15.75" customHeight="1" x14ac:dyDescent="0.3">
      <c r="A80" s="62"/>
      <c r="B80" s="63" t="s">
        <v>182</v>
      </c>
      <c r="C80" s="89">
        <v>5</v>
      </c>
      <c r="D80" s="65" t="s">
        <v>126</v>
      </c>
      <c r="E80" s="66" t="s">
        <v>127</v>
      </c>
      <c r="F80" s="50" t="s">
        <v>200</v>
      </c>
    </row>
    <row r="81" spans="1:6" ht="15.75" customHeight="1" x14ac:dyDescent="0.3">
      <c r="A81" s="62"/>
      <c r="B81" s="63" t="s">
        <v>184</v>
      </c>
      <c r="C81" s="89">
        <v>5</v>
      </c>
      <c r="D81" s="65" t="s">
        <v>126</v>
      </c>
      <c r="E81" s="66" t="s">
        <v>127</v>
      </c>
      <c r="F81" s="50" t="s">
        <v>203</v>
      </c>
    </row>
    <row r="82" spans="1:6" ht="15.75" customHeight="1" thickBot="1" x14ac:dyDescent="0.35">
      <c r="A82" s="85"/>
      <c r="B82" s="35" t="s">
        <v>186</v>
      </c>
      <c r="C82" s="90">
        <v>5</v>
      </c>
      <c r="D82" s="76" t="s">
        <v>127</v>
      </c>
      <c r="E82" s="77" t="s">
        <v>126</v>
      </c>
      <c r="F82" s="50" t="s">
        <v>202</v>
      </c>
    </row>
    <row r="84" spans="1:6" x14ac:dyDescent="0.25">
      <c r="B84" s="45" t="s">
        <v>144</v>
      </c>
      <c r="C84" s="45">
        <f>SUM(C79:C82)</f>
        <v>20</v>
      </c>
      <c r="D84" s="45" t="s">
        <v>145</v>
      </c>
      <c r="E84" s="45" t="s">
        <v>146</v>
      </c>
    </row>
  </sheetData>
  <dataValidations count="1">
    <dataValidation type="list" allowBlank="1" sqref="C11:C14 C26:C29 C39:C42 C51:C54 C65:C68 C79:C82" xr:uid="{A95D6511-1A1B-4FD7-99BD-FE465499FEFC}">
      <formula1>"1,2,3,4,5"</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6659B-192D-48E0-8FFF-59D9296370E9}">
  <sheetPr>
    <outlinePr summaryBelow="0" summaryRight="0"/>
  </sheetPr>
  <dimension ref="A1:Z84"/>
  <sheetViews>
    <sheetView tabSelected="1" topLeftCell="A17" workbookViewId="0">
      <selection activeCell="D72" sqref="D72"/>
    </sheetView>
  </sheetViews>
  <sheetFormatPr defaultColWidth="12.5703125" defaultRowHeight="12.75" x14ac:dyDescent="0.2"/>
  <cols>
    <col min="1" max="1" width="21.85546875" style="2" customWidth="1"/>
    <col min="2" max="2" width="19" style="2" customWidth="1"/>
    <col min="3" max="3" width="30.85546875" style="2" customWidth="1"/>
    <col min="4" max="4" width="31.42578125" style="2" customWidth="1"/>
    <col min="5" max="16384" width="12.5703125" style="2"/>
  </cols>
  <sheetData>
    <row r="1" spans="1:6" ht="15.75" x14ac:dyDescent="0.25">
      <c r="A1" s="45"/>
      <c r="B1" s="45" t="s">
        <v>204</v>
      </c>
      <c r="C1" s="45"/>
      <c r="D1" s="45"/>
      <c r="E1" s="45"/>
      <c r="F1" s="45"/>
    </row>
    <row r="2" spans="1:6" ht="15.75" x14ac:dyDescent="0.25">
      <c r="A2" s="45"/>
      <c r="B2" s="45"/>
      <c r="C2" s="45"/>
      <c r="D2" s="45"/>
      <c r="E2" s="45"/>
      <c r="F2" s="45"/>
    </row>
    <row r="3" spans="1:6" ht="18.75" x14ac:dyDescent="0.3">
      <c r="A3" s="93" t="s">
        <v>205</v>
      </c>
      <c r="B3" s="18" t="str">
        <f>'2. Feasibility Check'!B5</f>
        <v>Delivery Date Prediction</v>
      </c>
      <c r="C3" s="19"/>
      <c r="D3" s="19"/>
      <c r="E3" s="19"/>
      <c r="F3" s="19"/>
    </row>
    <row r="4" spans="1:6" ht="19.5" thickBot="1" x14ac:dyDescent="0.3">
      <c r="A4" s="93"/>
      <c r="B4" s="45"/>
      <c r="C4" s="45"/>
      <c r="D4" s="45"/>
      <c r="E4" s="45"/>
      <c r="F4" s="45"/>
    </row>
    <row r="5" spans="1:6" ht="18.75" x14ac:dyDescent="0.2">
      <c r="A5" s="94" t="s">
        <v>206</v>
      </c>
      <c r="B5" s="95" t="s">
        <v>207</v>
      </c>
      <c r="C5" s="96"/>
      <c r="D5" s="96"/>
      <c r="E5" s="96"/>
      <c r="F5" s="97"/>
    </row>
    <row r="6" spans="1:6" ht="18.75" x14ac:dyDescent="0.25">
      <c r="A6" s="98"/>
      <c r="B6" s="64"/>
      <c r="C6" s="45"/>
      <c r="D6" s="45"/>
      <c r="E6" s="45" t="s">
        <v>208</v>
      </c>
      <c r="F6" s="66"/>
    </row>
    <row r="7" spans="1:6" ht="18.75" x14ac:dyDescent="0.25">
      <c r="A7" s="98"/>
      <c r="B7" s="99" t="s">
        <v>209</v>
      </c>
      <c r="C7" s="45" t="s">
        <v>210</v>
      </c>
      <c r="D7" s="45"/>
      <c r="F7" s="66"/>
    </row>
    <row r="8" spans="1:6" ht="18.75" x14ac:dyDescent="0.25">
      <c r="A8" s="98"/>
      <c r="B8" s="99"/>
      <c r="C8" s="45" t="s">
        <v>211</v>
      </c>
      <c r="D8" s="45" t="s">
        <v>80</v>
      </c>
      <c r="E8" s="45" t="s">
        <v>212</v>
      </c>
      <c r="F8" s="66"/>
    </row>
    <row r="9" spans="1:6" ht="18.75" x14ac:dyDescent="0.25">
      <c r="A9" s="98"/>
      <c r="B9" s="99"/>
      <c r="C9" s="45" t="s">
        <v>213</v>
      </c>
      <c r="D9" s="45"/>
      <c r="E9" s="45"/>
      <c r="F9" s="66"/>
    </row>
    <row r="10" spans="1:6" ht="18.75" x14ac:dyDescent="0.25">
      <c r="A10" s="98"/>
      <c r="B10" s="99" t="s">
        <v>214</v>
      </c>
      <c r="C10" s="45" t="s">
        <v>215</v>
      </c>
      <c r="D10" s="45"/>
      <c r="E10" s="45"/>
      <c r="F10" s="66"/>
    </row>
    <row r="11" spans="1:6" ht="18.75" x14ac:dyDescent="0.25">
      <c r="A11" s="98"/>
      <c r="B11" s="99"/>
      <c r="C11" s="45" t="s">
        <v>216</v>
      </c>
      <c r="D11" s="45" t="s">
        <v>80</v>
      </c>
      <c r="E11" s="45" t="s">
        <v>217</v>
      </c>
      <c r="F11" s="66"/>
    </row>
    <row r="12" spans="1:6" ht="18.75" x14ac:dyDescent="0.25">
      <c r="A12" s="98"/>
      <c r="B12" s="64"/>
      <c r="C12" s="45" t="s">
        <v>218</v>
      </c>
      <c r="D12" s="45"/>
      <c r="E12" s="45"/>
      <c r="F12" s="66"/>
    </row>
    <row r="13" spans="1:6" ht="19.5" thickBot="1" x14ac:dyDescent="0.3">
      <c r="A13" s="100"/>
      <c r="B13" s="101"/>
      <c r="C13" s="86" t="s">
        <v>219</v>
      </c>
      <c r="D13" s="86"/>
      <c r="E13" s="86"/>
      <c r="F13" s="77"/>
    </row>
    <row r="14" spans="1:6" ht="18.75" x14ac:dyDescent="0.25">
      <c r="A14" s="93"/>
      <c r="B14" s="45"/>
      <c r="C14" s="45"/>
      <c r="D14" s="45"/>
      <c r="E14" s="45"/>
      <c r="F14" s="45"/>
    </row>
    <row r="15" spans="1:6" ht="18.75" x14ac:dyDescent="0.25">
      <c r="A15" s="93"/>
      <c r="B15" s="45"/>
      <c r="C15" s="45"/>
      <c r="D15" s="45"/>
      <c r="E15" s="45"/>
      <c r="F15" s="45"/>
    </row>
    <row r="16" spans="1:6" ht="18.75" x14ac:dyDescent="0.25">
      <c r="A16" s="93"/>
      <c r="B16" s="45"/>
      <c r="C16" s="45"/>
      <c r="D16" s="45"/>
      <c r="E16" s="45"/>
      <c r="F16" s="45"/>
    </row>
    <row r="17" spans="1:26" ht="18.75" x14ac:dyDescent="0.25">
      <c r="A17" s="93" t="s">
        <v>78</v>
      </c>
      <c r="B17" s="45" t="s">
        <v>220</v>
      </c>
      <c r="C17" s="45"/>
      <c r="D17" s="45"/>
      <c r="E17" s="45"/>
      <c r="F17" s="45"/>
    </row>
    <row r="18" spans="1:26" ht="18.75" x14ac:dyDescent="0.2">
      <c r="A18" s="102"/>
    </row>
    <row r="19" spans="1:26" ht="18.75" x14ac:dyDescent="0.2">
      <c r="A19" s="103"/>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1" spans="1:26" ht="18.75" x14ac:dyDescent="0.3">
      <c r="A21" s="93" t="s">
        <v>205</v>
      </c>
      <c r="B21" s="51" t="s">
        <v>14</v>
      </c>
      <c r="C21" s="19"/>
      <c r="D21" s="19"/>
      <c r="E21" s="19"/>
      <c r="F21" s="19"/>
    </row>
    <row r="22" spans="1:26" ht="19.5" thickBot="1" x14ac:dyDescent="0.3">
      <c r="A22" s="93"/>
      <c r="B22" s="45"/>
      <c r="C22" s="45"/>
      <c r="D22" s="45"/>
      <c r="E22" s="45"/>
      <c r="F22" s="45"/>
    </row>
    <row r="23" spans="1:26" ht="18.75" x14ac:dyDescent="0.2">
      <c r="A23" s="94" t="s">
        <v>206</v>
      </c>
      <c r="B23" s="95" t="s">
        <v>207</v>
      </c>
      <c r="C23" s="96"/>
      <c r="D23" s="96"/>
      <c r="E23" s="96"/>
      <c r="F23" s="97"/>
    </row>
    <row r="24" spans="1:26" ht="18.75" x14ac:dyDescent="0.25">
      <c r="A24" s="98"/>
      <c r="B24" s="64"/>
      <c r="C24" s="45"/>
      <c r="D24" s="45"/>
      <c r="E24" s="45"/>
      <c r="F24" s="66"/>
    </row>
    <row r="25" spans="1:26" ht="18.75" x14ac:dyDescent="0.25">
      <c r="A25" s="98"/>
      <c r="B25" s="99" t="s">
        <v>209</v>
      </c>
      <c r="C25" s="45" t="s">
        <v>210</v>
      </c>
      <c r="D25" s="45"/>
      <c r="E25" s="45"/>
      <c r="F25" s="66"/>
    </row>
    <row r="26" spans="1:26" ht="18.75" x14ac:dyDescent="0.25">
      <c r="A26" s="98"/>
      <c r="B26" s="99"/>
      <c r="C26" s="45" t="s">
        <v>211</v>
      </c>
      <c r="D26" s="45" t="s">
        <v>80</v>
      </c>
      <c r="E26" s="104" t="s">
        <v>217</v>
      </c>
      <c r="F26" s="66"/>
    </row>
    <row r="27" spans="1:26" ht="18.75" x14ac:dyDescent="0.25">
      <c r="A27" s="98"/>
      <c r="B27" s="99"/>
      <c r="C27" s="45" t="s">
        <v>213</v>
      </c>
      <c r="D27" s="45"/>
      <c r="E27" s="45"/>
      <c r="F27" s="66"/>
    </row>
    <row r="28" spans="1:26" ht="18.75" x14ac:dyDescent="0.25">
      <c r="A28" s="98"/>
      <c r="B28" s="99" t="s">
        <v>214</v>
      </c>
      <c r="C28" s="45" t="s">
        <v>215</v>
      </c>
      <c r="D28" s="45"/>
      <c r="E28" s="45"/>
      <c r="F28" s="66"/>
    </row>
    <row r="29" spans="1:26" ht="18.75" x14ac:dyDescent="0.25">
      <c r="A29" s="98"/>
      <c r="B29" s="99"/>
      <c r="C29" s="45" t="s">
        <v>216</v>
      </c>
      <c r="D29" s="45"/>
      <c r="E29" s="45"/>
      <c r="F29" s="66"/>
    </row>
    <row r="30" spans="1:26" ht="18.75" x14ac:dyDescent="0.25">
      <c r="A30" s="98"/>
      <c r="B30" s="64"/>
      <c r="C30" s="45" t="s">
        <v>218</v>
      </c>
      <c r="D30" s="105" t="s">
        <v>80</v>
      </c>
      <c r="E30" s="105" t="s">
        <v>221</v>
      </c>
      <c r="F30" s="66"/>
    </row>
    <row r="31" spans="1:26" ht="19.5" thickBot="1" x14ac:dyDescent="0.3">
      <c r="A31" s="100"/>
      <c r="B31" s="101"/>
      <c r="C31" s="86" t="s">
        <v>219</v>
      </c>
      <c r="D31" s="86"/>
      <c r="E31" s="86"/>
      <c r="F31" s="77"/>
    </row>
    <row r="32" spans="1:26" ht="18.75" x14ac:dyDescent="0.25">
      <c r="A32" s="93"/>
      <c r="B32" s="45"/>
      <c r="C32" s="45"/>
      <c r="D32" s="45"/>
      <c r="E32" s="45"/>
      <c r="F32" s="45"/>
    </row>
    <row r="33" spans="1:26" ht="18.75" x14ac:dyDescent="0.25">
      <c r="A33" s="93"/>
      <c r="B33" s="45"/>
      <c r="C33" s="45"/>
      <c r="D33" s="45"/>
      <c r="E33" s="45"/>
      <c r="F33" s="45"/>
    </row>
    <row r="34" spans="1:26" ht="18.75" x14ac:dyDescent="0.2">
      <c r="A34" s="103"/>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6" spans="1:26" ht="18.75" x14ac:dyDescent="0.3">
      <c r="A36" s="93" t="s">
        <v>205</v>
      </c>
      <c r="B36" s="51" t="s">
        <v>16</v>
      </c>
      <c r="C36" s="19"/>
      <c r="D36" s="19"/>
      <c r="E36" s="19"/>
      <c r="F36" s="19"/>
    </row>
    <row r="37" spans="1:26" ht="19.5" thickBot="1" x14ac:dyDescent="0.3">
      <c r="A37" s="93"/>
      <c r="B37" s="45"/>
      <c r="C37" s="45"/>
      <c r="D37" s="45"/>
      <c r="E37" s="45"/>
      <c r="F37" s="45"/>
    </row>
    <row r="38" spans="1:26" ht="18.75" x14ac:dyDescent="0.2">
      <c r="A38" s="94" t="s">
        <v>206</v>
      </c>
      <c r="B38" s="95" t="s">
        <v>207</v>
      </c>
      <c r="C38" s="96"/>
      <c r="D38" s="96"/>
      <c r="E38" s="96"/>
      <c r="F38" s="97"/>
    </row>
    <row r="39" spans="1:26" ht="18.75" x14ac:dyDescent="0.25">
      <c r="A39" s="98"/>
      <c r="B39" s="64"/>
      <c r="C39" s="45"/>
      <c r="D39" s="45"/>
      <c r="E39" s="45"/>
      <c r="F39" s="66"/>
    </row>
    <row r="40" spans="1:26" ht="18.75" x14ac:dyDescent="0.25">
      <c r="A40" s="98"/>
      <c r="B40" s="99" t="s">
        <v>209</v>
      </c>
      <c r="C40" s="45" t="s">
        <v>210</v>
      </c>
      <c r="D40" s="105" t="s">
        <v>80</v>
      </c>
      <c r="E40" s="105" t="s">
        <v>222</v>
      </c>
      <c r="F40" s="66"/>
    </row>
    <row r="41" spans="1:26" ht="18.75" x14ac:dyDescent="0.25">
      <c r="A41" s="98"/>
      <c r="B41" s="99"/>
      <c r="C41" s="45" t="s">
        <v>211</v>
      </c>
      <c r="D41" s="45"/>
      <c r="E41" s="45"/>
      <c r="F41" s="66"/>
    </row>
    <row r="42" spans="1:26" ht="18.75" x14ac:dyDescent="0.25">
      <c r="A42" s="98"/>
      <c r="B42" s="99"/>
      <c r="C42" s="45" t="s">
        <v>213</v>
      </c>
      <c r="D42" s="45"/>
      <c r="E42" s="45"/>
      <c r="F42" s="66"/>
    </row>
    <row r="43" spans="1:26" ht="18.75" x14ac:dyDescent="0.25">
      <c r="A43" s="98"/>
      <c r="B43" s="99" t="s">
        <v>214</v>
      </c>
      <c r="C43" s="45" t="s">
        <v>215</v>
      </c>
      <c r="D43" s="105" t="s">
        <v>80</v>
      </c>
      <c r="E43" s="105" t="s">
        <v>221</v>
      </c>
      <c r="F43" s="66"/>
    </row>
    <row r="44" spans="1:26" ht="18.75" x14ac:dyDescent="0.25">
      <c r="A44" s="98"/>
      <c r="B44" s="99"/>
      <c r="C44" s="45" t="s">
        <v>216</v>
      </c>
      <c r="D44" s="45"/>
      <c r="E44" s="45"/>
      <c r="F44" s="66"/>
    </row>
    <row r="45" spans="1:26" ht="18.75" x14ac:dyDescent="0.25">
      <c r="A45" s="98"/>
      <c r="B45" s="64"/>
      <c r="C45" s="45" t="s">
        <v>218</v>
      </c>
      <c r="D45" s="45"/>
      <c r="E45" s="45"/>
      <c r="F45" s="66"/>
    </row>
    <row r="46" spans="1:26" ht="19.5" thickBot="1" x14ac:dyDescent="0.3">
      <c r="A46" s="100"/>
      <c r="B46" s="101"/>
      <c r="C46" s="86" t="s">
        <v>219</v>
      </c>
      <c r="D46" s="86"/>
      <c r="E46" s="86"/>
      <c r="F46" s="77"/>
    </row>
    <row r="47" spans="1:26" ht="18.75" x14ac:dyDescent="0.25">
      <c r="A47" s="93"/>
      <c r="B47" s="45"/>
      <c r="C47" s="45"/>
      <c r="D47" s="45"/>
      <c r="E47" s="45"/>
      <c r="F47" s="45"/>
    </row>
    <row r="48" spans="1:26" x14ac:dyDescent="0.2">
      <c r="E48" s="106"/>
    </row>
    <row r="49" spans="1:6" ht="18.75" x14ac:dyDescent="0.3">
      <c r="A49" s="93" t="s">
        <v>205</v>
      </c>
      <c r="B49" s="51" t="s">
        <v>99</v>
      </c>
      <c r="C49" s="19"/>
      <c r="D49" s="19"/>
      <c r="E49" s="19"/>
      <c r="F49" s="19"/>
    </row>
    <row r="50" spans="1:6" ht="19.5" thickBot="1" x14ac:dyDescent="0.3">
      <c r="A50" s="93"/>
      <c r="B50" s="45"/>
      <c r="C50" s="45"/>
      <c r="D50" s="45"/>
      <c r="E50" s="45"/>
      <c r="F50" s="45"/>
    </row>
    <row r="51" spans="1:6" ht="18.75" x14ac:dyDescent="0.2">
      <c r="A51" s="94" t="s">
        <v>206</v>
      </c>
      <c r="B51" s="95" t="s">
        <v>207</v>
      </c>
      <c r="C51" s="96"/>
      <c r="D51" s="96"/>
      <c r="E51" s="96"/>
      <c r="F51" s="97"/>
    </row>
    <row r="52" spans="1:6" ht="18.75" x14ac:dyDescent="0.25">
      <c r="A52" s="98"/>
      <c r="B52" s="64"/>
      <c r="C52" s="45"/>
      <c r="D52" s="45"/>
      <c r="E52" s="45"/>
      <c r="F52" s="66"/>
    </row>
    <row r="53" spans="1:6" ht="18.75" x14ac:dyDescent="0.25">
      <c r="A53" s="98"/>
      <c r="B53" s="99" t="s">
        <v>209</v>
      </c>
      <c r="C53" s="45" t="s">
        <v>210</v>
      </c>
      <c r="D53" s="105"/>
      <c r="E53" s="105"/>
      <c r="F53" s="66"/>
    </row>
    <row r="54" spans="1:6" ht="18.75" x14ac:dyDescent="0.25">
      <c r="A54" s="98"/>
      <c r="B54" s="99"/>
      <c r="C54" s="45" t="s">
        <v>211</v>
      </c>
      <c r="D54" s="105" t="s">
        <v>80</v>
      </c>
      <c r="E54" s="105" t="s">
        <v>223</v>
      </c>
      <c r="F54" s="66"/>
    </row>
    <row r="55" spans="1:6" ht="18.75" x14ac:dyDescent="0.25">
      <c r="A55" s="98"/>
      <c r="B55" s="99"/>
      <c r="C55" s="45" t="s">
        <v>213</v>
      </c>
      <c r="D55" s="45"/>
      <c r="E55" s="45"/>
      <c r="F55" s="66"/>
    </row>
    <row r="56" spans="1:6" ht="18.75" x14ac:dyDescent="0.25">
      <c r="A56" s="98"/>
      <c r="B56" s="99" t="s">
        <v>214</v>
      </c>
      <c r="C56" s="45" t="s">
        <v>215</v>
      </c>
      <c r="D56" s="105"/>
      <c r="E56" s="105"/>
      <c r="F56" s="66"/>
    </row>
    <row r="57" spans="1:6" ht="18.75" x14ac:dyDescent="0.25">
      <c r="A57" s="98"/>
      <c r="B57" s="99"/>
      <c r="C57" s="45" t="s">
        <v>216</v>
      </c>
      <c r="D57" s="45"/>
      <c r="E57" s="45"/>
      <c r="F57" s="66"/>
    </row>
    <row r="58" spans="1:6" ht="18.75" x14ac:dyDescent="0.25">
      <c r="A58" s="98"/>
      <c r="B58" s="64"/>
      <c r="C58" s="45" t="s">
        <v>218</v>
      </c>
      <c r="D58" s="45"/>
      <c r="E58" s="45"/>
      <c r="F58" s="66"/>
    </row>
    <row r="59" spans="1:6" ht="19.5" thickBot="1" x14ac:dyDescent="0.3">
      <c r="A59" s="100"/>
      <c r="B59" s="101"/>
      <c r="C59" s="86" t="s">
        <v>219</v>
      </c>
      <c r="D59" s="86"/>
      <c r="E59" s="86"/>
      <c r="F59" s="77"/>
    </row>
    <row r="60" spans="1:6" ht="18.75" x14ac:dyDescent="0.25">
      <c r="A60" s="93"/>
      <c r="B60" s="45"/>
      <c r="C60" s="45"/>
      <c r="D60" s="45"/>
      <c r="E60" s="45"/>
      <c r="F60" s="45"/>
    </row>
    <row r="61" spans="1:6" x14ac:dyDescent="0.2">
      <c r="C61" s="32"/>
    </row>
    <row r="62" spans="1:6" ht="18.75" x14ac:dyDescent="0.3">
      <c r="A62" s="93" t="s">
        <v>205</v>
      </c>
      <c r="B62" s="51" t="s">
        <v>20</v>
      </c>
      <c r="C62" s="19"/>
      <c r="D62" s="19"/>
      <c r="E62" s="19"/>
      <c r="F62" s="19"/>
    </row>
    <row r="63" spans="1:6" ht="19.5" thickBot="1" x14ac:dyDescent="0.3">
      <c r="A63" s="93"/>
      <c r="B63" s="45"/>
      <c r="C63" s="45"/>
      <c r="D63" s="45"/>
      <c r="E63" s="45"/>
      <c r="F63" s="45"/>
    </row>
    <row r="64" spans="1:6" ht="18.75" x14ac:dyDescent="0.2">
      <c r="A64" s="94" t="s">
        <v>206</v>
      </c>
      <c r="B64" s="95" t="s">
        <v>207</v>
      </c>
      <c r="C64" s="96"/>
      <c r="D64" s="96"/>
      <c r="E64" s="96"/>
      <c r="F64" s="97"/>
    </row>
    <row r="65" spans="1:6" ht="18.75" x14ac:dyDescent="0.25">
      <c r="A65" s="98"/>
      <c r="B65" s="64"/>
      <c r="C65" s="45"/>
      <c r="D65" s="45"/>
      <c r="E65" s="45"/>
      <c r="F65" s="66"/>
    </row>
    <row r="66" spans="1:6" ht="18.75" x14ac:dyDescent="0.25">
      <c r="A66" s="98"/>
      <c r="B66" s="99" t="s">
        <v>209</v>
      </c>
      <c r="C66" s="45" t="s">
        <v>210</v>
      </c>
      <c r="D66" s="105"/>
      <c r="E66" s="105"/>
      <c r="F66" s="66"/>
    </row>
    <row r="67" spans="1:6" ht="18.75" x14ac:dyDescent="0.25">
      <c r="A67" s="98"/>
      <c r="B67" s="99"/>
      <c r="C67" s="45" t="s">
        <v>211</v>
      </c>
      <c r="D67" s="105" t="s">
        <v>80</v>
      </c>
      <c r="E67" s="105" t="s">
        <v>224</v>
      </c>
      <c r="F67" s="66"/>
    </row>
    <row r="68" spans="1:6" ht="18.75" x14ac:dyDescent="0.25">
      <c r="A68" s="98"/>
      <c r="B68" s="99"/>
      <c r="C68" s="45" t="s">
        <v>213</v>
      </c>
      <c r="D68" s="45"/>
      <c r="E68" s="45"/>
      <c r="F68" s="66"/>
    </row>
    <row r="69" spans="1:6" ht="18.75" x14ac:dyDescent="0.25">
      <c r="A69" s="98"/>
      <c r="B69" s="99" t="s">
        <v>214</v>
      </c>
      <c r="C69" s="45" t="s">
        <v>215</v>
      </c>
      <c r="D69" s="105"/>
      <c r="E69" s="105"/>
      <c r="F69" s="66"/>
    </row>
    <row r="70" spans="1:6" ht="18.75" x14ac:dyDescent="0.25">
      <c r="A70" s="98"/>
      <c r="B70" s="99"/>
      <c r="C70" s="45" t="s">
        <v>216</v>
      </c>
      <c r="D70" s="45"/>
      <c r="E70" s="45"/>
      <c r="F70" s="66"/>
    </row>
    <row r="71" spans="1:6" ht="18.75" x14ac:dyDescent="0.25">
      <c r="A71" s="98"/>
      <c r="B71" s="64"/>
      <c r="C71" s="45" t="s">
        <v>218</v>
      </c>
      <c r="D71" s="45"/>
      <c r="E71" s="45"/>
      <c r="F71" s="66"/>
    </row>
    <row r="72" spans="1:6" ht="19.5" thickBot="1" x14ac:dyDescent="0.3">
      <c r="A72" s="100"/>
      <c r="B72" s="101"/>
      <c r="C72" s="86" t="s">
        <v>219</v>
      </c>
      <c r="D72" s="86"/>
      <c r="E72" s="86"/>
      <c r="F72" s="77"/>
    </row>
    <row r="73" spans="1:6" ht="18.75" x14ac:dyDescent="0.25">
      <c r="A73" s="93"/>
      <c r="B73" s="45"/>
      <c r="C73" s="45"/>
      <c r="D73" s="45"/>
      <c r="E73" s="45"/>
      <c r="F73" s="45"/>
    </row>
    <row r="74" spans="1:6" ht="18.75" x14ac:dyDescent="0.3">
      <c r="A74" s="93" t="s">
        <v>205</v>
      </c>
      <c r="B74" s="51" t="s">
        <v>22</v>
      </c>
      <c r="C74" s="19"/>
      <c r="D74" s="19"/>
      <c r="E74" s="19"/>
      <c r="F74" s="19"/>
    </row>
    <row r="75" spans="1:6" ht="19.5" thickBot="1" x14ac:dyDescent="0.3">
      <c r="A75" s="93"/>
      <c r="B75" s="45"/>
      <c r="C75" s="45"/>
      <c r="D75" s="45"/>
      <c r="E75" s="45"/>
      <c r="F75" s="45"/>
    </row>
    <row r="76" spans="1:6" ht="18.75" x14ac:dyDescent="0.2">
      <c r="A76" s="94" t="s">
        <v>206</v>
      </c>
      <c r="B76" s="119" t="s">
        <v>244</v>
      </c>
      <c r="C76" s="96"/>
      <c r="D76" s="96"/>
      <c r="E76" s="96"/>
      <c r="F76" s="97"/>
    </row>
    <row r="77" spans="1:6" ht="18.75" x14ac:dyDescent="0.25">
      <c r="A77" s="98"/>
      <c r="B77" s="64"/>
      <c r="C77" s="45"/>
      <c r="D77" s="45"/>
      <c r="E77" s="45"/>
      <c r="F77" s="66"/>
    </row>
    <row r="78" spans="1:6" ht="18.75" x14ac:dyDescent="0.25">
      <c r="A78" s="98"/>
      <c r="B78" s="99" t="s">
        <v>209</v>
      </c>
      <c r="C78" s="45" t="s">
        <v>210</v>
      </c>
      <c r="D78" s="105"/>
      <c r="E78" s="105"/>
      <c r="F78" s="66"/>
    </row>
    <row r="79" spans="1:6" ht="18.75" x14ac:dyDescent="0.25">
      <c r="A79" s="98"/>
      <c r="B79" s="99"/>
      <c r="C79" s="45" t="s">
        <v>211</v>
      </c>
      <c r="D79" s="105" t="s">
        <v>80</v>
      </c>
      <c r="E79" s="105" t="s">
        <v>217</v>
      </c>
      <c r="F79" s="66"/>
    </row>
    <row r="80" spans="1:6" ht="18.75" x14ac:dyDescent="0.25">
      <c r="A80" s="98"/>
      <c r="B80" s="99"/>
      <c r="C80" s="45" t="s">
        <v>213</v>
      </c>
      <c r="D80" s="45"/>
      <c r="E80" s="45"/>
      <c r="F80" s="66"/>
    </row>
    <row r="81" spans="1:6" ht="18.75" x14ac:dyDescent="0.25">
      <c r="A81" s="98"/>
      <c r="B81" s="99" t="s">
        <v>214</v>
      </c>
      <c r="C81" s="45" t="s">
        <v>215</v>
      </c>
      <c r="D81" s="105"/>
      <c r="E81" s="105"/>
      <c r="F81" s="66"/>
    </row>
    <row r="82" spans="1:6" ht="18.75" x14ac:dyDescent="0.25">
      <c r="A82" s="98"/>
      <c r="B82" s="99"/>
      <c r="C82" s="45" t="s">
        <v>216</v>
      </c>
      <c r="D82" s="105" t="s">
        <v>80</v>
      </c>
      <c r="E82" s="105" t="s">
        <v>225</v>
      </c>
      <c r="F82" s="66"/>
    </row>
    <row r="83" spans="1:6" ht="18.75" x14ac:dyDescent="0.25">
      <c r="A83" s="98"/>
      <c r="B83" s="64"/>
      <c r="C83" s="45" t="s">
        <v>218</v>
      </c>
      <c r="D83" s="45"/>
      <c r="E83" s="45"/>
      <c r="F83" s="66"/>
    </row>
    <row r="84" spans="1:6" ht="19.5" thickBot="1" x14ac:dyDescent="0.3">
      <c r="A84" s="100"/>
      <c r="B84" s="101"/>
      <c r="C84" s="86" t="s">
        <v>219</v>
      </c>
      <c r="D84" s="86"/>
      <c r="E84" s="86"/>
      <c r="F84" s="77"/>
    </row>
  </sheetData>
  <mergeCells count="12">
    <mergeCell ref="B49:F49"/>
    <mergeCell ref="B51:F51"/>
    <mergeCell ref="B62:F62"/>
    <mergeCell ref="B64:F64"/>
    <mergeCell ref="B74:F74"/>
    <mergeCell ref="B76:F76"/>
    <mergeCell ref="B3:F3"/>
    <mergeCell ref="B5:F5"/>
    <mergeCell ref="B21:F21"/>
    <mergeCell ref="B23:F23"/>
    <mergeCell ref="B36:F36"/>
    <mergeCell ref="B38:F3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82932-B70E-4286-9C07-0A17D2188153}">
  <sheetPr>
    <outlinePr summaryBelow="0" summaryRight="0"/>
  </sheetPr>
  <dimension ref="A3:O15"/>
  <sheetViews>
    <sheetView topLeftCell="A2" workbookViewId="0">
      <selection activeCell="F35" sqref="F35"/>
    </sheetView>
  </sheetViews>
  <sheetFormatPr defaultColWidth="12.5703125" defaultRowHeight="15.75" customHeight="1" x14ac:dyDescent="0.2"/>
  <cols>
    <col min="1" max="1" width="39.85546875" style="2" customWidth="1"/>
    <col min="2" max="2" width="12.5703125" style="2"/>
    <col min="3" max="3" width="26.5703125" style="2" customWidth="1"/>
    <col min="4" max="16384" width="12.5703125" style="2"/>
  </cols>
  <sheetData>
    <row r="3" spans="1:15" x14ac:dyDescent="0.25">
      <c r="A3" s="3" t="s">
        <v>226</v>
      </c>
    </row>
    <row r="5" spans="1:15" x14ac:dyDescent="0.25">
      <c r="A5" s="3" t="s">
        <v>227</v>
      </c>
    </row>
    <row r="7" spans="1:15" ht="15.75" customHeight="1" x14ac:dyDescent="0.25">
      <c r="A7" s="3" t="s">
        <v>228</v>
      </c>
    </row>
    <row r="9" spans="1:15" ht="12.75" x14ac:dyDescent="0.2">
      <c r="A9" s="107"/>
      <c r="B9" s="107"/>
      <c r="C9" s="107"/>
      <c r="D9" s="108" t="s">
        <v>229</v>
      </c>
      <c r="E9" s="109"/>
      <c r="F9" s="109"/>
      <c r="G9" s="109"/>
      <c r="H9" s="109"/>
      <c r="I9" s="110"/>
      <c r="J9" s="108" t="s">
        <v>230</v>
      </c>
      <c r="K9" s="109"/>
      <c r="L9" s="109"/>
      <c r="M9" s="109"/>
      <c r="N9" s="109"/>
      <c r="O9" s="110"/>
    </row>
    <row r="10" spans="1:15" ht="38.25" x14ac:dyDescent="0.2">
      <c r="A10" s="111" t="s">
        <v>231</v>
      </c>
      <c r="B10" s="112" t="s">
        <v>232</v>
      </c>
      <c r="C10" s="113" t="s">
        <v>233</v>
      </c>
      <c r="D10" s="111" t="s">
        <v>234</v>
      </c>
      <c r="E10" s="111" t="s">
        <v>235</v>
      </c>
      <c r="F10" s="111" t="s">
        <v>236</v>
      </c>
      <c r="G10" s="111" t="s">
        <v>237</v>
      </c>
      <c r="H10" s="111" t="s">
        <v>238</v>
      </c>
      <c r="I10" s="111" t="s">
        <v>239</v>
      </c>
      <c r="J10" s="113" t="s">
        <v>234</v>
      </c>
      <c r="K10" s="113" t="s">
        <v>235</v>
      </c>
      <c r="L10" s="113" t="s">
        <v>236</v>
      </c>
      <c r="M10" s="113" t="s">
        <v>237</v>
      </c>
      <c r="N10" s="113" t="s">
        <v>238</v>
      </c>
      <c r="O10" s="113" t="s">
        <v>239</v>
      </c>
    </row>
    <row r="11" spans="1:15" ht="12.75" x14ac:dyDescent="0.2">
      <c r="A11" s="111" t="s">
        <v>240</v>
      </c>
      <c r="B11" s="114">
        <v>5</v>
      </c>
      <c r="C11" s="114">
        <v>0</v>
      </c>
      <c r="D11" s="115">
        <v>4.0999999999999996</v>
      </c>
      <c r="E11" s="115">
        <v>3.9</v>
      </c>
      <c r="F11" s="107">
        <v>4.3</v>
      </c>
      <c r="G11" s="107">
        <v>2.5</v>
      </c>
      <c r="H11" s="107">
        <v>3.5</v>
      </c>
      <c r="I11" s="107">
        <v>4.2</v>
      </c>
      <c r="J11" s="116">
        <f t="shared" ref="J11:J13" si="0">(D11-C11)/(B11-C11)</f>
        <v>0.82</v>
      </c>
      <c r="K11" s="116">
        <f t="shared" ref="K11:K13" si="1">(E11-C11)/(B11-C11)</f>
        <v>0.78</v>
      </c>
      <c r="L11" s="116">
        <f t="shared" ref="L11:L13" si="2">(F11-C11)/(B11-C11)</f>
        <v>0.86</v>
      </c>
      <c r="M11" s="116">
        <f t="shared" ref="M11:M13" si="3">(G11-C11)/(B11-C11)</f>
        <v>0.5</v>
      </c>
      <c r="N11" s="116">
        <f>(H11-C11)/(B11-C11)</f>
        <v>0.7</v>
      </c>
      <c r="O11" s="116">
        <f>(I11-C11)/(B11-C11)</f>
        <v>0.84000000000000008</v>
      </c>
    </row>
    <row r="12" spans="1:15" ht="12.75" x14ac:dyDescent="0.2">
      <c r="A12" s="111" t="s">
        <v>241</v>
      </c>
      <c r="B12" s="114">
        <v>20</v>
      </c>
      <c r="C12" s="114">
        <v>0</v>
      </c>
      <c r="D12" s="115">
        <v>15.5</v>
      </c>
      <c r="E12" s="115">
        <v>12.83</v>
      </c>
      <c r="F12" s="107">
        <v>16.16</v>
      </c>
      <c r="G12" s="107">
        <v>11.33</v>
      </c>
      <c r="H12" s="107">
        <v>11.16</v>
      </c>
      <c r="I12" s="107">
        <v>15.5</v>
      </c>
      <c r="J12" s="116">
        <f t="shared" si="0"/>
        <v>0.77500000000000002</v>
      </c>
      <c r="K12" s="116">
        <f t="shared" si="1"/>
        <v>0.64149999999999996</v>
      </c>
      <c r="L12" s="116">
        <f t="shared" si="2"/>
        <v>0.80800000000000005</v>
      </c>
      <c r="M12" s="116">
        <f t="shared" si="3"/>
        <v>0.5665</v>
      </c>
      <c r="N12" s="116">
        <f>(H12-C12)/(B12-C12)</f>
        <v>0.55800000000000005</v>
      </c>
      <c r="O12" s="116">
        <f>(I12-C12)/(B12-C12)</f>
        <v>0.77500000000000002</v>
      </c>
    </row>
    <row r="13" spans="1:15" ht="12.75" x14ac:dyDescent="0.2">
      <c r="A13" s="111" t="s">
        <v>242</v>
      </c>
      <c r="B13" s="114">
        <v>20</v>
      </c>
      <c r="C13" s="114">
        <v>0</v>
      </c>
      <c r="D13" s="115">
        <v>14</v>
      </c>
      <c r="E13" s="115">
        <v>14</v>
      </c>
      <c r="F13" s="107">
        <v>19</v>
      </c>
      <c r="G13" s="107">
        <v>12</v>
      </c>
      <c r="H13" s="107">
        <v>17</v>
      </c>
      <c r="I13" s="107">
        <v>20</v>
      </c>
      <c r="J13" s="116">
        <f t="shared" si="0"/>
        <v>0.7</v>
      </c>
      <c r="K13" s="116">
        <f t="shared" si="1"/>
        <v>0.7</v>
      </c>
      <c r="L13" s="116">
        <f t="shared" si="2"/>
        <v>0.95</v>
      </c>
      <c r="M13" s="116">
        <f t="shared" si="3"/>
        <v>0.6</v>
      </c>
      <c r="N13" s="116">
        <f>(H13-E13)/(B13-C13)</f>
        <v>0.15</v>
      </c>
      <c r="O13" s="116">
        <f>(I13-E13)/(B13-C13)</f>
        <v>0.3</v>
      </c>
    </row>
    <row r="14" spans="1:15" ht="25.5" x14ac:dyDescent="0.2">
      <c r="A14" s="117" t="s">
        <v>243</v>
      </c>
      <c r="B14" s="114">
        <f>MAX(D14:I14)</f>
        <v>6811</v>
      </c>
      <c r="C14" s="114">
        <v>0</v>
      </c>
      <c r="D14" s="115">
        <v>3746.05</v>
      </c>
      <c r="E14" s="115">
        <v>4086.6</v>
      </c>
      <c r="F14" s="107">
        <v>6811</v>
      </c>
      <c r="G14" s="107">
        <v>1500</v>
      </c>
      <c r="H14" s="107">
        <v>3424.65</v>
      </c>
      <c r="I14" s="107">
        <v>5480.4</v>
      </c>
      <c r="J14" s="116">
        <f t="shared" ref="J14:O14" si="4">(D14-$C14)/($B14-$C14)</f>
        <v>0.55000000000000004</v>
      </c>
      <c r="K14" s="116">
        <f t="shared" si="4"/>
        <v>0.6</v>
      </c>
      <c r="L14" s="116">
        <f t="shared" si="4"/>
        <v>1</v>
      </c>
      <c r="M14" s="116">
        <f t="shared" si="4"/>
        <v>0.22023197768315961</v>
      </c>
      <c r="N14" s="116">
        <f t="shared" si="4"/>
        <v>0.50281162824842174</v>
      </c>
      <c r="O14" s="116">
        <f t="shared" si="4"/>
        <v>0.80463955366319184</v>
      </c>
    </row>
    <row r="15" spans="1:15" ht="12.75" x14ac:dyDescent="0.2">
      <c r="H15" s="83"/>
      <c r="I15" s="83"/>
      <c r="J15" s="118">
        <f t="shared" ref="J15:O15" si="5">SUM(J11:J14)</f>
        <v>2.8449999999999998</v>
      </c>
      <c r="K15" s="118">
        <f t="shared" si="5"/>
        <v>2.7215000000000003</v>
      </c>
      <c r="L15" s="118">
        <f t="shared" si="5"/>
        <v>3.6180000000000003</v>
      </c>
      <c r="M15" s="118">
        <f t="shared" si="5"/>
        <v>1.8867319776831597</v>
      </c>
      <c r="N15" s="118">
        <f t="shared" si="5"/>
        <v>1.9108116282484215</v>
      </c>
      <c r="O15" s="118">
        <f t="shared" si="5"/>
        <v>2.7196395536631921</v>
      </c>
    </row>
  </sheetData>
  <mergeCells count="2">
    <mergeCell ref="D9:I9"/>
    <mergeCell ref="J9:O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Start</vt:lpstr>
      <vt:lpstr>1. Identify Business problems </vt:lpstr>
      <vt:lpstr>2. Feasibility Check</vt:lpstr>
      <vt:lpstr>3. Complexity Rating</vt:lpstr>
      <vt:lpstr>4. Strategic Value</vt:lpstr>
      <vt:lpstr>5. Business Value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 Jagadeesan</dc:creator>
  <cp:lastModifiedBy>Naveen Kumar Jagadeesan</cp:lastModifiedBy>
  <dcterms:created xsi:type="dcterms:W3CDTF">2023-01-24T14:39:09Z</dcterms:created>
  <dcterms:modified xsi:type="dcterms:W3CDTF">2023-01-24T14:42:14Z</dcterms:modified>
</cp:coreProperties>
</file>