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\Desktop\Group_project\"/>
    </mc:Choice>
  </mc:AlternateContent>
  <xr:revisionPtr revIDLastSave="0" documentId="13_ncr:1_{FF782E3D-43B5-47CF-9318-44E6F430C371}" xr6:coauthVersionLast="45" xr6:coauthVersionMax="45" xr10:uidLastSave="{00000000-0000-0000-0000-000000000000}"/>
  <bookViews>
    <workbookView xWindow="-108" yWindow="-108" windowWidth="23256" windowHeight="12576" firstSheet="7" activeTab="7" xr2:uid="{A93394A5-ACD0-45BF-AAF5-46D1DC91DC37}"/>
  </bookViews>
  <sheets>
    <sheet name="Trian and Test Accuracy" sheetId="1" r:id="rId1"/>
    <sheet name="1.5_sec" sheetId="6" r:id="rId2"/>
    <sheet name="2_sec" sheetId="2" r:id="rId3"/>
    <sheet name="2.5_sec" sheetId="5" r:id="rId4"/>
    <sheet name="3_sec" sheetId="7" r:id="rId5"/>
    <sheet name="3.5_Sec" sheetId="8" r:id="rId6"/>
    <sheet name="4_sec" sheetId="9" r:id="rId7"/>
    <sheet name="New_subject_with_ranking" sheetId="11" r:id="rId8"/>
    <sheet name="Sheet2" sheetId="13" r:id="rId9"/>
    <sheet name="No_of windows and Stride" sheetId="12" r:id="rId10"/>
    <sheet name="Inter_subject_accuracy" sheetId="4" r:id="rId11"/>
    <sheet name="Test Acc Chart" sheetId="3" r:id="rId12"/>
    <sheet name="Ranking" sheetId="10" r:id="rId13"/>
  </sheets>
  <definedNames>
    <definedName name="_xlnm._FilterDatabase" localSheetId="12" hidden="1">Ranking!$Q$16:$V$28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3" i="11" l="1"/>
  <c r="N40" i="11"/>
  <c r="AC26" i="11"/>
  <c r="AC13" i="11"/>
  <c r="N13" i="11"/>
  <c r="N26" i="11"/>
  <c r="E14" i="11"/>
  <c r="F14" i="11"/>
  <c r="G14" i="11"/>
  <c r="H14" i="11"/>
  <c r="I14" i="11"/>
  <c r="J14" i="11"/>
  <c r="K14" i="11"/>
  <c r="L14" i="11"/>
  <c r="D14" i="11"/>
  <c r="E27" i="11"/>
  <c r="F27" i="11"/>
  <c r="G27" i="11"/>
  <c r="H27" i="11"/>
  <c r="I27" i="11"/>
  <c r="J27" i="11"/>
  <c r="K27" i="11"/>
  <c r="L27" i="11"/>
  <c r="D27" i="11"/>
  <c r="E54" i="11"/>
  <c r="F54" i="11"/>
  <c r="G54" i="11"/>
  <c r="H54" i="11"/>
  <c r="I54" i="11"/>
  <c r="J54" i="11"/>
  <c r="K54" i="11"/>
  <c r="L54" i="11"/>
  <c r="D54" i="11"/>
  <c r="E41" i="11"/>
  <c r="F41" i="11"/>
  <c r="G41" i="11"/>
  <c r="H41" i="11"/>
  <c r="I41" i="11"/>
  <c r="J41" i="11"/>
  <c r="K41" i="11"/>
  <c r="L41" i="11"/>
  <c r="D41" i="11"/>
  <c r="M53" i="11"/>
  <c r="M52" i="11"/>
  <c r="M51" i="11"/>
  <c r="M50" i="11"/>
  <c r="M49" i="11"/>
  <c r="M48" i="11"/>
  <c r="M47" i="11"/>
  <c r="M46" i="11"/>
  <c r="M45" i="11"/>
  <c r="M44" i="11"/>
  <c r="M40" i="11"/>
  <c r="M39" i="11"/>
  <c r="M38" i="11"/>
  <c r="M37" i="11"/>
  <c r="M36" i="11"/>
  <c r="M35" i="11"/>
  <c r="M34" i="11"/>
  <c r="M33" i="11"/>
  <c r="M32" i="11"/>
  <c r="M31" i="11"/>
  <c r="K15" i="13"/>
  <c r="L15" i="13"/>
  <c r="M15" i="13"/>
  <c r="N15" i="13"/>
  <c r="O15" i="13"/>
  <c r="J15" i="13"/>
  <c r="K14" i="13"/>
  <c r="L14" i="13"/>
  <c r="M14" i="13"/>
  <c r="N14" i="13"/>
  <c r="O14" i="13"/>
  <c r="J14" i="13"/>
  <c r="W32" i="12"/>
  <c r="V32" i="12"/>
  <c r="X31" i="12"/>
  <c r="X30" i="12"/>
  <c r="X29" i="12"/>
  <c r="X28" i="12"/>
  <c r="X27" i="12"/>
  <c r="X26" i="12"/>
  <c r="X25" i="12"/>
  <c r="X24" i="12"/>
  <c r="X23" i="12"/>
  <c r="X22" i="12"/>
  <c r="R32" i="12"/>
  <c r="Q32" i="12"/>
  <c r="S31" i="12"/>
  <c r="S30" i="12"/>
  <c r="S29" i="12"/>
  <c r="S28" i="12"/>
  <c r="S27" i="12"/>
  <c r="S26" i="12"/>
  <c r="S25" i="12"/>
  <c r="S24" i="12"/>
  <c r="S23" i="12"/>
  <c r="S22" i="12"/>
  <c r="M32" i="12"/>
  <c r="L32" i="12"/>
  <c r="N31" i="12"/>
  <c r="N30" i="12"/>
  <c r="N29" i="12"/>
  <c r="N28" i="12"/>
  <c r="N27" i="12"/>
  <c r="N26" i="12"/>
  <c r="N25" i="12"/>
  <c r="N24" i="12"/>
  <c r="N23" i="12"/>
  <c r="N22" i="12"/>
  <c r="T27" i="11"/>
  <c r="U27" i="11"/>
  <c r="V27" i="11"/>
  <c r="W27" i="11"/>
  <c r="X27" i="11"/>
  <c r="Y27" i="11"/>
  <c r="Z27" i="11"/>
  <c r="AA27" i="11"/>
  <c r="S27" i="11"/>
  <c r="T14" i="11"/>
  <c r="U14" i="11"/>
  <c r="V14" i="11"/>
  <c r="W14" i="11"/>
  <c r="X14" i="11"/>
  <c r="Y14" i="11"/>
  <c r="Z14" i="11"/>
  <c r="AA14" i="11"/>
  <c r="S14" i="11"/>
  <c r="H32" i="12"/>
  <c r="G32" i="12"/>
  <c r="I31" i="12"/>
  <c r="I30" i="12"/>
  <c r="I29" i="12"/>
  <c r="I28" i="12"/>
  <c r="I27" i="12"/>
  <c r="I26" i="12"/>
  <c r="I25" i="12"/>
  <c r="I24" i="12"/>
  <c r="I23" i="12"/>
  <c r="I22" i="12"/>
  <c r="C32" i="12"/>
  <c r="B32" i="12"/>
  <c r="D31" i="12"/>
  <c r="D30" i="12"/>
  <c r="D29" i="12"/>
  <c r="D28" i="12"/>
  <c r="D27" i="12"/>
  <c r="D26" i="12"/>
  <c r="D25" i="12"/>
  <c r="D24" i="12"/>
  <c r="D23" i="12"/>
  <c r="D22" i="12"/>
  <c r="W16" i="12"/>
  <c r="V16" i="12"/>
  <c r="X15" i="12"/>
  <c r="X14" i="12"/>
  <c r="X13" i="12"/>
  <c r="X12" i="12"/>
  <c r="X11" i="12"/>
  <c r="X10" i="12"/>
  <c r="X9" i="12"/>
  <c r="X8" i="12"/>
  <c r="X7" i="12"/>
  <c r="X6" i="12"/>
  <c r="R16" i="12"/>
  <c r="Q16" i="12"/>
  <c r="S15" i="12"/>
  <c r="S14" i="12"/>
  <c r="S13" i="12"/>
  <c r="S12" i="12"/>
  <c r="S11" i="12"/>
  <c r="S10" i="12"/>
  <c r="S9" i="12"/>
  <c r="S8" i="12"/>
  <c r="S7" i="12"/>
  <c r="S6" i="12"/>
  <c r="M16" i="12"/>
  <c r="L16" i="12"/>
  <c r="N15" i="12"/>
  <c r="N14" i="12"/>
  <c r="N13" i="12"/>
  <c r="N12" i="12"/>
  <c r="N11" i="12"/>
  <c r="N10" i="12"/>
  <c r="N9" i="12"/>
  <c r="N8" i="12"/>
  <c r="N7" i="12"/>
  <c r="N6" i="12"/>
  <c r="H16" i="12"/>
  <c r="G16" i="12"/>
  <c r="C15" i="12"/>
  <c r="B15" i="12"/>
  <c r="I15" i="12"/>
  <c r="I14" i="12"/>
  <c r="I13" i="12"/>
  <c r="I12" i="12"/>
  <c r="I11" i="12"/>
  <c r="I10" i="12"/>
  <c r="I9" i="12"/>
  <c r="I8" i="12"/>
  <c r="I7" i="12"/>
  <c r="I6" i="12"/>
  <c r="D6" i="12"/>
  <c r="D7" i="12"/>
  <c r="D8" i="12"/>
  <c r="D9" i="12"/>
  <c r="D10" i="12"/>
  <c r="D11" i="12"/>
  <c r="D12" i="12"/>
  <c r="D13" i="12"/>
  <c r="D14" i="12"/>
  <c r="D5" i="12"/>
  <c r="AB4" i="11"/>
  <c r="AB5" i="11"/>
  <c r="AB6" i="11"/>
  <c r="AB7" i="11"/>
  <c r="AB8" i="11"/>
  <c r="AB9" i="11"/>
  <c r="AB10" i="11"/>
  <c r="AB11" i="11"/>
  <c r="AB12" i="11"/>
  <c r="AB13" i="11"/>
  <c r="AB17" i="11"/>
  <c r="AB18" i="11"/>
  <c r="AB19" i="11"/>
  <c r="AB20" i="11"/>
  <c r="AB21" i="11"/>
  <c r="AB22" i="11"/>
  <c r="AB23" i="11"/>
  <c r="AB24" i="11"/>
  <c r="AB25" i="11"/>
  <c r="AB26" i="11"/>
  <c r="M4" i="11" l="1"/>
  <c r="M5" i="11"/>
  <c r="M6" i="11"/>
  <c r="M7" i="11"/>
  <c r="M8" i="11"/>
  <c r="M9" i="11"/>
  <c r="M10" i="11"/>
  <c r="M11" i="11"/>
  <c r="M12" i="11"/>
  <c r="M17" i="11"/>
  <c r="M18" i="11"/>
  <c r="M19" i="11"/>
  <c r="M20" i="11"/>
  <c r="M21" i="11"/>
  <c r="M22" i="11"/>
  <c r="M23" i="11"/>
  <c r="M24" i="11"/>
  <c r="M25" i="11"/>
  <c r="M26" i="11"/>
  <c r="M13" i="11"/>
  <c r="E50" i="10" l="1"/>
  <c r="E51" i="10"/>
  <c r="E52" i="10"/>
  <c r="E53" i="10"/>
  <c r="E54" i="10"/>
  <c r="E55" i="10"/>
  <c r="E56" i="10"/>
  <c r="E57" i="10"/>
  <c r="E58" i="10"/>
  <c r="E49" i="10"/>
  <c r="U35" i="10"/>
  <c r="U36" i="10"/>
  <c r="U37" i="10"/>
  <c r="U38" i="10"/>
  <c r="U39" i="10"/>
  <c r="U40" i="10"/>
  <c r="U41" i="10"/>
  <c r="U42" i="10"/>
  <c r="U43" i="10"/>
  <c r="U34" i="10"/>
  <c r="M35" i="10"/>
  <c r="M36" i="10"/>
  <c r="M37" i="10"/>
  <c r="M38" i="10"/>
  <c r="M39" i="10"/>
  <c r="M40" i="10"/>
  <c r="M41" i="10"/>
  <c r="M42" i="10"/>
  <c r="M43" i="10"/>
  <c r="M34" i="10"/>
  <c r="E35" i="10"/>
  <c r="E36" i="10"/>
  <c r="E37" i="10"/>
  <c r="E38" i="10"/>
  <c r="E39" i="10"/>
  <c r="E40" i="10"/>
  <c r="E41" i="10"/>
  <c r="E42" i="10"/>
  <c r="E43" i="10"/>
  <c r="E34" i="10"/>
  <c r="U20" i="10"/>
  <c r="U21" i="10"/>
  <c r="U22" i="10"/>
  <c r="U23" i="10"/>
  <c r="U24" i="10"/>
  <c r="U25" i="10"/>
  <c r="U26" i="10"/>
  <c r="U27" i="10"/>
  <c r="U28" i="10"/>
  <c r="U19" i="10"/>
  <c r="M20" i="10"/>
  <c r="M21" i="10"/>
  <c r="M22" i="10"/>
  <c r="M23" i="10"/>
  <c r="M24" i="10"/>
  <c r="M25" i="10"/>
  <c r="M26" i="10"/>
  <c r="M27" i="10"/>
  <c r="M28" i="10"/>
  <c r="M19" i="10"/>
  <c r="E20" i="10"/>
  <c r="E21" i="10"/>
  <c r="E22" i="10"/>
  <c r="E23" i="10"/>
  <c r="E24" i="10"/>
  <c r="E25" i="10"/>
  <c r="E26" i="10"/>
  <c r="E27" i="10"/>
  <c r="E28" i="10"/>
  <c r="E19" i="10"/>
  <c r="U5" i="10"/>
  <c r="U6" i="10"/>
  <c r="U7" i="10"/>
  <c r="U8" i="10"/>
  <c r="U9" i="10"/>
  <c r="U10" i="10"/>
  <c r="U11" i="10"/>
  <c r="U12" i="10"/>
  <c r="U13" i="10"/>
  <c r="U4" i="10"/>
  <c r="M5" i="10"/>
  <c r="M6" i="10"/>
  <c r="M7" i="10"/>
  <c r="M8" i="10"/>
  <c r="M9" i="10"/>
  <c r="M10" i="10"/>
  <c r="M11" i="10"/>
  <c r="M12" i="10"/>
  <c r="M13" i="10"/>
  <c r="M4" i="10"/>
  <c r="E5" i="10"/>
  <c r="E6" i="10"/>
  <c r="E7" i="10"/>
  <c r="E8" i="10"/>
  <c r="E9" i="10"/>
  <c r="E10" i="10"/>
  <c r="E11" i="10"/>
  <c r="E12" i="10"/>
  <c r="E13" i="10"/>
  <c r="E4" i="10"/>
  <c r="H19" i="9" l="1"/>
  <c r="H20" i="8"/>
  <c r="H24" i="7"/>
  <c r="K25" i="2"/>
  <c r="F20" i="6"/>
  <c r="H21" i="5"/>
  <c r="N26" i="4" l="1"/>
  <c r="N13" i="4"/>
</calcChain>
</file>

<file path=xl/sharedStrings.xml><?xml version="1.0" encoding="utf-8"?>
<sst xmlns="http://schemas.openxmlformats.org/spreadsheetml/2006/main" count="783" uniqueCount="117">
  <si>
    <t>Patient</t>
  </si>
  <si>
    <t>Time Frames</t>
  </si>
  <si>
    <t>Train Cross val Mean acc</t>
  </si>
  <si>
    <t>Test Predic Acc</t>
  </si>
  <si>
    <t>3 - 5sec</t>
  </si>
  <si>
    <t>3.5 - 5.5 Sec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</si>
  <si>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</si>
  <si>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</si>
  <si>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</si>
  <si>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</si>
  <si>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</si>
  <si>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</si>
  <si>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</si>
  <si>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</si>
  <si>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</si>
  <si>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</si>
  <si>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4-6 Sec</t>
  </si>
  <si>
    <t>4.5 - 6.5 Sec</t>
  </si>
  <si>
    <t>5 - 7 Sec</t>
  </si>
  <si>
    <t>5.5 - 7.5 Sec</t>
  </si>
  <si>
    <t>6 - 8 Sec</t>
  </si>
  <si>
    <t xml:space="preserve">Subject </t>
  </si>
  <si>
    <t>Iteration</t>
  </si>
  <si>
    <t>Averave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</si>
  <si>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</si>
  <si>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</si>
  <si>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</si>
  <si>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</si>
  <si>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</si>
  <si>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</si>
  <si>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</si>
  <si>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</si>
  <si>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</si>
  <si>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</si>
  <si>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LCR</t>
  </si>
  <si>
    <t>Mode</t>
  </si>
  <si>
    <t>SVC</t>
  </si>
  <si>
    <t>LDA</t>
  </si>
  <si>
    <t xml:space="preserve">  </t>
  </si>
  <si>
    <t>Average</t>
  </si>
  <si>
    <t>3 -4.5</t>
  </si>
  <si>
    <t>3.5 - 5</t>
  </si>
  <si>
    <t>4-5.5 Sec</t>
  </si>
  <si>
    <t>4.5 - 6 Sec</t>
  </si>
  <si>
    <t>5 - 6.5 Sec</t>
  </si>
  <si>
    <t>5.5 - 7 Sec</t>
  </si>
  <si>
    <t>6 - 7.5 Sec</t>
  </si>
  <si>
    <t>6.5 - 8 Sec</t>
  </si>
  <si>
    <t>3 -5.5</t>
  </si>
  <si>
    <t>3.5 - 6</t>
  </si>
  <si>
    <t>4-6.5 Sec</t>
  </si>
  <si>
    <t>4.5 - 7 Sec</t>
  </si>
  <si>
    <t>5 - 7.5 Sec</t>
  </si>
  <si>
    <t>5.5 - 8 Sec</t>
  </si>
  <si>
    <t xml:space="preserve">Total Average = </t>
  </si>
  <si>
    <t xml:space="preserve">Total Avg = </t>
  </si>
  <si>
    <t>3-6 Sec</t>
  </si>
  <si>
    <t>3.5 - 6.5 Sec</t>
  </si>
  <si>
    <t>4-7 Sec</t>
  </si>
  <si>
    <t>4.5 - 7.5 Sec</t>
  </si>
  <si>
    <t>5 - 8 Sec</t>
  </si>
  <si>
    <t>3-6.5 Sec</t>
  </si>
  <si>
    <t>3.5 - 7 Sec</t>
  </si>
  <si>
    <t>4-7.5 Sec</t>
  </si>
  <si>
    <t>4.5 - 8 Sec</t>
  </si>
  <si>
    <t>3-7 Sec</t>
  </si>
  <si>
    <t>3.5 - 7.5 Sec</t>
  </si>
  <si>
    <t>4.5 -8 Sec</t>
  </si>
  <si>
    <t xml:space="preserve">Target = Subject 1 </t>
  </si>
  <si>
    <t>Ranking</t>
  </si>
  <si>
    <t>Accuracy LCR</t>
  </si>
  <si>
    <t>Accuracy Mode</t>
  </si>
  <si>
    <t xml:space="preserve">Target = Subject 2 </t>
  </si>
  <si>
    <t xml:space="preserve">Target = Subject 3 </t>
  </si>
  <si>
    <t xml:space="preserve">Target = Subject 4 </t>
  </si>
  <si>
    <t xml:space="preserve">Target = Subject 5 </t>
  </si>
  <si>
    <t xml:space="preserve">Target = Subject 6 </t>
  </si>
  <si>
    <t>Target = Subject 7</t>
  </si>
  <si>
    <t xml:space="preserve">Target = Subject 8 </t>
  </si>
  <si>
    <t xml:space="preserve">Target = Subject 9 </t>
  </si>
  <si>
    <t>Target = Subject 10</t>
  </si>
  <si>
    <t xml:space="preserve">No of windws </t>
  </si>
  <si>
    <t xml:space="preserve">Windows 10 is best </t>
  </si>
  <si>
    <t>Stride</t>
  </si>
  <si>
    <t>Totoal Average</t>
  </si>
  <si>
    <t>Stride is kept as 0.1</t>
  </si>
  <si>
    <t xml:space="preserve">5-CV Training
 accuracy </t>
  </si>
  <si>
    <t>Training 
Kappa</t>
  </si>
  <si>
    <t>Testing SW-LCR 
accuracy</t>
  </si>
  <si>
    <t>Testing SW-LCR 
Kappa</t>
  </si>
  <si>
    <t>Testing SW-Mode 
accuracy</t>
  </si>
  <si>
    <t>Testing SW-Mode 
Kappa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</si>
  <si>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</si>
  <si>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</si>
  <si>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</si>
  <si>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</si>
  <si>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</si>
  <si>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</si>
  <si>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</si>
  <si>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</si>
  <si>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</si>
  <si>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</si>
  <si>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Std</t>
  </si>
  <si>
    <t>Target</t>
  </si>
  <si>
    <t>Rank1</t>
  </si>
  <si>
    <t>Rank10</t>
  </si>
  <si>
    <t>Rank9</t>
  </si>
  <si>
    <t>Rank8</t>
  </si>
  <si>
    <t>Rank7</t>
  </si>
  <si>
    <t>Rank6</t>
  </si>
  <si>
    <t>Rank5</t>
  </si>
  <si>
    <t>Rank4</t>
  </si>
  <si>
    <t>Rank3</t>
  </si>
  <si>
    <t>Rank2</t>
  </si>
  <si>
    <t>A8</t>
  </si>
  <si>
    <t>A1</t>
  </si>
  <si>
    <t>Kappa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</si>
</sst>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16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5" xfId="0" applyNumberFormat="1" applyBorder="1"/>
    <xf numFmtId="0" fontId="0" fillId="2" borderId="5" xfId="0" applyFill="1" applyBorder="1"/>
    <xf numFmtId="0" fontId="0" fillId="2" borderId="8" xfId="0" applyFill="1" applyBorder="1"/>
    <xf numFmtId="0" fontId="0" fillId="3" borderId="5" xfId="0" applyFill="1" applyBorder="1"/>
    <xf numFmtId="0" fontId="0" fillId="4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5" xfId="0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2" xfId="0" applyFill="1" applyBorder="1"/>
    <xf numFmtId="9" fontId="0" fillId="0" borderId="5" xfId="0" applyNumberFormat="1" applyFill="1" applyBorder="1"/>
    <xf numFmtId="0" fontId="0" fillId="0" borderId="5" xfId="0" applyFill="1" applyBorder="1"/>
    <xf numFmtId="0" fontId="0" fillId="0" borderId="8" xfId="0" applyFill="1" applyBorder="1"/>
    <xf numFmtId="0" fontId="0" fillId="5" borderId="5" xfId="0" applyFill="1" applyBorder="1"/>
    <xf numFmtId="0" fontId="0" fillId="5" borderId="8" xfId="0" applyFill="1" applyBorder="1"/>
    <xf numFmtId="0" fontId="0" fillId="0" borderId="5" xfId="0" applyNumberFormat="1" applyFill="1" applyBorder="1"/>
    <xf numFmtId="0" fontId="0" fillId="0" borderId="1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/>
    <xf numFmtId="0" fontId="0" fillId="0" borderId="12" xfId="0" applyBorder="1" applyAlignment="1"/>
    <xf numFmtId="0" fontId="0" fillId="0" borderId="26" xfId="0" applyBorder="1" applyAlignment="1"/>
    <xf numFmtId="0" fontId="0" fillId="0" borderId="27" xfId="0" applyBorder="1" applyAlignment="1"/>
    <xf numFmtId="0" fontId="0" fillId="0" borderId="23" xfId="0" applyBorder="1" applyAlignment="1"/>
    <xf numFmtId="0" fontId="0" fillId="0" borderId="11" xfId="0" applyBorder="1" applyAlignment="1"/>
    <xf numFmtId="0" fontId="0" fillId="0" borderId="10" xfId="0" applyBorder="1" applyAlignment="1"/>
    <xf numFmtId="0" fontId="0" fillId="0" borderId="5" xfId="0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" fontId="0" fillId="0" borderId="5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8" xfId="0" applyFill="1" applyBorder="1"/>
    <xf numFmtId="0" fontId="0" fillId="0" borderId="0" xfId="0" applyAlignment="1">
      <alignment horizontal="center" vertical="center"/>
    </xf>
    <xf numFmtId="0" fontId="0" fillId="0" borderId="27" xfId="0" applyBorder="1"/>
    <xf numFmtId="0" fontId="0" fillId="0" borderId="17" xfId="0" applyBorder="1"/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9" xfId="0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10" xfId="0" applyBorder="1"/>
    <xf numFmtId="0" fontId="0" fillId="0" borderId="24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9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'2_sec'!$E$13</c:f>
              <c:strCache>
                <c:ptCount val="1"/>
                <c:pt idx="0">
                  <c:v>Subject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'2_sec'!$F$10:$L$12</c:f>
              <c:multiLvlStrCache>
                <c:ptCount val="7"/>
                <c:lvl>
                  <c:pt idx="0">
                    <c:v>Train Cross val Mean acc</c:v>
                  </c:pt>
                  <c:pt idx="1">
                    <c:v>Train Cross val Mean acc</c:v>
                  </c:pt>
                  <c:pt idx="2">
                    <c:v>Train Cross val Mean acc</c:v>
                  </c:pt>
                  <c:pt idx="3">
                    <c:v>Train Cross val Mean acc</c:v>
                  </c:pt>
                  <c:pt idx="4">
                    <c:v>Train Cross val Mean acc</c:v>
                  </c:pt>
                  <c:pt idx="5">
                    <c:v>Train Cross val Mean acc</c:v>
                  </c:pt>
                  <c:pt idx="6">
                    <c:v>Train Cross val Mean acc</c:v>
                  </c:pt>
                </c:lvl>
                <c:lvl>
                  <c:pt idx="0">
                    <c:v>3 - 5sec</c:v>
                  </c:pt>
                  <c:pt idx="1">
                    <c:v>3.5 - 5.5 Sec</c:v>
                  </c:pt>
                  <c:pt idx="2">
                    <c:v>4-6 Sec</c:v>
                  </c:pt>
                  <c:pt idx="3">
                    <c:v>4.5 - 6.5 Sec</c:v>
                  </c:pt>
                  <c:pt idx="4">
                    <c:v>5 - 7 Sec</c:v>
                  </c:pt>
                  <c:pt idx="5">
                    <c:v>5.5 - 7.5 Sec</c:v>
                  </c:pt>
                  <c:pt idx="6">
                    <c:v>6 - 8 Sec</c:v>
                  </c:pt>
                </c:lvl>
                <c:lvl>
                  <c:pt idx="0">
                    <c:v>Time Frames</c:v>
                  </c:pt>
                </c:lvl>
              </c:multiLvlStrCache>
            </c:multiLvlStrRef>
          </c:cat>
          <c:val>
            <c:numRef>
              <c:f>'2_sec'!$F$13:$L$13</c:f>
              <c:numCache>
                <c:formatCode>General</c:formatCode>
                <c:ptCount val="7"/>
                <c:pt idx="0">
                  <c:v>0.71250000000000002</c:v>
                </c:pt>
                <c:pt idx="1">
                  <c:v>0.77500000000000002</c:v>
                </c:pt>
                <c:pt idx="2">
                  <c:v>0.71250000000000002</c:v>
                </c:pt>
                <c:pt idx="3">
                  <c:v>0.66249999999999998</c:v>
                </c:pt>
                <c:pt idx="4">
                  <c:v>0.8125</c:v>
                </c:pt>
                <c:pt idx="5">
                  <c:v>0.82499999999999996</c:v>
                </c:pt>
                <c:pt idx="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F-4A0F-BA9D-908F274CE75D}"/>
            </c:ext>
          </c:extLst>
        </c:ser>
        <c:ser>
          <c:idx val="1"/>
          <c:order val="1"/>
          <c:tx>
            <c:strRef>
              <c:f>'2_sec'!$E$14</c:f>
              <c:strCache>
                <c:ptCount val="1"/>
                <c:pt idx="0">
                  <c:v>Subject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'2_sec'!$F$10:$L$12</c:f>
              <c:multiLvlStrCache>
                <c:ptCount val="7"/>
                <c:lvl>
                  <c:pt idx="0">
                    <c:v>Train Cross val Mean acc</c:v>
                  </c:pt>
                  <c:pt idx="1">
                    <c:v>Train Cross val Mean acc</c:v>
                  </c:pt>
                  <c:pt idx="2">
                    <c:v>Train Cross val Mean acc</c:v>
                  </c:pt>
                  <c:pt idx="3">
                    <c:v>Train Cross val Mean acc</c:v>
                  </c:pt>
                  <c:pt idx="4">
                    <c:v>Train Cross val Mean acc</c:v>
                  </c:pt>
                  <c:pt idx="5">
                    <c:v>Train Cross val Mean acc</c:v>
                  </c:pt>
                  <c:pt idx="6">
                    <c:v>Train Cross val Mean acc</c:v>
                  </c:pt>
                </c:lvl>
                <c:lvl>
                  <c:pt idx="0">
                    <c:v>3 - 5sec</c:v>
                  </c:pt>
                  <c:pt idx="1">
                    <c:v>3.5 - 5.5 Sec</c:v>
                  </c:pt>
                  <c:pt idx="2">
                    <c:v>4-6 Sec</c:v>
                  </c:pt>
                  <c:pt idx="3">
                    <c:v>4.5 - 6.5 Sec</c:v>
                  </c:pt>
                  <c:pt idx="4">
                    <c:v>5 - 7 Sec</c:v>
                  </c:pt>
                  <c:pt idx="5">
                    <c:v>5.5 - 7.5 Sec</c:v>
                  </c:pt>
                  <c:pt idx="6">
                    <c:v>6 - 8 Sec</c:v>
                  </c:pt>
                </c:lvl>
                <c:lvl>
                  <c:pt idx="0">
                    <c:v>Time Frames</c:v>
                  </c:pt>
                </c:lvl>
              </c:multiLvlStrCache>
            </c:multiLvlStrRef>
          </c:cat>
          <c:val>
            <c:numRef>
              <c:f>'2_sec'!$F$14:$L$14</c:f>
              <c:numCache>
                <c:formatCode>General</c:formatCode>
                <c:ptCount val="7"/>
                <c:pt idx="0">
                  <c:v>0.77500000000000002</c:v>
                </c:pt>
                <c:pt idx="1">
                  <c:v>0.86250000000000004</c:v>
                </c:pt>
                <c:pt idx="2">
                  <c:v>0.88749999999999996</c:v>
                </c:pt>
                <c:pt idx="3">
                  <c:v>0.83750000000000002</c:v>
                </c:pt>
                <c:pt idx="4">
                  <c:v>0.86250000000000004</c:v>
                </c:pt>
                <c:pt idx="5">
                  <c:v>0.86250000000000004</c:v>
                </c:pt>
                <c:pt idx="6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F-4A0F-BA9D-908F274CE75D}"/>
            </c:ext>
          </c:extLst>
        </c:ser>
        <c:ser>
          <c:idx val="2"/>
          <c:order val="2"/>
          <c:tx>
            <c:strRef>
              <c:f>'2_sec'!$E$15</c:f>
              <c:strCache>
                <c:ptCount val="1"/>
                <c:pt idx="0">
                  <c:v>Subject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'2_sec'!$F$10:$L$12</c:f>
              <c:multiLvlStrCache>
                <c:ptCount val="7"/>
                <c:lvl>
                  <c:pt idx="0">
                    <c:v>Train Cross val Mean acc</c:v>
                  </c:pt>
                  <c:pt idx="1">
                    <c:v>Train Cross val Mean acc</c:v>
                  </c:pt>
                  <c:pt idx="2">
                    <c:v>Train Cross val Mean acc</c:v>
                  </c:pt>
                  <c:pt idx="3">
                    <c:v>Train Cross val Mean acc</c:v>
                  </c:pt>
                  <c:pt idx="4">
                    <c:v>Train Cross val Mean acc</c:v>
                  </c:pt>
                  <c:pt idx="5">
                    <c:v>Train Cross val Mean acc</c:v>
                  </c:pt>
                  <c:pt idx="6">
                    <c:v>Train Cross val Mean acc</c:v>
                  </c:pt>
                </c:lvl>
                <c:lvl>
                  <c:pt idx="0">
                    <c:v>3 - 5sec</c:v>
                  </c:pt>
                  <c:pt idx="1">
                    <c:v>3.5 - 5.5 Sec</c:v>
                  </c:pt>
                  <c:pt idx="2">
                    <c:v>4-6 Sec</c:v>
                  </c:pt>
                  <c:pt idx="3">
                    <c:v>4.5 - 6.5 Sec</c:v>
                  </c:pt>
                  <c:pt idx="4">
                    <c:v>5 - 7 Sec</c:v>
                  </c:pt>
                  <c:pt idx="5">
                    <c:v>5.5 - 7.5 Sec</c:v>
                  </c:pt>
                  <c:pt idx="6">
                    <c:v>6 - 8 Sec</c:v>
                  </c:pt>
                </c:lvl>
                <c:lvl>
                  <c:pt idx="0">
                    <c:v>Time Frames</c:v>
                  </c:pt>
                </c:lvl>
              </c:multiLvlStrCache>
            </c:multiLvlStrRef>
          </c:cat>
          <c:val>
            <c:numRef>
              <c:f>'2_sec'!$F$15:$L$15</c:f>
              <c:numCache>
                <c:formatCode>General</c:formatCode>
                <c:ptCount val="7"/>
                <c:pt idx="0">
                  <c:v>0.6875</c:v>
                </c:pt>
                <c:pt idx="1">
                  <c:v>0.76249999999999996</c:v>
                </c:pt>
                <c:pt idx="2">
                  <c:v>0.77500000000000002</c:v>
                </c:pt>
                <c:pt idx="3">
                  <c:v>0.75</c:v>
                </c:pt>
                <c:pt idx="4">
                  <c:v>0.65</c:v>
                </c:pt>
                <c:pt idx="5">
                  <c:v>0.58750000000000002</c:v>
                </c:pt>
                <c:pt idx="6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F-4A0F-BA9D-908F274CE75D}"/>
            </c:ext>
          </c:extLst>
        </c:ser>
        <c:ser>
          <c:idx val="3"/>
          <c:order val="3"/>
          <c:tx>
            <c:strRef>
              <c:f>'2_sec'!$E$16</c:f>
              <c:strCache>
                <c:ptCount val="1"/>
                <c:pt idx="0">
                  <c:v>Subject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'2_sec'!$F$10:$L$12</c:f>
              <c:multiLvlStrCache>
                <c:ptCount val="7"/>
                <c:lvl>
                  <c:pt idx="0">
                    <c:v>Train Cross val Mean acc</c:v>
                  </c:pt>
                  <c:pt idx="1">
                    <c:v>Train Cross val Mean acc</c:v>
                  </c:pt>
                  <c:pt idx="2">
                    <c:v>Train Cross val Mean acc</c:v>
                  </c:pt>
                  <c:pt idx="3">
                    <c:v>Train Cross val Mean acc</c:v>
                  </c:pt>
                  <c:pt idx="4">
                    <c:v>Train Cross val Mean acc</c:v>
                  </c:pt>
                  <c:pt idx="5">
                    <c:v>Train Cross val Mean acc</c:v>
                  </c:pt>
                  <c:pt idx="6">
                    <c:v>Train Cross val Mean acc</c:v>
                  </c:pt>
                </c:lvl>
                <c:lvl>
                  <c:pt idx="0">
                    <c:v>3 - 5sec</c:v>
                  </c:pt>
                  <c:pt idx="1">
                    <c:v>3.5 - 5.5 Sec</c:v>
                  </c:pt>
                  <c:pt idx="2">
                    <c:v>4-6 Sec</c:v>
                  </c:pt>
                  <c:pt idx="3">
                    <c:v>4.5 - 6.5 Sec</c:v>
                  </c:pt>
                  <c:pt idx="4">
                    <c:v>5 - 7 Sec</c:v>
                  </c:pt>
                  <c:pt idx="5">
                    <c:v>5.5 - 7.5 Sec</c:v>
                  </c:pt>
                  <c:pt idx="6">
                    <c:v>6 - 8 Sec</c:v>
                  </c:pt>
                </c:lvl>
                <c:lvl>
                  <c:pt idx="0">
                    <c:v>Time Frames</c:v>
                  </c:pt>
                </c:lvl>
              </c:multiLvlStrCache>
            </c:multiLvlStrRef>
          </c:cat>
          <c:val>
            <c:numRef>
              <c:f>'2_sec'!$F$16:$L$16</c:f>
              <c:numCache>
                <c:formatCode>General</c:formatCode>
                <c:ptCount val="7"/>
                <c:pt idx="0">
                  <c:v>0.86250000000000004</c:v>
                </c:pt>
                <c:pt idx="1">
                  <c:v>0.8125</c:v>
                </c:pt>
                <c:pt idx="2">
                  <c:v>0.83750000000000002</c:v>
                </c:pt>
                <c:pt idx="3">
                  <c:v>0.8125</c:v>
                </c:pt>
                <c:pt idx="4">
                  <c:v>0.82499999999999996</c:v>
                </c:pt>
                <c:pt idx="5">
                  <c:v>0.77500000000000002</c:v>
                </c:pt>
                <c:pt idx="6">
                  <c:v>0.88749999999999996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5F-4A0F-BA9D-908F274CE75D}"/>
            </c:ext>
          </c:extLst>
        </c:ser>
        <c:ser>
          <c:idx val="4"/>
          <c:order val="4"/>
          <c:tx>
            <c:strRef>
              <c:f>'2_sec'!$E$17</c:f>
              <c:strCache>
                <c:ptCount val="1"/>
                <c:pt idx="0">
                  <c:v>Subject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'2_sec'!$F$10:$L$12</c:f>
              <c:multiLvlStrCache>
                <c:ptCount val="7"/>
                <c:lvl>
                  <c:pt idx="0">
                    <c:v>Train Cross val Mean acc</c:v>
                  </c:pt>
                  <c:pt idx="1">
                    <c:v>Train Cross val Mean acc</c:v>
                  </c:pt>
                  <c:pt idx="2">
                    <c:v>Train Cross val Mean acc</c:v>
                  </c:pt>
                  <c:pt idx="3">
                    <c:v>Train Cross val Mean acc</c:v>
                  </c:pt>
                  <c:pt idx="4">
                    <c:v>Train Cross val Mean acc</c:v>
                  </c:pt>
                  <c:pt idx="5">
                    <c:v>Train Cross val Mean acc</c:v>
                  </c:pt>
                  <c:pt idx="6">
                    <c:v>Train Cross val Mean acc</c:v>
                  </c:pt>
                </c:lvl>
                <c:lvl>
                  <c:pt idx="0">
                    <c:v>3 - 5sec</c:v>
                  </c:pt>
                  <c:pt idx="1">
                    <c:v>3.5 - 5.5 Sec</c:v>
                  </c:pt>
                  <c:pt idx="2">
                    <c:v>4-6 Sec</c:v>
                  </c:pt>
                  <c:pt idx="3">
                    <c:v>4.5 - 6.5 Sec</c:v>
                  </c:pt>
                  <c:pt idx="4">
                    <c:v>5 - 7 Sec</c:v>
                  </c:pt>
                  <c:pt idx="5">
                    <c:v>5.5 - 7.5 Sec</c:v>
                  </c:pt>
                  <c:pt idx="6">
                    <c:v>6 - 8 Sec</c:v>
                  </c:pt>
                </c:lvl>
                <c:lvl>
                  <c:pt idx="0">
                    <c:v>Time Frames</c:v>
                  </c:pt>
                </c:lvl>
              </c:multiLvlStrCache>
            </c:multiLvlStrRef>
          </c:cat>
          <c:val>
            <c:numRef>
              <c:f>'2_sec'!$F$17:$L$17</c:f>
              <c:numCache>
                <c:formatCode>General</c:formatCode>
                <c:ptCount val="7"/>
                <c:pt idx="0">
                  <c:v>0.8</c:v>
                </c:pt>
                <c:pt idx="1">
                  <c:v>0.75</c:v>
                </c:pt>
                <c:pt idx="2">
                  <c:v>0.86250000000000004</c:v>
                </c:pt>
                <c:pt idx="3">
                  <c:v>0.92500000000000004</c:v>
                </c:pt>
                <c:pt idx="4">
                  <c:v>0.88749999999999996</c:v>
                </c:pt>
                <c:pt idx="5">
                  <c:v>0.88749999999999996</c:v>
                </c:pt>
                <c:pt idx="6">
                  <c:v>0.82499999999999996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5F-4A0F-BA9D-908F274CE75D}"/>
            </c:ext>
          </c:extLst>
        </c:ser>
        <c:ser>
          <c:idx val="5"/>
          <c:order val="5"/>
          <c:tx>
            <c:strRef>
              <c:f>'2_sec'!$E$18</c:f>
              <c:strCache>
                <c:ptCount val="1"/>
                <c:pt idx="0">
                  <c:v>Subject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'2_sec'!$F$10:$L$12</c:f>
              <c:multiLvlStrCache>
                <c:ptCount val="7"/>
                <c:lvl>
                  <c:pt idx="0">
                    <c:v>Train Cross val Mean acc</c:v>
                  </c:pt>
                  <c:pt idx="1">
                    <c:v>Train Cross val Mean acc</c:v>
                  </c:pt>
                  <c:pt idx="2">
                    <c:v>Train Cross val Mean acc</c:v>
                  </c:pt>
                  <c:pt idx="3">
                    <c:v>Train Cross val Mean acc</c:v>
                  </c:pt>
                  <c:pt idx="4">
                    <c:v>Train Cross val Mean acc</c:v>
                  </c:pt>
                  <c:pt idx="5">
                    <c:v>Train Cross val Mean acc</c:v>
                  </c:pt>
                  <c:pt idx="6">
                    <c:v>Train Cross val Mean acc</c:v>
                  </c:pt>
                </c:lvl>
                <c:lvl>
                  <c:pt idx="0">
                    <c:v>3 - 5sec</c:v>
                  </c:pt>
                  <c:pt idx="1">
                    <c:v>3.5 - 5.5 Sec</c:v>
                  </c:pt>
                  <c:pt idx="2">
                    <c:v>4-6 Sec</c:v>
                  </c:pt>
                  <c:pt idx="3">
                    <c:v>4.5 - 6.5 Sec</c:v>
                  </c:pt>
                  <c:pt idx="4">
                    <c:v>5 - 7 Sec</c:v>
                  </c:pt>
                  <c:pt idx="5">
                    <c:v>5.5 - 7.5 Sec</c:v>
                  </c:pt>
                  <c:pt idx="6">
                    <c:v>6 - 8 Sec</c:v>
                  </c:pt>
                </c:lvl>
                <c:lvl>
                  <c:pt idx="0">
                    <c:v>Time Frames</c:v>
                  </c:pt>
                </c:lvl>
              </c:multiLvlStrCache>
            </c:multiLvlStrRef>
          </c:cat>
          <c:val>
            <c:numRef>
              <c:f>'2_sec'!$F$18:$L$18</c:f>
              <c:numCache>
                <c:formatCode>General</c:formatCode>
                <c:ptCount val="7"/>
                <c:pt idx="0">
                  <c:v>0.8</c:v>
                </c:pt>
                <c:pt idx="1">
                  <c:v>0.86250000000000004</c:v>
                </c:pt>
                <c:pt idx="2">
                  <c:v>0.82499999999999996</c:v>
                </c:pt>
                <c:pt idx="3">
                  <c:v>0.875</c:v>
                </c:pt>
                <c:pt idx="4">
                  <c:v>0.91249999999999998</c:v>
                </c:pt>
                <c:pt idx="5">
                  <c:v>0.88749999999999996</c:v>
                </c:pt>
                <c:pt idx="6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5F-4A0F-BA9D-908F274CE75D}"/>
            </c:ext>
          </c:extLst>
        </c:ser>
        <c:ser>
          <c:idx val="6"/>
          <c:order val="6"/>
          <c:tx>
            <c:strRef>
              <c:f>'2_sec'!$E$19</c:f>
              <c:strCache>
                <c:ptCount val="1"/>
                <c:pt idx="0">
                  <c:v>Subject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'2_sec'!$F$10:$L$12</c:f>
              <c:multiLvlStrCache>
                <c:ptCount val="7"/>
                <c:lvl>
                  <c:pt idx="0">
                    <c:v>Train Cross val Mean acc</c:v>
                  </c:pt>
                  <c:pt idx="1">
                    <c:v>Train Cross val Mean acc</c:v>
                  </c:pt>
                  <c:pt idx="2">
                    <c:v>Train Cross val Mean acc</c:v>
                  </c:pt>
                  <c:pt idx="3">
                    <c:v>Train Cross val Mean acc</c:v>
                  </c:pt>
                  <c:pt idx="4">
                    <c:v>Train Cross val Mean acc</c:v>
                  </c:pt>
                  <c:pt idx="5">
                    <c:v>Train Cross val Mean acc</c:v>
                  </c:pt>
                  <c:pt idx="6">
                    <c:v>Train Cross val Mean acc</c:v>
                  </c:pt>
                </c:lvl>
                <c:lvl>
                  <c:pt idx="0">
                    <c:v>3 - 5sec</c:v>
                  </c:pt>
                  <c:pt idx="1">
                    <c:v>3.5 - 5.5 Sec</c:v>
                  </c:pt>
                  <c:pt idx="2">
                    <c:v>4-6 Sec</c:v>
                  </c:pt>
                  <c:pt idx="3">
                    <c:v>4.5 - 6.5 Sec</c:v>
                  </c:pt>
                  <c:pt idx="4">
                    <c:v>5 - 7 Sec</c:v>
                  </c:pt>
                  <c:pt idx="5">
                    <c:v>5.5 - 7.5 Sec</c:v>
                  </c:pt>
                  <c:pt idx="6">
                    <c:v>6 - 8 Sec</c:v>
                  </c:pt>
                </c:lvl>
                <c:lvl>
                  <c:pt idx="0">
                    <c:v>Time Frames</c:v>
                  </c:pt>
                </c:lvl>
              </c:multiLvlStrCache>
            </c:multiLvlStrRef>
          </c:cat>
          <c:val>
            <c:numRef>
              <c:f>'2_sec'!$F$19:$L$19</c:f>
              <c:numCache>
                <c:formatCode>General</c:formatCode>
                <c:ptCount val="7"/>
                <c:pt idx="0">
                  <c:v>0.7</c:v>
                </c:pt>
                <c:pt idx="1">
                  <c:v>0.7</c:v>
                </c:pt>
                <c:pt idx="2">
                  <c:v>0.71250000000000002</c:v>
                </c:pt>
                <c:pt idx="3">
                  <c:v>0.6875</c:v>
                </c:pt>
                <c:pt idx="4">
                  <c:v>0.75</c:v>
                </c:pt>
                <c:pt idx="5">
                  <c:v>0.72499999999999998</c:v>
                </c:pt>
                <c:pt idx="6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5F-4A0F-BA9D-908F274CE75D}"/>
            </c:ext>
          </c:extLst>
        </c:ser>
        <c:ser>
          <c:idx val="7"/>
          <c:order val="7"/>
          <c:tx>
            <c:strRef>
              <c:f>'2_sec'!$E$20</c:f>
              <c:strCache>
                <c:ptCount val="1"/>
                <c:pt idx="0">
                  <c:v>Subject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'2_sec'!$F$10:$L$12</c:f>
              <c:multiLvlStrCache>
                <c:ptCount val="7"/>
                <c:lvl>
                  <c:pt idx="0">
                    <c:v>Train Cross val Mean acc</c:v>
                  </c:pt>
                  <c:pt idx="1">
                    <c:v>Train Cross val Mean acc</c:v>
                  </c:pt>
                  <c:pt idx="2">
                    <c:v>Train Cross val Mean acc</c:v>
                  </c:pt>
                  <c:pt idx="3">
                    <c:v>Train Cross val Mean acc</c:v>
                  </c:pt>
                  <c:pt idx="4">
                    <c:v>Train Cross val Mean acc</c:v>
                  </c:pt>
                  <c:pt idx="5">
                    <c:v>Train Cross val Mean acc</c:v>
                  </c:pt>
                  <c:pt idx="6">
                    <c:v>Train Cross val Mean acc</c:v>
                  </c:pt>
                </c:lvl>
                <c:lvl>
                  <c:pt idx="0">
                    <c:v>3 - 5sec</c:v>
                  </c:pt>
                  <c:pt idx="1">
                    <c:v>3.5 - 5.5 Sec</c:v>
                  </c:pt>
                  <c:pt idx="2">
                    <c:v>4-6 Sec</c:v>
                  </c:pt>
                  <c:pt idx="3">
                    <c:v>4.5 - 6.5 Sec</c:v>
                  </c:pt>
                  <c:pt idx="4">
                    <c:v>5 - 7 Sec</c:v>
                  </c:pt>
                  <c:pt idx="5">
                    <c:v>5.5 - 7.5 Sec</c:v>
                  </c:pt>
                  <c:pt idx="6">
                    <c:v>6 - 8 Sec</c:v>
                  </c:pt>
                </c:lvl>
                <c:lvl>
                  <c:pt idx="0">
                    <c:v>Time Frames</c:v>
                  </c:pt>
                </c:lvl>
              </c:multiLvlStrCache>
            </c:multiLvlStrRef>
          </c:cat>
          <c:val>
            <c:numRef>
              <c:f>'2_sec'!$F$20:$L$20</c:f>
              <c:numCache>
                <c:formatCode>General</c:formatCode>
                <c:ptCount val="7"/>
                <c:pt idx="0">
                  <c:v>0.67500000000000004</c:v>
                </c:pt>
                <c:pt idx="1">
                  <c:v>0.66249999999999998</c:v>
                </c:pt>
                <c:pt idx="2">
                  <c:v>0.72499999999999998</c:v>
                </c:pt>
                <c:pt idx="3">
                  <c:v>0.7</c:v>
                </c:pt>
                <c:pt idx="4">
                  <c:v>0.71250000000000002</c:v>
                </c:pt>
                <c:pt idx="5">
                  <c:v>0.8125</c:v>
                </c:pt>
                <c:pt idx="6">
                  <c:v>0.77500000000000002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5F-4A0F-BA9D-908F274CE75D}"/>
            </c:ext>
          </c:extLst>
        </c:ser>
        <c:ser>
          <c:idx val="8"/>
          <c:order val="8"/>
          <c:tx>
            <c:strRef>
              <c:f>'2_sec'!$E$21</c:f>
              <c:strCache>
                <c:ptCount val="1"/>
                <c:pt idx="0">
                  <c:v>Subject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'2_sec'!$F$10:$L$12</c:f>
              <c:multiLvlStrCache>
                <c:ptCount val="7"/>
                <c:lvl>
                  <c:pt idx="0">
                    <c:v>Train Cross val Mean acc</c:v>
                  </c:pt>
                  <c:pt idx="1">
                    <c:v>Train Cross val Mean acc</c:v>
                  </c:pt>
                  <c:pt idx="2">
                    <c:v>Train Cross val Mean acc</c:v>
                  </c:pt>
                  <c:pt idx="3">
                    <c:v>Train Cross val Mean acc</c:v>
                  </c:pt>
                  <c:pt idx="4">
                    <c:v>Train Cross val Mean acc</c:v>
                  </c:pt>
                  <c:pt idx="5">
                    <c:v>Train Cross val Mean acc</c:v>
                  </c:pt>
                  <c:pt idx="6">
                    <c:v>Train Cross val Mean acc</c:v>
                  </c:pt>
                </c:lvl>
                <c:lvl>
                  <c:pt idx="0">
                    <c:v>3 - 5sec</c:v>
                  </c:pt>
                  <c:pt idx="1">
                    <c:v>3.5 - 5.5 Sec</c:v>
                  </c:pt>
                  <c:pt idx="2">
                    <c:v>4-6 Sec</c:v>
                  </c:pt>
                  <c:pt idx="3">
                    <c:v>4.5 - 6.5 Sec</c:v>
                  </c:pt>
                  <c:pt idx="4">
                    <c:v>5 - 7 Sec</c:v>
                  </c:pt>
                  <c:pt idx="5">
                    <c:v>5.5 - 7.5 Sec</c:v>
                  </c:pt>
                  <c:pt idx="6">
                    <c:v>6 - 8 Sec</c:v>
                  </c:pt>
                </c:lvl>
                <c:lvl>
                  <c:pt idx="0">
                    <c:v>Time Frames</c:v>
                  </c:pt>
                </c:lvl>
              </c:multiLvlStrCache>
            </c:multiLvlStrRef>
          </c:cat>
          <c:val>
            <c:numRef>
              <c:f>'2_sec'!$F$21:$L$21</c:f>
              <c:numCache>
                <c:formatCode>General</c:formatCode>
                <c:ptCount val="7"/>
                <c:pt idx="0">
                  <c:v>0.8125</c:v>
                </c:pt>
                <c:pt idx="1">
                  <c:v>0.72499999999999998</c:v>
                </c:pt>
                <c:pt idx="2">
                  <c:v>0.72499999999999998</c:v>
                </c:pt>
                <c:pt idx="3">
                  <c:v>0.77500000000000002</c:v>
                </c:pt>
                <c:pt idx="4">
                  <c:v>0.7</c:v>
                </c:pt>
                <c:pt idx="5">
                  <c:v>0.76249999999999996</c:v>
                </c:pt>
                <c:pt idx="6">
                  <c:v>0.77500000000000002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5F-4A0F-BA9D-908F274CE75D}"/>
            </c:ext>
          </c:extLst>
        </c:ser>
        <c:ser>
          <c:idx val="9"/>
          <c:order val="9"/>
          <c:tx>
            <c:strRef>
              <c:f>'2_sec'!$E$22</c:f>
              <c:strCache>
                <c:ptCount val="1"/>
                <c:pt idx="0">
                  <c:v>Subject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'2_sec'!$F$10:$L$12</c:f>
              <c:multiLvlStrCache>
                <c:ptCount val="7"/>
                <c:lvl>
                  <c:pt idx="0">
                    <c:v>Train Cross val Mean acc</c:v>
                  </c:pt>
                  <c:pt idx="1">
                    <c:v>Train Cross val Mean acc</c:v>
                  </c:pt>
                  <c:pt idx="2">
                    <c:v>Train Cross val Mean acc</c:v>
                  </c:pt>
                  <c:pt idx="3">
                    <c:v>Train Cross val Mean acc</c:v>
                  </c:pt>
                  <c:pt idx="4">
                    <c:v>Train Cross val Mean acc</c:v>
                  </c:pt>
                  <c:pt idx="5">
                    <c:v>Train Cross val Mean acc</c:v>
                  </c:pt>
                  <c:pt idx="6">
                    <c:v>Train Cross val Mean acc</c:v>
                  </c:pt>
                </c:lvl>
                <c:lvl>
                  <c:pt idx="0">
                    <c:v>3 - 5sec</c:v>
                  </c:pt>
                  <c:pt idx="1">
                    <c:v>3.5 - 5.5 Sec</c:v>
                  </c:pt>
                  <c:pt idx="2">
                    <c:v>4-6 Sec</c:v>
                  </c:pt>
                  <c:pt idx="3">
                    <c:v>4.5 - 6.5 Sec</c:v>
                  </c:pt>
                  <c:pt idx="4">
                    <c:v>5 - 7 Sec</c:v>
                  </c:pt>
                  <c:pt idx="5">
                    <c:v>5.5 - 7.5 Sec</c:v>
                  </c:pt>
                  <c:pt idx="6">
                    <c:v>6 - 8 Sec</c:v>
                  </c:pt>
                </c:lvl>
                <c:lvl>
                  <c:pt idx="0">
                    <c:v>Time Frames</c:v>
                  </c:pt>
                </c:lvl>
              </c:multiLvlStrCache>
            </c:multiLvlStrRef>
          </c:cat>
          <c:val>
            <c:numRef>
              <c:f>'2_sec'!$F$22:$L$22</c:f>
              <c:numCache>
                <c:formatCode>General</c:formatCode>
                <c:ptCount val="7"/>
                <c:pt idx="0">
                  <c:v>0.8</c:v>
                </c:pt>
                <c:pt idx="1">
                  <c:v>0.78749999999999998</c:v>
                </c:pt>
                <c:pt idx="2">
                  <c:v>0.8125</c:v>
                </c:pt>
                <c:pt idx="3">
                  <c:v>0.8</c:v>
                </c:pt>
                <c:pt idx="4">
                  <c:v>0.77500000000000002</c:v>
                </c:pt>
                <c:pt idx="5">
                  <c:v>0.6</c:v>
                </c:pt>
                <c:pt idx="6">
                  <c:v>0.71250000000000002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5F-4A0F-BA9D-908F274CE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344392"/>
        <c:axId val="672352592"/>
      </c:lineChart>
      <c:catAx>
        <c:axId val="67234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52592"/>
        <c:crosses val="autoZero"/>
        <c:auto val="1"/>
        <c:lblAlgn val="ctr"/>
        <c:lblOffset val="100"/>
        <c:noMultiLvlLbl val="0"/>
      </c:catAx>
      <c:valAx>
        <c:axId val="6723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4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Acc Chart'!$D$10</c:f>
              <c:strCache>
                <c:ptCount val="1"/>
                <c:pt idx="0">
                  <c:v>Subject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'Test Acc Chart'!$E$7:$K$9</c:f>
              <c:multiLvlStrCache>
                <c:ptCount val="7"/>
                <c:lvl>
                  <c:pt idx="0">
                    <c:v>Test Predic Acc</c:v>
                  </c:pt>
                  <c:pt idx="1">
                    <c:v>Test Predic Acc</c:v>
                  </c:pt>
                  <c:pt idx="2">
                    <c:v>Test Predic Acc</c:v>
                  </c:pt>
                  <c:pt idx="3">
                    <c:v>Test Predic Acc</c:v>
                  </c:pt>
                  <c:pt idx="4">
                    <c:v>Test Predic Acc</c:v>
                  </c:pt>
                  <c:pt idx="5">
                    <c:v>Test Predic Acc</c:v>
                  </c:pt>
                  <c:pt idx="6">
                    <c:v>Test Predic Acc</c:v>
                  </c:pt>
                </c:lvl>
                <c:lvl>
                  <c:pt idx="0">
                    <c:v>3 - 5sec</c:v>
                  </c:pt>
                  <c:pt idx="1">
                    <c:v>3.5 - 5.5 Sec</c:v>
                  </c:pt>
                  <c:pt idx="2">
                    <c:v>4-6 Sec</c:v>
                  </c:pt>
                  <c:pt idx="3">
                    <c:v>4.5 - 6.5 Sec</c:v>
                  </c:pt>
                  <c:pt idx="4">
                    <c:v>5 - 7 Sec</c:v>
                  </c:pt>
                  <c:pt idx="5">
                    <c:v>5.5 - 7.5 Sec</c:v>
                  </c:pt>
                  <c:pt idx="6">
                    <c:v>6 - 8 Sec</c:v>
                  </c:pt>
                </c:lvl>
                <c:lvl>
                  <c:pt idx="0">
                    <c:v>Time Frames</c:v>
                  </c:pt>
                </c:lvl>
              </c:multiLvlStrCache>
            </c:multiLvlStrRef>
          </c:cat>
          <c:val>
            <c:numRef>
              <c:f>'Test Acc Chart'!$E$10:$K$10</c:f>
              <c:numCache>
                <c:formatCode>General</c:formatCode>
                <c:ptCount val="7"/>
                <c:pt idx="0">
                  <c:v>75</c:v>
                </c:pt>
                <c:pt idx="1">
                  <c:v>88</c:v>
                </c:pt>
                <c:pt idx="2">
                  <c:v>88</c:v>
                </c:pt>
                <c:pt idx="3">
                  <c:v>69</c:v>
                </c:pt>
                <c:pt idx="4">
                  <c:v>81</c:v>
                </c:pt>
                <c:pt idx="5">
                  <c:v>75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6-4723-B156-635E79DDC905}"/>
            </c:ext>
          </c:extLst>
        </c:ser>
        <c:ser>
          <c:idx val="1"/>
          <c:order val="1"/>
          <c:tx>
            <c:strRef>
              <c:f>'Test Acc Chart'!$D$11</c:f>
              <c:strCache>
                <c:ptCount val="1"/>
                <c:pt idx="0">
                  <c:v>Subject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'Test Acc Chart'!$E$7:$K$9</c:f>
              <c:multiLvlStrCache>
                <c:ptCount val="7"/>
                <c:lvl>
                  <c:pt idx="0">
                    <c:v>Test Predic Acc</c:v>
                  </c:pt>
                  <c:pt idx="1">
                    <c:v>Test Predic Acc</c:v>
                  </c:pt>
                  <c:pt idx="2">
                    <c:v>Test Predic Acc</c:v>
                  </c:pt>
                  <c:pt idx="3">
                    <c:v>Test Predic Acc</c:v>
                  </c:pt>
                  <c:pt idx="4">
                    <c:v>Test Predic Acc</c:v>
                  </c:pt>
                  <c:pt idx="5">
                    <c:v>Test Predic Acc</c:v>
                  </c:pt>
                  <c:pt idx="6">
                    <c:v>Test Predic Acc</c:v>
                  </c:pt>
                </c:lvl>
                <c:lvl>
                  <c:pt idx="0">
                    <c:v>3 - 5sec</c:v>
                  </c:pt>
                  <c:pt idx="1">
                    <c:v>3.5 - 5.5 Sec</c:v>
                  </c:pt>
                  <c:pt idx="2">
                    <c:v>4-6 Sec</c:v>
                  </c:pt>
                  <c:pt idx="3">
                    <c:v>4.5 - 6.5 Sec</c:v>
                  </c:pt>
                  <c:pt idx="4">
                    <c:v>5 - 7 Sec</c:v>
                  </c:pt>
                  <c:pt idx="5">
                    <c:v>5.5 - 7.5 Sec</c:v>
                  </c:pt>
                  <c:pt idx="6">
                    <c:v>6 - 8 Sec</c:v>
                  </c:pt>
                </c:lvl>
                <c:lvl>
                  <c:pt idx="0">
                    <c:v>Time Frames</c:v>
                  </c:pt>
                </c:lvl>
              </c:multiLvlStrCache>
            </c:multiLvlStrRef>
          </c:cat>
          <c:val>
            <c:numRef>
              <c:f>'Test Acc Chart'!$E$11:$K$11</c:f>
              <c:numCache>
                <c:formatCode>General</c:formatCode>
                <c:ptCount val="7"/>
                <c:pt idx="0">
                  <c:v>56</c:v>
                </c:pt>
                <c:pt idx="1">
                  <c:v>69</c:v>
                </c:pt>
                <c:pt idx="2">
                  <c:v>88</c:v>
                </c:pt>
                <c:pt idx="3">
                  <c:v>81</c:v>
                </c:pt>
                <c:pt idx="4">
                  <c:v>75</c:v>
                </c:pt>
                <c:pt idx="5">
                  <c:v>81</c:v>
                </c:pt>
                <c:pt idx="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6-4723-B156-635E79DDC905}"/>
            </c:ext>
          </c:extLst>
        </c:ser>
        <c:ser>
          <c:idx val="2"/>
          <c:order val="2"/>
          <c:tx>
            <c:strRef>
              <c:f>'Test Acc Chart'!$D$12</c:f>
              <c:strCache>
                <c:ptCount val="1"/>
                <c:pt idx="0">
                  <c:v>Subject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'Test Acc Chart'!$E$7:$K$9</c:f>
              <c:multiLvlStrCache>
                <c:ptCount val="7"/>
                <c:lvl>
                  <c:pt idx="0">
                    <c:v>Test Predic Acc</c:v>
                  </c:pt>
                  <c:pt idx="1">
                    <c:v>Test Predic Acc</c:v>
                  </c:pt>
                  <c:pt idx="2">
                    <c:v>Test Predic Acc</c:v>
                  </c:pt>
                  <c:pt idx="3">
                    <c:v>Test Predic Acc</c:v>
                  </c:pt>
                  <c:pt idx="4">
                    <c:v>Test Predic Acc</c:v>
                  </c:pt>
                  <c:pt idx="5">
                    <c:v>Test Predic Acc</c:v>
                  </c:pt>
                  <c:pt idx="6">
                    <c:v>Test Predic Acc</c:v>
                  </c:pt>
                </c:lvl>
                <c:lvl>
                  <c:pt idx="0">
                    <c:v>3 - 5sec</c:v>
                  </c:pt>
                  <c:pt idx="1">
                    <c:v>3.5 - 5.5 Sec</c:v>
                  </c:pt>
                  <c:pt idx="2">
                    <c:v>4-6 Sec</c:v>
                  </c:pt>
                  <c:pt idx="3">
                    <c:v>4.5 - 6.5 Sec</c:v>
                  </c:pt>
                  <c:pt idx="4">
                    <c:v>5 - 7 Sec</c:v>
                  </c:pt>
                  <c:pt idx="5">
                    <c:v>5.5 - 7.5 Sec</c:v>
                  </c:pt>
                  <c:pt idx="6">
                    <c:v>6 - 8 Sec</c:v>
                  </c:pt>
                </c:lvl>
                <c:lvl>
                  <c:pt idx="0">
                    <c:v>Time Frames</c:v>
                  </c:pt>
                </c:lvl>
              </c:multiLvlStrCache>
            </c:multiLvlStrRef>
          </c:cat>
          <c:val>
            <c:numRef>
              <c:f>'Test Acc Chart'!$E$12:$K$12</c:f>
              <c:numCache>
                <c:formatCode>General</c:formatCode>
                <c:ptCount val="7"/>
                <c:pt idx="0">
                  <c:v>81</c:v>
                </c:pt>
                <c:pt idx="1">
                  <c:v>75</c:v>
                </c:pt>
                <c:pt idx="2">
                  <c:v>62</c:v>
                </c:pt>
                <c:pt idx="3">
                  <c:v>75</c:v>
                </c:pt>
                <c:pt idx="4">
                  <c:v>50</c:v>
                </c:pt>
                <c:pt idx="5">
                  <c:v>50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6-4723-B156-635E79DDC905}"/>
            </c:ext>
          </c:extLst>
        </c:ser>
        <c:ser>
          <c:idx val="3"/>
          <c:order val="3"/>
          <c:tx>
            <c:strRef>
              <c:f>'Test Acc Chart'!$D$13</c:f>
              <c:strCache>
                <c:ptCount val="1"/>
                <c:pt idx="0">
                  <c:v>Subject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'Test Acc Chart'!$E$7:$K$9</c:f>
              <c:multiLvlStrCache>
                <c:ptCount val="7"/>
                <c:lvl>
                  <c:pt idx="0">
                    <c:v>Test Predic Acc</c:v>
                  </c:pt>
                  <c:pt idx="1">
                    <c:v>Test Predic Acc</c:v>
                  </c:pt>
                  <c:pt idx="2">
                    <c:v>Test Predic Acc</c:v>
                  </c:pt>
                  <c:pt idx="3">
                    <c:v>Test Predic Acc</c:v>
                  </c:pt>
                  <c:pt idx="4">
                    <c:v>Test Predic Acc</c:v>
                  </c:pt>
                  <c:pt idx="5">
                    <c:v>Test Predic Acc</c:v>
                  </c:pt>
                  <c:pt idx="6">
                    <c:v>Test Predic Acc</c:v>
                  </c:pt>
                </c:lvl>
                <c:lvl>
                  <c:pt idx="0">
                    <c:v>3 - 5sec</c:v>
                  </c:pt>
                  <c:pt idx="1">
                    <c:v>3.5 - 5.5 Sec</c:v>
                  </c:pt>
                  <c:pt idx="2">
                    <c:v>4-6 Sec</c:v>
                  </c:pt>
                  <c:pt idx="3">
                    <c:v>4.5 - 6.5 Sec</c:v>
                  </c:pt>
                  <c:pt idx="4">
                    <c:v>5 - 7 Sec</c:v>
                  </c:pt>
                  <c:pt idx="5">
                    <c:v>5.5 - 7.5 Sec</c:v>
                  </c:pt>
                  <c:pt idx="6">
                    <c:v>6 - 8 Sec</c:v>
                  </c:pt>
                </c:lvl>
                <c:lvl>
                  <c:pt idx="0">
                    <c:v>Time Frames</c:v>
                  </c:pt>
                </c:lvl>
              </c:multiLvlStrCache>
            </c:multiLvlStrRef>
          </c:cat>
          <c:val>
            <c:numRef>
              <c:f>'Test Acc Chart'!$E$13:$K$13</c:f>
              <c:numCache>
                <c:formatCode>General</c:formatCode>
                <c:ptCount val="7"/>
                <c:pt idx="0">
                  <c:v>88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88</c:v>
                </c:pt>
                <c:pt idx="5">
                  <c:v>75</c:v>
                </c:pt>
                <c:pt idx="6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6-4723-B156-635E79DDC905}"/>
            </c:ext>
          </c:extLst>
        </c:ser>
        <c:ser>
          <c:idx val="4"/>
          <c:order val="4"/>
          <c:tx>
            <c:strRef>
              <c:f>'Test Acc Chart'!$D$14</c:f>
              <c:strCache>
                <c:ptCount val="1"/>
                <c:pt idx="0">
                  <c:v>Subject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'Test Acc Chart'!$E$7:$K$9</c:f>
              <c:multiLvlStrCache>
                <c:ptCount val="7"/>
                <c:lvl>
                  <c:pt idx="0">
                    <c:v>Test Predic Acc</c:v>
                  </c:pt>
                  <c:pt idx="1">
                    <c:v>Test Predic Acc</c:v>
                  </c:pt>
                  <c:pt idx="2">
                    <c:v>Test Predic Acc</c:v>
                  </c:pt>
                  <c:pt idx="3">
                    <c:v>Test Predic Acc</c:v>
                  </c:pt>
                  <c:pt idx="4">
                    <c:v>Test Predic Acc</c:v>
                  </c:pt>
                  <c:pt idx="5">
                    <c:v>Test Predic Acc</c:v>
                  </c:pt>
                  <c:pt idx="6">
                    <c:v>Test Predic Acc</c:v>
                  </c:pt>
                </c:lvl>
                <c:lvl>
                  <c:pt idx="0">
                    <c:v>3 - 5sec</c:v>
                  </c:pt>
                  <c:pt idx="1">
                    <c:v>3.5 - 5.5 Sec</c:v>
                  </c:pt>
                  <c:pt idx="2">
                    <c:v>4-6 Sec</c:v>
                  </c:pt>
                  <c:pt idx="3">
                    <c:v>4.5 - 6.5 Sec</c:v>
                  </c:pt>
                  <c:pt idx="4">
                    <c:v>5 - 7 Sec</c:v>
                  </c:pt>
                  <c:pt idx="5">
                    <c:v>5.5 - 7.5 Sec</c:v>
                  </c:pt>
                  <c:pt idx="6">
                    <c:v>6 - 8 Sec</c:v>
                  </c:pt>
                </c:lvl>
                <c:lvl>
                  <c:pt idx="0">
                    <c:v>Time Frames</c:v>
                  </c:pt>
                </c:lvl>
              </c:multiLvlStrCache>
            </c:multiLvlStrRef>
          </c:cat>
          <c:val>
            <c:numRef>
              <c:f>'Test Acc Chart'!$E$14:$K$14</c:f>
              <c:numCache>
                <c:formatCode>General</c:formatCode>
                <c:ptCount val="7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94</c:v>
                </c:pt>
                <c:pt idx="4">
                  <c:v>100</c:v>
                </c:pt>
                <c:pt idx="5">
                  <c:v>100</c:v>
                </c:pt>
                <c:pt idx="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76-4723-B156-635E79DDC905}"/>
            </c:ext>
          </c:extLst>
        </c:ser>
        <c:ser>
          <c:idx val="5"/>
          <c:order val="5"/>
          <c:tx>
            <c:strRef>
              <c:f>'Test Acc Chart'!$D$15</c:f>
              <c:strCache>
                <c:ptCount val="1"/>
                <c:pt idx="0">
                  <c:v>Subject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'Test Acc Chart'!$E$7:$K$9</c:f>
              <c:multiLvlStrCache>
                <c:ptCount val="7"/>
                <c:lvl>
                  <c:pt idx="0">
                    <c:v>Test Predic Acc</c:v>
                  </c:pt>
                  <c:pt idx="1">
                    <c:v>Test Predic Acc</c:v>
                  </c:pt>
                  <c:pt idx="2">
                    <c:v>Test Predic Acc</c:v>
                  </c:pt>
                  <c:pt idx="3">
                    <c:v>Test Predic Acc</c:v>
                  </c:pt>
                  <c:pt idx="4">
                    <c:v>Test Predic Acc</c:v>
                  </c:pt>
                  <c:pt idx="5">
                    <c:v>Test Predic Acc</c:v>
                  </c:pt>
                  <c:pt idx="6">
                    <c:v>Test Predic Acc</c:v>
                  </c:pt>
                </c:lvl>
                <c:lvl>
                  <c:pt idx="0">
                    <c:v>3 - 5sec</c:v>
                  </c:pt>
                  <c:pt idx="1">
                    <c:v>3.5 - 5.5 Sec</c:v>
                  </c:pt>
                  <c:pt idx="2">
                    <c:v>4-6 Sec</c:v>
                  </c:pt>
                  <c:pt idx="3">
                    <c:v>4.5 - 6.5 Sec</c:v>
                  </c:pt>
                  <c:pt idx="4">
                    <c:v>5 - 7 Sec</c:v>
                  </c:pt>
                  <c:pt idx="5">
                    <c:v>5.5 - 7.5 Sec</c:v>
                  </c:pt>
                  <c:pt idx="6">
                    <c:v>6 - 8 Sec</c:v>
                  </c:pt>
                </c:lvl>
                <c:lvl>
                  <c:pt idx="0">
                    <c:v>Time Frames</c:v>
                  </c:pt>
                </c:lvl>
              </c:multiLvlStrCache>
            </c:multiLvlStrRef>
          </c:cat>
          <c:val>
            <c:numRef>
              <c:f>'Test Acc Chart'!$E$15:$K$15</c:f>
              <c:numCache>
                <c:formatCode>General</c:formatCode>
                <c:ptCount val="7"/>
                <c:pt idx="0">
                  <c:v>88</c:v>
                </c:pt>
                <c:pt idx="1">
                  <c:v>88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69</c:v>
                </c:pt>
                <c:pt idx="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76-4723-B156-635E79DDC905}"/>
            </c:ext>
          </c:extLst>
        </c:ser>
        <c:ser>
          <c:idx val="6"/>
          <c:order val="6"/>
          <c:tx>
            <c:strRef>
              <c:f>'Test Acc Chart'!$D$16</c:f>
              <c:strCache>
                <c:ptCount val="1"/>
                <c:pt idx="0">
                  <c:v>Subject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'Test Acc Chart'!$E$7:$K$9</c:f>
              <c:multiLvlStrCache>
                <c:ptCount val="7"/>
                <c:lvl>
                  <c:pt idx="0">
                    <c:v>Test Predic Acc</c:v>
                  </c:pt>
                  <c:pt idx="1">
                    <c:v>Test Predic Acc</c:v>
                  </c:pt>
                  <c:pt idx="2">
                    <c:v>Test Predic Acc</c:v>
                  </c:pt>
                  <c:pt idx="3">
                    <c:v>Test Predic Acc</c:v>
                  </c:pt>
                  <c:pt idx="4">
                    <c:v>Test Predic Acc</c:v>
                  </c:pt>
                  <c:pt idx="5">
                    <c:v>Test Predic Acc</c:v>
                  </c:pt>
                  <c:pt idx="6">
                    <c:v>Test Predic Acc</c:v>
                  </c:pt>
                </c:lvl>
                <c:lvl>
                  <c:pt idx="0">
                    <c:v>3 - 5sec</c:v>
                  </c:pt>
                  <c:pt idx="1">
                    <c:v>3.5 - 5.5 Sec</c:v>
                  </c:pt>
                  <c:pt idx="2">
                    <c:v>4-6 Sec</c:v>
                  </c:pt>
                  <c:pt idx="3">
                    <c:v>4.5 - 6.5 Sec</c:v>
                  </c:pt>
                  <c:pt idx="4">
                    <c:v>5 - 7 Sec</c:v>
                  </c:pt>
                  <c:pt idx="5">
                    <c:v>5.5 - 7.5 Sec</c:v>
                  </c:pt>
                  <c:pt idx="6">
                    <c:v>6 - 8 Sec</c:v>
                  </c:pt>
                </c:lvl>
                <c:lvl>
                  <c:pt idx="0">
                    <c:v>Time Frames</c:v>
                  </c:pt>
                </c:lvl>
              </c:multiLvlStrCache>
            </c:multiLvlStrRef>
          </c:cat>
          <c:val>
            <c:numRef>
              <c:f>'Test Acc Chart'!$E$16:$K$16</c:f>
              <c:numCache>
                <c:formatCode>General</c:formatCode>
                <c:ptCount val="7"/>
                <c:pt idx="0">
                  <c:v>75</c:v>
                </c:pt>
                <c:pt idx="1">
                  <c:v>81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69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76-4723-B156-635E79DDC905}"/>
            </c:ext>
          </c:extLst>
        </c:ser>
        <c:ser>
          <c:idx val="7"/>
          <c:order val="7"/>
          <c:tx>
            <c:strRef>
              <c:f>'Test Acc Chart'!$D$17</c:f>
              <c:strCache>
                <c:ptCount val="1"/>
                <c:pt idx="0">
                  <c:v>Subject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'Test Acc Chart'!$E$7:$K$9</c:f>
              <c:multiLvlStrCache>
                <c:ptCount val="7"/>
                <c:lvl>
                  <c:pt idx="0">
                    <c:v>Test Predic Acc</c:v>
                  </c:pt>
                  <c:pt idx="1">
                    <c:v>Test Predic Acc</c:v>
                  </c:pt>
                  <c:pt idx="2">
                    <c:v>Test Predic Acc</c:v>
                  </c:pt>
                  <c:pt idx="3">
                    <c:v>Test Predic Acc</c:v>
                  </c:pt>
                  <c:pt idx="4">
                    <c:v>Test Predic Acc</c:v>
                  </c:pt>
                  <c:pt idx="5">
                    <c:v>Test Predic Acc</c:v>
                  </c:pt>
                  <c:pt idx="6">
                    <c:v>Test Predic Acc</c:v>
                  </c:pt>
                </c:lvl>
                <c:lvl>
                  <c:pt idx="0">
                    <c:v>3 - 5sec</c:v>
                  </c:pt>
                  <c:pt idx="1">
                    <c:v>3.5 - 5.5 Sec</c:v>
                  </c:pt>
                  <c:pt idx="2">
                    <c:v>4-6 Sec</c:v>
                  </c:pt>
                  <c:pt idx="3">
                    <c:v>4.5 - 6.5 Sec</c:v>
                  </c:pt>
                  <c:pt idx="4">
                    <c:v>5 - 7 Sec</c:v>
                  </c:pt>
                  <c:pt idx="5">
                    <c:v>5.5 - 7.5 Sec</c:v>
                  </c:pt>
                  <c:pt idx="6">
                    <c:v>6 - 8 Sec</c:v>
                  </c:pt>
                </c:lvl>
                <c:lvl>
                  <c:pt idx="0">
                    <c:v>Time Frames</c:v>
                  </c:pt>
                </c:lvl>
              </c:multiLvlStrCache>
            </c:multiLvlStrRef>
          </c:cat>
          <c:val>
            <c:numRef>
              <c:f>'Test Acc Chart'!$E$17:$K$17</c:f>
              <c:numCache>
                <c:formatCode>General</c:formatCode>
                <c:ptCount val="7"/>
                <c:pt idx="0">
                  <c:v>62</c:v>
                </c:pt>
                <c:pt idx="1">
                  <c:v>62</c:v>
                </c:pt>
                <c:pt idx="2">
                  <c:v>56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76-4723-B156-635E79DDC905}"/>
            </c:ext>
          </c:extLst>
        </c:ser>
        <c:ser>
          <c:idx val="8"/>
          <c:order val="8"/>
          <c:tx>
            <c:strRef>
              <c:f>'Test Acc Chart'!$D$18</c:f>
              <c:strCache>
                <c:ptCount val="1"/>
                <c:pt idx="0">
                  <c:v>Subject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'Test Acc Chart'!$E$7:$K$9</c:f>
              <c:multiLvlStrCache>
                <c:ptCount val="7"/>
                <c:lvl>
                  <c:pt idx="0">
                    <c:v>Test Predic Acc</c:v>
                  </c:pt>
                  <c:pt idx="1">
                    <c:v>Test Predic Acc</c:v>
                  </c:pt>
                  <c:pt idx="2">
                    <c:v>Test Predic Acc</c:v>
                  </c:pt>
                  <c:pt idx="3">
                    <c:v>Test Predic Acc</c:v>
                  </c:pt>
                  <c:pt idx="4">
                    <c:v>Test Predic Acc</c:v>
                  </c:pt>
                  <c:pt idx="5">
                    <c:v>Test Predic Acc</c:v>
                  </c:pt>
                  <c:pt idx="6">
                    <c:v>Test Predic Acc</c:v>
                  </c:pt>
                </c:lvl>
                <c:lvl>
                  <c:pt idx="0">
                    <c:v>3 - 5sec</c:v>
                  </c:pt>
                  <c:pt idx="1">
                    <c:v>3.5 - 5.5 Sec</c:v>
                  </c:pt>
                  <c:pt idx="2">
                    <c:v>4-6 Sec</c:v>
                  </c:pt>
                  <c:pt idx="3">
                    <c:v>4.5 - 6.5 Sec</c:v>
                  </c:pt>
                  <c:pt idx="4">
                    <c:v>5 - 7 Sec</c:v>
                  </c:pt>
                  <c:pt idx="5">
                    <c:v>5.5 - 7.5 Sec</c:v>
                  </c:pt>
                  <c:pt idx="6">
                    <c:v>6 - 8 Sec</c:v>
                  </c:pt>
                </c:lvl>
                <c:lvl>
                  <c:pt idx="0">
                    <c:v>Time Frames</c:v>
                  </c:pt>
                </c:lvl>
              </c:multiLvlStrCache>
            </c:multiLvlStrRef>
          </c:cat>
          <c:val>
            <c:numRef>
              <c:f>'Test Acc Chart'!$E$18:$K$18</c:f>
              <c:numCache>
                <c:formatCode>General</c:formatCode>
                <c:ptCount val="7"/>
                <c:pt idx="0">
                  <c:v>88</c:v>
                </c:pt>
                <c:pt idx="1">
                  <c:v>88</c:v>
                </c:pt>
                <c:pt idx="2">
                  <c:v>75</c:v>
                </c:pt>
                <c:pt idx="3">
                  <c:v>81</c:v>
                </c:pt>
                <c:pt idx="4">
                  <c:v>75</c:v>
                </c:pt>
                <c:pt idx="5">
                  <c:v>62</c:v>
                </c:pt>
                <c:pt idx="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76-4723-B156-635E79DDC905}"/>
            </c:ext>
          </c:extLst>
        </c:ser>
        <c:ser>
          <c:idx val="9"/>
          <c:order val="9"/>
          <c:tx>
            <c:strRef>
              <c:f>'Test Acc Chart'!$D$19</c:f>
              <c:strCache>
                <c:ptCount val="1"/>
                <c:pt idx="0">
                  <c:v>Subject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'Test Acc Chart'!$E$7:$K$9</c:f>
              <c:multiLvlStrCache>
                <c:ptCount val="7"/>
                <c:lvl>
                  <c:pt idx="0">
                    <c:v>Test Predic Acc</c:v>
                  </c:pt>
                  <c:pt idx="1">
                    <c:v>Test Predic Acc</c:v>
                  </c:pt>
                  <c:pt idx="2">
                    <c:v>Test Predic Acc</c:v>
                  </c:pt>
                  <c:pt idx="3">
                    <c:v>Test Predic Acc</c:v>
                  </c:pt>
                  <c:pt idx="4">
                    <c:v>Test Predic Acc</c:v>
                  </c:pt>
                  <c:pt idx="5">
                    <c:v>Test Predic Acc</c:v>
                  </c:pt>
                  <c:pt idx="6">
                    <c:v>Test Predic Acc</c:v>
                  </c:pt>
                </c:lvl>
                <c:lvl>
                  <c:pt idx="0">
                    <c:v>3 - 5sec</c:v>
                  </c:pt>
                  <c:pt idx="1">
                    <c:v>3.5 - 5.5 Sec</c:v>
                  </c:pt>
                  <c:pt idx="2">
                    <c:v>4-6 Sec</c:v>
                  </c:pt>
                  <c:pt idx="3">
                    <c:v>4.5 - 6.5 Sec</c:v>
                  </c:pt>
                  <c:pt idx="4">
                    <c:v>5 - 7 Sec</c:v>
                  </c:pt>
                  <c:pt idx="5">
                    <c:v>5.5 - 7.5 Sec</c:v>
                  </c:pt>
                  <c:pt idx="6">
                    <c:v>6 - 8 Sec</c:v>
                  </c:pt>
                </c:lvl>
                <c:lvl>
                  <c:pt idx="0">
                    <c:v>Time Frames</c:v>
                  </c:pt>
                </c:lvl>
              </c:multiLvlStrCache>
            </c:multiLvlStrRef>
          </c:cat>
          <c:val>
            <c:numRef>
              <c:f>'Test Acc Chart'!$E$19:$K$19</c:f>
              <c:numCache>
                <c:formatCode>General</c:formatCode>
                <c:ptCount val="7"/>
                <c:pt idx="0">
                  <c:v>81</c:v>
                </c:pt>
                <c:pt idx="1">
                  <c:v>75</c:v>
                </c:pt>
                <c:pt idx="2">
                  <c:v>69</c:v>
                </c:pt>
                <c:pt idx="3">
                  <c:v>75</c:v>
                </c:pt>
                <c:pt idx="4">
                  <c:v>81</c:v>
                </c:pt>
                <c:pt idx="5">
                  <c:v>56</c:v>
                </c:pt>
                <c:pt idx="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76-4723-B156-635E79DDC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975704"/>
        <c:axId val="635401600"/>
      </c:lineChart>
      <c:catAx>
        <c:axId val="65997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01600"/>
        <c:crosses val="autoZero"/>
        <c:auto val="1"/>
        <c:lblAlgn val="ctr"/>
        <c:lblOffset val="100"/>
        <c:noMultiLvlLbl val="0"/>
      </c:catAx>
      <c:valAx>
        <c:axId val="6354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7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1129848</xdr:colOff>
      <xdr:row>29</xdr:row>
      <xdr:rowOff>139700</xdr:rowOff>
    </xdr:from>
    <xdr:to>
      <xdr:col>25</xdr:col>
      <xdr:colOff>266247</xdr:colOff>
      <xdr:row>61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5C15C-E08D-494B-9A37-9857A1446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22</xdr:row>
      <xdr:rowOff>144780</xdr:rowOff>
    </xdr:from>
    <xdr:to>
      <xdr:col>16</xdr:col>
      <xdr:colOff>480060</xdr:colOff>
      <xdr:row>43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84789-120C-48E2-85B8-957D28317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82D1-90E6-41F6-9A8D-2B44D1D82CB8}">
  <dimension ref="D3:R17"/>
  <sheetViews>
    <sheetView zoomScale="70" zoomScaleNormal="70" workbookViewId="0">
      <selection activeCell="D4" sqref="D4:R16"/>
    </sheetView>
  </sheetViews>
  <sheetFormatPr defaultRowHeight="14.4" x14ac:dyDescent="0.3"/>
  <cols>
    <col min="5" max="5" width="21.44140625" bestFit="1" customWidth="1"/>
    <col min="6" max="6" width="13.33203125" bestFit="1" customWidth="1"/>
    <col min="7" max="7" width="21.44140625" bestFit="1" customWidth="1"/>
    <col min="8" max="8" width="13.33203125" bestFit="1" customWidth="1"/>
    <col min="9" max="9" width="21.44140625" bestFit="1" customWidth="1"/>
    <col min="10" max="10" width="13.33203125" bestFit="1" customWidth="1"/>
    <col min="11" max="11" width="21.44140625" bestFit="1" customWidth="1"/>
    <col min="12" max="12" width="13.33203125" bestFit="1" customWidth="1"/>
    <col min="13" max="13" width="21.44140625" bestFit="1" customWidth="1"/>
    <col min="14" max="14" width="13.33203125" bestFit="1" customWidth="1"/>
    <col min="15" max="15" width="21.44140625" bestFit="1" customWidth="1"/>
    <col min="16" max="16" width="13.33203125" bestFit="1" customWidth="1"/>
    <col min="17" max="17" width="21.44140625" bestFit="1" customWidth="1"/>
    <col min="18" max="18" width="14.109375" bestFit="1" customWidth="1"/>
  </cols>
  <sheetData>
    <row r="3" spans="4:18" ht="15" thickBot="1" x14ac:dyDescent="0.35"/>
    <row r="4" spans="4:18" ht="15" thickTop="1" x14ac:dyDescent="0.3">
      <c r="D4" s="48" t="s">
        <v>0</v>
      </c>
      <c r="E4" s="46" t="s">
        <v>1</v>
      </c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7"/>
    </row>
    <row r="5" spans="4:18" x14ac:dyDescent="0.3">
      <c r="D5" s="49"/>
      <c r="E5" s="50" t="s">
        <v>4</v>
      </c>
      <c r="F5" s="44"/>
      <c r="G5" s="44" t="s">
        <v>5</v>
      </c>
      <c r="H5" s="44"/>
      <c r="I5" s="44" t="s">
        <v>16</v>
      </c>
      <c r="J5" s="44"/>
      <c r="K5" s="44" t="s">
        <v>17</v>
      </c>
      <c r="L5" s="44"/>
      <c r="M5" s="44" t="s">
        <v>18</v>
      </c>
      <c r="N5" s="44"/>
      <c r="O5" s="44" t="s">
        <v>19</v>
      </c>
      <c r="P5" s="44"/>
      <c r="Q5" s="44" t="s">
        <v>20</v>
      </c>
      <c r="R5" s="45"/>
    </row>
    <row r="6" spans="4:18" x14ac:dyDescent="0.3">
      <c r="D6" s="49"/>
      <c r="E6" s="3" t="s">
        <v>2</v>
      </c>
      <c r="F6" s="3" t="s">
        <v>3</v>
      </c>
      <c r="G6" s="3" t="s">
        <v>2</v>
      </c>
      <c r="H6" s="3" t="s">
        <v>3</v>
      </c>
      <c r="I6" s="3" t="s">
        <v>2</v>
      </c>
      <c r="J6" s="3" t="s">
        <v>3</v>
      </c>
      <c r="K6" s="3" t="s">
        <v>2</v>
      </c>
      <c r="L6" s="3" t="s">
        <v>3</v>
      </c>
      <c r="M6" s="3" t="s">
        <v>2</v>
      </c>
      <c r="N6" s="3" t="s">
        <v>3</v>
      </c>
      <c r="O6" s="3" t="s">
        <v>2</v>
      </c>
      <c r="P6" s="3" t="s">
        <v>3</v>
      </c>
      <c r="Q6" s="3" t="s">
        <v>2</v>
      </c>
      <c r="R6" s="4" t="s">
        <v>3</v>
      </c>
    </row>
    <row r="7" spans="4:18" x14ac:dyDescent="0.3">
      <c r="D7" s="5" t="s">
        <v>6</v>
      </c>
      <c r="E7" s="9">
        <v>0.83</v>
      </c>
      <c r="F7" s="3">
        <v>75</v>
      </c>
      <c r="G7" s="12">
        <v>81</v>
      </c>
      <c r="H7" s="12">
        <v>88</v>
      </c>
      <c r="I7" s="3">
        <v>74</v>
      </c>
      <c r="J7" s="3">
        <v>88</v>
      </c>
      <c r="K7" s="13">
        <v>78</v>
      </c>
      <c r="L7" s="13">
        <v>69</v>
      </c>
      <c r="M7" s="3">
        <v>83</v>
      </c>
      <c r="N7" s="3">
        <v>81</v>
      </c>
      <c r="O7" s="3">
        <v>89</v>
      </c>
      <c r="P7" s="3">
        <v>75</v>
      </c>
      <c r="Q7" s="3">
        <v>92</v>
      </c>
      <c r="R7" s="4">
        <v>62</v>
      </c>
    </row>
    <row r="8" spans="4:18" x14ac:dyDescent="0.3">
      <c r="D8" s="5" t="s">
        <v>7</v>
      </c>
      <c r="E8" s="10">
        <v>89</v>
      </c>
      <c r="F8" s="10">
        <v>56</v>
      </c>
      <c r="G8" s="10">
        <v>94</v>
      </c>
      <c r="H8" s="10">
        <v>69</v>
      </c>
      <c r="I8" s="12">
        <v>94</v>
      </c>
      <c r="J8" s="12">
        <v>88</v>
      </c>
      <c r="K8" s="3">
        <v>93</v>
      </c>
      <c r="L8" s="3">
        <v>81</v>
      </c>
      <c r="M8" s="3">
        <v>89</v>
      </c>
      <c r="N8" s="3">
        <v>75</v>
      </c>
      <c r="O8" s="3">
        <v>90</v>
      </c>
      <c r="P8" s="3">
        <v>81</v>
      </c>
      <c r="Q8" s="3">
        <v>92</v>
      </c>
      <c r="R8" s="4">
        <v>81</v>
      </c>
    </row>
    <row r="9" spans="4:18" x14ac:dyDescent="0.3">
      <c r="D9" s="5" t="s">
        <v>8</v>
      </c>
      <c r="E9" s="3">
        <v>78</v>
      </c>
      <c r="F9" s="3">
        <v>81</v>
      </c>
      <c r="G9" s="3">
        <v>87</v>
      </c>
      <c r="H9" s="3">
        <v>75</v>
      </c>
      <c r="I9" s="10">
        <v>88</v>
      </c>
      <c r="J9" s="10">
        <v>62</v>
      </c>
      <c r="K9" s="3">
        <v>81</v>
      </c>
      <c r="L9" s="3">
        <v>75</v>
      </c>
      <c r="M9" s="3">
        <v>76</v>
      </c>
      <c r="N9" s="3">
        <v>50</v>
      </c>
      <c r="O9" s="3">
        <v>70</v>
      </c>
      <c r="P9" s="3">
        <v>50</v>
      </c>
      <c r="Q9" s="3">
        <v>79</v>
      </c>
      <c r="R9" s="4">
        <v>75</v>
      </c>
    </row>
    <row r="10" spans="4:18" x14ac:dyDescent="0.3">
      <c r="D10" s="5" t="s">
        <v>9</v>
      </c>
      <c r="E10" s="3">
        <v>85</v>
      </c>
      <c r="F10" s="3">
        <v>88</v>
      </c>
      <c r="G10" s="3">
        <v>88</v>
      </c>
      <c r="H10" s="3">
        <v>81</v>
      </c>
      <c r="I10" s="3">
        <v>90</v>
      </c>
      <c r="J10" s="3">
        <v>81</v>
      </c>
      <c r="K10" s="3">
        <v>84</v>
      </c>
      <c r="L10" s="3">
        <v>81</v>
      </c>
      <c r="M10" s="12">
        <v>87</v>
      </c>
      <c r="N10" s="12">
        <v>88</v>
      </c>
      <c r="O10" s="3">
        <v>83</v>
      </c>
      <c r="P10" s="3">
        <v>75</v>
      </c>
      <c r="Q10" s="3">
        <v>89</v>
      </c>
      <c r="R10" s="4">
        <v>88</v>
      </c>
    </row>
    <row r="11" spans="4:18" x14ac:dyDescent="0.3">
      <c r="D11" s="5" t="s">
        <v>10</v>
      </c>
      <c r="E11" s="3">
        <v>88</v>
      </c>
      <c r="F11" s="3">
        <v>81</v>
      </c>
      <c r="G11" s="3">
        <v>79</v>
      </c>
      <c r="H11" s="3">
        <v>81</v>
      </c>
      <c r="I11" s="3">
        <v>91</v>
      </c>
      <c r="J11" s="3">
        <v>81</v>
      </c>
      <c r="K11" s="12">
        <v>90</v>
      </c>
      <c r="L11" s="12">
        <v>94</v>
      </c>
      <c r="M11" s="12">
        <v>87</v>
      </c>
      <c r="N11" s="12">
        <v>100</v>
      </c>
      <c r="O11" s="12">
        <v>87</v>
      </c>
      <c r="P11" s="12">
        <v>100</v>
      </c>
      <c r="Q11" s="3">
        <v>80</v>
      </c>
      <c r="R11" s="4">
        <v>94</v>
      </c>
    </row>
    <row r="12" spans="4:18" x14ac:dyDescent="0.3">
      <c r="D12" s="5" t="s">
        <v>11</v>
      </c>
      <c r="E12" s="3">
        <v>80</v>
      </c>
      <c r="F12" s="3">
        <v>88</v>
      </c>
      <c r="G12" s="3">
        <v>86</v>
      </c>
      <c r="H12" s="3">
        <v>88</v>
      </c>
      <c r="I12" s="3">
        <v>85</v>
      </c>
      <c r="J12" s="3">
        <v>94</v>
      </c>
      <c r="K12" s="12">
        <v>89</v>
      </c>
      <c r="L12" s="12">
        <v>94</v>
      </c>
      <c r="M12" s="12">
        <v>94</v>
      </c>
      <c r="N12" s="12">
        <v>94</v>
      </c>
      <c r="O12" s="3">
        <v>87</v>
      </c>
      <c r="P12" s="3">
        <v>69</v>
      </c>
      <c r="Q12" s="3">
        <v>87</v>
      </c>
      <c r="R12" s="4">
        <v>94</v>
      </c>
    </row>
    <row r="13" spans="4:18" x14ac:dyDescent="0.3">
      <c r="D13" s="5" t="s">
        <v>12</v>
      </c>
      <c r="E13" s="3">
        <v>75</v>
      </c>
      <c r="F13" s="3">
        <v>75</v>
      </c>
      <c r="G13" s="10">
        <v>67</v>
      </c>
      <c r="H13" s="10">
        <v>81</v>
      </c>
      <c r="I13" s="3">
        <v>70</v>
      </c>
      <c r="J13" s="3">
        <v>88</v>
      </c>
      <c r="K13" s="3">
        <v>68</v>
      </c>
      <c r="L13" s="3">
        <v>88</v>
      </c>
      <c r="M13" s="12">
        <v>71</v>
      </c>
      <c r="N13" s="12">
        <v>88</v>
      </c>
      <c r="O13" s="3">
        <v>77</v>
      </c>
      <c r="P13" s="3">
        <v>69</v>
      </c>
      <c r="Q13" s="3">
        <v>73</v>
      </c>
      <c r="R13" s="4">
        <v>75</v>
      </c>
    </row>
    <row r="14" spans="4:18" x14ac:dyDescent="0.3">
      <c r="D14" s="5" t="s">
        <v>13</v>
      </c>
      <c r="E14" s="10">
        <v>87</v>
      </c>
      <c r="F14" s="10">
        <v>62</v>
      </c>
      <c r="G14" s="10">
        <v>76</v>
      </c>
      <c r="H14" s="10">
        <v>62</v>
      </c>
      <c r="I14" s="10">
        <v>77</v>
      </c>
      <c r="J14" s="10">
        <v>56</v>
      </c>
      <c r="K14" s="13">
        <v>72</v>
      </c>
      <c r="L14" s="13">
        <v>69</v>
      </c>
      <c r="M14" s="3">
        <v>76</v>
      </c>
      <c r="N14" s="3">
        <v>69</v>
      </c>
      <c r="O14" s="3">
        <v>85</v>
      </c>
      <c r="P14" s="3">
        <v>69</v>
      </c>
      <c r="Q14" s="12">
        <v>79</v>
      </c>
      <c r="R14" s="14">
        <v>75</v>
      </c>
    </row>
    <row r="15" spans="4:18" x14ac:dyDescent="0.3">
      <c r="D15" s="5" t="s">
        <v>14</v>
      </c>
      <c r="E15" s="3">
        <v>84</v>
      </c>
      <c r="F15" s="3">
        <v>88</v>
      </c>
      <c r="G15" s="3">
        <v>77</v>
      </c>
      <c r="H15" s="3">
        <v>88</v>
      </c>
      <c r="I15" s="3">
        <v>77</v>
      </c>
      <c r="J15" s="3">
        <v>75</v>
      </c>
      <c r="K15" s="3">
        <v>80</v>
      </c>
      <c r="L15" s="3">
        <v>81</v>
      </c>
      <c r="M15" s="3">
        <v>77</v>
      </c>
      <c r="N15" s="3">
        <v>75</v>
      </c>
      <c r="O15" s="3">
        <v>79</v>
      </c>
      <c r="P15" s="3">
        <v>62</v>
      </c>
      <c r="Q15" s="3">
        <v>83</v>
      </c>
      <c r="R15" s="4">
        <v>69</v>
      </c>
    </row>
    <row r="16" spans="4:18" ht="15" thickBot="1" x14ac:dyDescent="0.35">
      <c r="D16" s="6" t="s">
        <v>15</v>
      </c>
      <c r="E16" s="7">
        <v>80</v>
      </c>
      <c r="F16" s="7">
        <v>81</v>
      </c>
      <c r="G16" s="7">
        <v>85</v>
      </c>
      <c r="H16" s="7">
        <v>75</v>
      </c>
      <c r="I16" s="11">
        <v>88</v>
      </c>
      <c r="J16" s="11">
        <v>69</v>
      </c>
      <c r="K16" s="7">
        <v>83</v>
      </c>
      <c r="L16" s="7">
        <v>75</v>
      </c>
      <c r="M16" s="15">
        <v>81</v>
      </c>
      <c r="N16" s="15">
        <v>81</v>
      </c>
      <c r="O16" s="7">
        <v>59</v>
      </c>
      <c r="P16" s="7">
        <v>56</v>
      </c>
      <c r="Q16" s="7">
        <v>73</v>
      </c>
      <c r="R16" s="8">
        <v>81</v>
      </c>
    </row>
    <row r="17" ht="15" thickTop="1" x14ac:dyDescent="0.3"/>
  </sheetData>
  <mergeCells count="9">
    <mergeCell ref="O5:P5"/>
    <mergeCell ref="Q5:R5"/>
    <mergeCell ref="E4:R4"/>
    <mergeCell ref="D4:D6"/>
    <mergeCell ref="E5:F5"/>
    <mergeCell ref="G5:H5"/>
    <mergeCell ref="I5:J5"/>
    <mergeCell ref="K5:L5"/>
    <mergeCell ref="M5:N5"/>
  </mergeCells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8D12-431C-457C-9E8B-4B88240883AB}">
  <dimension ref="A1:X32"/>
  <sheetViews>
    <sheetView topLeftCell="O16" workbookViewId="0">
      <selection activeCell="N12" sqref="N12"/>
    </sheetView>
  </sheetViews>
  <sheetFormatPr defaultRowHeight="14.4" x14ac:dyDescent="0.3"/>
  <cols>
    <col min="1" max="1" width="17.21875" bestFit="1" customWidth="1"/>
    <col min="2" max="3" width="13.6640625" bestFit="1" customWidth="1"/>
    <col min="6" max="6" width="12.6640625" bestFit="1" customWidth="1"/>
    <col min="7" max="7" width="13.6640625" bestFit="1" customWidth="1"/>
    <col min="8" max="8" width="11.88671875" bestFit="1" customWidth="1"/>
    <col min="11" max="11" width="12.6640625" bestFit="1" customWidth="1"/>
    <col min="12" max="12" width="13.6640625" bestFit="1" customWidth="1"/>
    <col min="13" max="13" width="11.88671875" bestFit="1" customWidth="1"/>
    <col min="16" max="16" width="12.6640625" bestFit="1" customWidth="1"/>
    <col min="17" max="17" width="13.6640625" bestFit="1" customWidth="1"/>
    <col min="18" max="18" width="11.88671875" bestFit="1" customWidth="1"/>
    <col min="21" max="21" width="12.6640625" bestFit="1" customWidth="1"/>
    <col min="22" max="22" width="13.6640625" bestFit="1" customWidth="1"/>
    <col min="23" max="23" width="11.88671875" bestFit="1" customWidth="1"/>
  </cols>
  <sheetData>
    <row r="1" spans="1:24" x14ac:dyDescent="0.3">
      <c r="A1" t="s">
        <v>85</v>
      </c>
    </row>
    <row r="2" spans="1:24" ht="15" thickBot="1" x14ac:dyDescent="0.35">
      <c r="A2" t="s">
        <v>81</v>
      </c>
      <c r="B2">
        <v>5</v>
      </c>
    </row>
    <row r="3" spans="1:24" ht="15" thickBot="1" x14ac:dyDescent="0.35">
      <c r="A3" s="59" t="s">
        <v>0</v>
      </c>
      <c r="B3" s="55" t="s">
        <v>71</v>
      </c>
      <c r="C3" s="55" t="s">
        <v>70</v>
      </c>
      <c r="D3" s="63" t="s">
        <v>39</v>
      </c>
      <c r="F3" t="s">
        <v>81</v>
      </c>
      <c r="G3">
        <v>10</v>
      </c>
      <c r="K3" t="s">
        <v>81</v>
      </c>
      <c r="L3">
        <v>15</v>
      </c>
      <c r="P3" t="s">
        <v>81</v>
      </c>
      <c r="Q3">
        <v>20</v>
      </c>
      <c r="U3" t="s">
        <v>81</v>
      </c>
      <c r="V3">
        <v>25</v>
      </c>
    </row>
    <row r="4" spans="1:24" x14ac:dyDescent="0.3">
      <c r="A4" s="60"/>
      <c r="B4" s="44"/>
      <c r="C4" s="44"/>
      <c r="D4" s="64"/>
      <c r="F4" s="65" t="s">
        <v>0</v>
      </c>
      <c r="G4" s="63" t="s">
        <v>71</v>
      </c>
      <c r="H4" s="63" t="s">
        <v>70</v>
      </c>
      <c r="I4" s="63" t="s">
        <v>39</v>
      </c>
      <c r="K4" s="65" t="s">
        <v>0</v>
      </c>
      <c r="L4" s="63" t="s">
        <v>71</v>
      </c>
      <c r="M4" s="63" t="s">
        <v>70</v>
      </c>
      <c r="N4" s="63" t="s">
        <v>39</v>
      </c>
      <c r="P4" s="65" t="s">
        <v>0</v>
      </c>
      <c r="Q4" s="63" t="s">
        <v>71</v>
      </c>
      <c r="R4" s="63" t="s">
        <v>70</v>
      </c>
      <c r="S4" s="63" t="s">
        <v>39</v>
      </c>
      <c r="U4" s="65" t="s">
        <v>0</v>
      </c>
      <c r="V4" s="63" t="s">
        <v>71</v>
      </c>
      <c r="W4" s="63" t="s">
        <v>70</v>
      </c>
      <c r="X4" s="63" t="s">
        <v>39</v>
      </c>
    </row>
    <row r="5" spans="1:24" x14ac:dyDescent="0.3">
      <c r="A5" s="16" t="s">
        <v>6</v>
      </c>
      <c r="B5" s="35">
        <v>0.6</v>
      </c>
      <c r="C5" s="35">
        <v>0.6</v>
      </c>
      <c r="D5" s="32">
        <f>AVERAGE(B5:C5)</f>
        <v>0.6</v>
      </c>
      <c r="F5" s="66"/>
      <c r="G5" s="64"/>
      <c r="H5" s="64"/>
      <c r="I5" s="64"/>
      <c r="K5" s="66"/>
      <c r="L5" s="64"/>
      <c r="M5" s="64"/>
      <c r="N5" s="64"/>
      <c r="P5" s="66"/>
      <c r="Q5" s="64"/>
      <c r="R5" s="64"/>
      <c r="S5" s="64"/>
      <c r="U5" s="66"/>
      <c r="V5" s="64"/>
      <c r="W5" s="64"/>
      <c r="X5" s="64"/>
    </row>
    <row r="6" spans="1:24" x14ac:dyDescent="0.3">
      <c r="A6" s="16" t="s">
        <v>7</v>
      </c>
      <c r="B6" s="3">
        <v>0.82499999999999996</v>
      </c>
      <c r="C6" s="3">
        <v>0.82499999999999996</v>
      </c>
      <c r="D6" s="32">
        <f t="shared" ref="D6:D14" si="0">AVERAGE(B6:C6)</f>
        <v>0.82499999999999996</v>
      </c>
      <c r="F6" s="16" t="s">
        <v>6</v>
      </c>
      <c r="G6" s="35">
        <v>0.625</v>
      </c>
      <c r="H6" s="35">
        <v>0.7</v>
      </c>
      <c r="I6" s="32">
        <f>AVERAGE(G6:H6)</f>
        <v>0.66249999999999998</v>
      </c>
      <c r="K6" s="16" t="s">
        <v>6</v>
      </c>
      <c r="L6" s="35">
        <v>0.67500000000000004</v>
      </c>
      <c r="M6" s="35">
        <v>0.625</v>
      </c>
      <c r="N6" s="32">
        <f>AVERAGE(L6:M6)</f>
        <v>0.65</v>
      </c>
      <c r="P6" s="16" t="s">
        <v>6</v>
      </c>
      <c r="Q6" s="35">
        <v>0.67500000000000004</v>
      </c>
      <c r="R6" s="35">
        <v>0.65</v>
      </c>
      <c r="S6" s="32">
        <f>AVERAGE(Q6:R6)</f>
        <v>0.66250000000000009</v>
      </c>
      <c r="U6" s="16" t="s">
        <v>6</v>
      </c>
      <c r="V6" s="35">
        <v>0.625</v>
      </c>
      <c r="W6" s="35">
        <v>0.55000000000000004</v>
      </c>
      <c r="X6" s="32">
        <f>AVERAGE(V6:W6)</f>
        <v>0.58750000000000002</v>
      </c>
    </row>
    <row r="7" spans="1:24" x14ac:dyDescent="0.3">
      <c r="A7" s="16" t="s">
        <v>8</v>
      </c>
      <c r="B7" s="3">
        <v>0.77500000000000002</v>
      </c>
      <c r="C7" s="3">
        <v>0.77500000000000002</v>
      </c>
      <c r="D7" s="32">
        <f t="shared" si="0"/>
        <v>0.77500000000000002</v>
      </c>
      <c r="F7" s="16" t="s">
        <v>7</v>
      </c>
      <c r="G7" s="3">
        <v>0.8</v>
      </c>
      <c r="H7" s="3">
        <v>0.82499999999999996</v>
      </c>
      <c r="I7" s="32">
        <f t="shared" ref="I7:I15" si="1">AVERAGE(G7:H7)</f>
        <v>0.8125</v>
      </c>
      <c r="K7" s="16" t="s">
        <v>7</v>
      </c>
      <c r="L7" s="3">
        <v>0.8</v>
      </c>
      <c r="M7" s="3">
        <v>0.75</v>
      </c>
      <c r="N7" s="32">
        <f t="shared" ref="N7:N15" si="2">AVERAGE(L7:M7)</f>
        <v>0.77500000000000002</v>
      </c>
      <c r="P7" s="16" t="s">
        <v>7</v>
      </c>
      <c r="Q7" s="3">
        <v>0.8</v>
      </c>
      <c r="R7" s="3">
        <v>0.6</v>
      </c>
      <c r="S7" s="32">
        <f t="shared" ref="S7:S15" si="3">AVERAGE(Q7:R7)</f>
        <v>0.7</v>
      </c>
      <c r="U7" s="16" t="s">
        <v>7</v>
      </c>
      <c r="V7" s="3">
        <v>0.77500000000000002</v>
      </c>
      <c r="W7" s="3">
        <v>0.52500000000000002</v>
      </c>
      <c r="X7" s="32">
        <f t="shared" ref="X7:X15" si="4">AVERAGE(V7:W7)</f>
        <v>0.65</v>
      </c>
    </row>
    <row r="8" spans="1:24" x14ac:dyDescent="0.3">
      <c r="A8" s="16" t="s">
        <v>9</v>
      </c>
      <c r="B8" s="3">
        <v>0.67500000000000004</v>
      </c>
      <c r="C8" s="3">
        <v>0.7</v>
      </c>
      <c r="D8" s="32">
        <f t="shared" si="0"/>
        <v>0.6875</v>
      </c>
      <c r="F8" s="16" t="s">
        <v>8</v>
      </c>
      <c r="G8" s="3">
        <v>0.77500000000000002</v>
      </c>
      <c r="H8" s="3">
        <v>0.82499999999999996</v>
      </c>
      <c r="I8" s="32">
        <f t="shared" si="1"/>
        <v>0.8</v>
      </c>
      <c r="K8" s="16" t="s">
        <v>8</v>
      </c>
      <c r="L8" s="3">
        <v>0.77500000000000002</v>
      </c>
      <c r="M8" s="3">
        <v>0.82499999999999996</v>
      </c>
      <c r="N8" s="32">
        <f t="shared" si="2"/>
        <v>0.8</v>
      </c>
      <c r="P8" s="16" t="s">
        <v>8</v>
      </c>
      <c r="Q8" s="3">
        <v>0.77500000000000002</v>
      </c>
      <c r="R8" s="3">
        <v>0.82499999999999996</v>
      </c>
      <c r="S8" s="32">
        <f t="shared" si="3"/>
        <v>0.8</v>
      </c>
      <c r="U8" s="16" t="s">
        <v>8</v>
      </c>
      <c r="V8" s="3">
        <v>0.77500000000000002</v>
      </c>
      <c r="W8" s="3">
        <v>0.82499999999999996</v>
      </c>
      <c r="X8" s="32">
        <f t="shared" si="4"/>
        <v>0.8</v>
      </c>
    </row>
    <row r="9" spans="1:24" x14ac:dyDescent="0.3">
      <c r="A9" s="16" t="s">
        <v>10</v>
      </c>
      <c r="B9" s="3">
        <v>0.77500000000000002</v>
      </c>
      <c r="C9" s="3">
        <v>0.82499999999999996</v>
      </c>
      <c r="D9" s="32">
        <f t="shared" si="0"/>
        <v>0.8</v>
      </c>
      <c r="F9" s="16" t="s">
        <v>9</v>
      </c>
      <c r="G9" s="3">
        <v>0.72499999999999998</v>
      </c>
      <c r="H9" s="3">
        <v>0.77500000000000002</v>
      </c>
      <c r="I9" s="32">
        <f t="shared" si="1"/>
        <v>0.75</v>
      </c>
      <c r="K9" s="16" t="s">
        <v>9</v>
      </c>
      <c r="L9" s="3">
        <v>0.8</v>
      </c>
      <c r="M9" s="3">
        <v>0.7</v>
      </c>
      <c r="N9" s="32">
        <f t="shared" si="2"/>
        <v>0.75</v>
      </c>
      <c r="P9" s="16" t="s">
        <v>9</v>
      </c>
      <c r="Q9" s="3">
        <v>0.77500000000000002</v>
      </c>
      <c r="R9" s="3">
        <v>0.67500000000000004</v>
      </c>
      <c r="S9" s="32">
        <f t="shared" si="3"/>
        <v>0.72500000000000009</v>
      </c>
      <c r="U9" s="16" t="s">
        <v>9</v>
      </c>
      <c r="V9" s="3">
        <v>0.75</v>
      </c>
      <c r="W9" s="3">
        <v>0.67500000000000004</v>
      </c>
      <c r="X9" s="32">
        <f t="shared" si="4"/>
        <v>0.71250000000000002</v>
      </c>
    </row>
    <row r="10" spans="1:24" x14ac:dyDescent="0.3">
      <c r="A10" s="16" t="s">
        <v>11</v>
      </c>
      <c r="B10" s="3">
        <v>0.8</v>
      </c>
      <c r="C10" s="3">
        <v>0.75</v>
      </c>
      <c r="D10" s="32">
        <f t="shared" si="0"/>
        <v>0.77500000000000002</v>
      </c>
      <c r="F10" s="16" t="s">
        <v>10</v>
      </c>
      <c r="G10" s="3">
        <v>0.77500000000000002</v>
      </c>
      <c r="H10" s="3">
        <v>0.875</v>
      </c>
      <c r="I10" s="32">
        <f t="shared" si="1"/>
        <v>0.82499999999999996</v>
      </c>
      <c r="K10" s="16" t="s">
        <v>10</v>
      </c>
      <c r="L10" s="3">
        <v>0.75</v>
      </c>
      <c r="M10" s="3">
        <v>0.8</v>
      </c>
      <c r="N10" s="32">
        <f t="shared" si="2"/>
        <v>0.77500000000000002</v>
      </c>
      <c r="P10" s="16" t="s">
        <v>10</v>
      </c>
      <c r="Q10" s="3">
        <v>0.72499999999999998</v>
      </c>
      <c r="R10" s="3">
        <v>0.72499999999999998</v>
      </c>
      <c r="S10" s="32">
        <f t="shared" si="3"/>
        <v>0.72499999999999998</v>
      </c>
      <c r="U10" s="16" t="s">
        <v>10</v>
      </c>
      <c r="V10" s="3">
        <v>0.72499999999999998</v>
      </c>
      <c r="W10" s="3">
        <v>0.72499999999999998</v>
      </c>
      <c r="X10" s="32">
        <f t="shared" si="4"/>
        <v>0.72499999999999998</v>
      </c>
    </row>
    <row r="11" spans="1:24" x14ac:dyDescent="0.3">
      <c r="A11" s="16" t="s">
        <v>12</v>
      </c>
      <c r="B11" s="3">
        <v>0.875</v>
      </c>
      <c r="C11" s="3">
        <v>0.875</v>
      </c>
      <c r="D11" s="32">
        <f t="shared" si="0"/>
        <v>0.875</v>
      </c>
      <c r="F11" s="16" t="s">
        <v>11</v>
      </c>
      <c r="G11" s="3">
        <v>0.75</v>
      </c>
      <c r="H11" s="3">
        <v>0.7</v>
      </c>
      <c r="I11" s="32">
        <f t="shared" si="1"/>
        <v>0.72499999999999998</v>
      </c>
      <c r="K11" s="16" t="s">
        <v>11</v>
      </c>
      <c r="L11" s="3">
        <v>0.72499999999999998</v>
      </c>
      <c r="M11" s="3">
        <v>0.67500000000000004</v>
      </c>
      <c r="N11" s="32">
        <f t="shared" si="2"/>
        <v>0.7</v>
      </c>
      <c r="P11" s="16" t="s">
        <v>11</v>
      </c>
      <c r="Q11" s="3">
        <v>0.7</v>
      </c>
      <c r="R11" s="3">
        <v>0.65</v>
      </c>
      <c r="S11" s="32">
        <f t="shared" si="3"/>
        <v>0.67500000000000004</v>
      </c>
      <c r="U11" s="16" t="s">
        <v>11</v>
      </c>
      <c r="V11" s="3">
        <v>0.67500000000000004</v>
      </c>
      <c r="W11" s="3">
        <v>0.625</v>
      </c>
      <c r="X11" s="32">
        <f t="shared" si="4"/>
        <v>0.65</v>
      </c>
    </row>
    <row r="12" spans="1:24" x14ac:dyDescent="0.3">
      <c r="A12" s="16" t="s">
        <v>13</v>
      </c>
      <c r="B12" s="3">
        <v>0.72499999999999998</v>
      </c>
      <c r="C12" s="3">
        <v>0.67500000000000004</v>
      </c>
      <c r="D12" s="32">
        <f t="shared" si="0"/>
        <v>0.7</v>
      </c>
      <c r="F12" s="16" t="s">
        <v>12</v>
      </c>
      <c r="G12" s="3">
        <v>0.875</v>
      </c>
      <c r="H12" s="3">
        <v>0.875</v>
      </c>
      <c r="I12" s="32">
        <f t="shared" si="1"/>
        <v>0.875</v>
      </c>
      <c r="K12" s="16" t="s">
        <v>12</v>
      </c>
      <c r="L12" s="3">
        <v>0.875</v>
      </c>
      <c r="M12" s="3">
        <v>0.875</v>
      </c>
      <c r="N12" s="32">
        <f t="shared" si="2"/>
        <v>0.875</v>
      </c>
      <c r="P12" s="16" t="s">
        <v>12</v>
      </c>
      <c r="Q12" s="3">
        <v>0.875</v>
      </c>
      <c r="R12" s="3">
        <v>0.875</v>
      </c>
      <c r="S12" s="32">
        <f t="shared" si="3"/>
        <v>0.875</v>
      </c>
      <c r="U12" s="16" t="s">
        <v>12</v>
      </c>
      <c r="V12" s="3">
        <v>0.875</v>
      </c>
      <c r="W12" s="3">
        <v>0.875</v>
      </c>
      <c r="X12" s="32">
        <f t="shared" si="4"/>
        <v>0.875</v>
      </c>
    </row>
    <row r="13" spans="1:24" x14ac:dyDescent="0.3">
      <c r="A13" s="16" t="s">
        <v>14</v>
      </c>
      <c r="B13" s="3">
        <v>0.65</v>
      </c>
      <c r="C13" s="3">
        <v>0.625</v>
      </c>
      <c r="D13" s="32">
        <f t="shared" si="0"/>
        <v>0.63749999999999996</v>
      </c>
      <c r="F13" s="16" t="s">
        <v>13</v>
      </c>
      <c r="G13" s="3">
        <v>0.72499999999999998</v>
      </c>
      <c r="H13" s="3">
        <v>0.75</v>
      </c>
      <c r="I13" s="32">
        <f t="shared" si="1"/>
        <v>0.73750000000000004</v>
      </c>
      <c r="K13" s="16" t="s">
        <v>13</v>
      </c>
      <c r="L13" s="3">
        <v>0.75</v>
      </c>
      <c r="M13" s="3">
        <v>0.7</v>
      </c>
      <c r="N13" s="32">
        <f t="shared" si="2"/>
        <v>0.72499999999999998</v>
      </c>
      <c r="P13" s="16" t="s">
        <v>13</v>
      </c>
      <c r="Q13" s="3">
        <v>0.8</v>
      </c>
      <c r="R13" s="3">
        <v>0.67500000000000004</v>
      </c>
      <c r="S13" s="32">
        <f t="shared" si="3"/>
        <v>0.73750000000000004</v>
      </c>
      <c r="U13" s="16" t="s">
        <v>13</v>
      </c>
      <c r="V13" s="3">
        <v>0.75</v>
      </c>
      <c r="W13" s="3">
        <v>0.57499999999999996</v>
      </c>
      <c r="X13" s="32">
        <f t="shared" si="4"/>
        <v>0.66249999999999998</v>
      </c>
    </row>
    <row r="14" spans="1:24" ht="15" thickBot="1" x14ac:dyDescent="0.35">
      <c r="A14" s="16" t="s">
        <v>15</v>
      </c>
      <c r="B14" s="19">
        <v>0.875</v>
      </c>
      <c r="C14" s="19">
        <v>0.875</v>
      </c>
      <c r="D14" s="32">
        <f t="shared" si="0"/>
        <v>0.875</v>
      </c>
      <c r="F14" s="16" t="s">
        <v>14</v>
      </c>
      <c r="G14" s="3">
        <v>0.65</v>
      </c>
      <c r="H14" s="3">
        <v>0.55000000000000004</v>
      </c>
      <c r="I14" s="32">
        <f t="shared" si="1"/>
        <v>0.60000000000000009</v>
      </c>
      <c r="K14" s="16" t="s">
        <v>14</v>
      </c>
      <c r="L14" s="3">
        <v>0.65</v>
      </c>
      <c r="M14" s="3">
        <v>0.5</v>
      </c>
      <c r="N14" s="32">
        <f t="shared" si="2"/>
        <v>0.57499999999999996</v>
      </c>
      <c r="P14" s="16" t="s">
        <v>14</v>
      </c>
      <c r="Q14" s="3">
        <v>0.67500000000000004</v>
      </c>
      <c r="R14" s="3">
        <v>0.57499999999999996</v>
      </c>
      <c r="S14" s="32">
        <f t="shared" si="3"/>
        <v>0.625</v>
      </c>
      <c r="U14" s="16" t="s">
        <v>14</v>
      </c>
      <c r="V14" s="3">
        <v>0.67500000000000004</v>
      </c>
      <c r="W14" s="3">
        <v>0.57499999999999996</v>
      </c>
      <c r="X14" s="32">
        <f t="shared" si="4"/>
        <v>0.625</v>
      </c>
    </row>
    <row r="15" spans="1:24" ht="15" thickBot="1" x14ac:dyDescent="0.35">
      <c r="A15" s="67" t="s">
        <v>84</v>
      </c>
      <c r="B15">
        <f xml:space="preserve"> AVERAGE(B5:B14)</f>
        <v>0.75750000000000006</v>
      </c>
      <c r="C15">
        <f xml:space="preserve"> AVERAGE(C5:C14)</f>
        <v>0.75249999999999995</v>
      </c>
      <c r="F15" s="16" t="s">
        <v>15</v>
      </c>
      <c r="G15" s="19">
        <v>0.875</v>
      </c>
      <c r="H15" s="19">
        <v>0.92500000000000004</v>
      </c>
      <c r="I15" s="32">
        <f t="shared" si="1"/>
        <v>0.9</v>
      </c>
      <c r="K15" s="16" t="s">
        <v>15</v>
      </c>
      <c r="L15" s="19">
        <v>0.875</v>
      </c>
      <c r="M15" s="19">
        <v>0.92500000000000004</v>
      </c>
      <c r="N15" s="32">
        <f t="shared" si="2"/>
        <v>0.9</v>
      </c>
      <c r="P15" s="16" t="s">
        <v>15</v>
      </c>
      <c r="Q15" s="19">
        <v>0.875</v>
      </c>
      <c r="R15" s="19">
        <v>0.92500000000000004</v>
      </c>
      <c r="S15" s="32">
        <f t="shared" si="3"/>
        <v>0.9</v>
      </c>
      <c r="U15" s="16" t="s">
        <v>15</v>
      </c>
      <c r="V15" s="19">
        <v>0.875</v>
      </c>
      <c r="W15" s="19">
        <v>0.75</v>
      </c>
      <c r="X15" s="32">
        <f t="shared" si="4"/>
        <v>0.8125</v>
      </c>
    </row>
    <row r="16" spans="1:24" x14ac:dyDescent="0.3">
      <c r="F16" s="67" t="s">
        <v>84</v>
      </c>
      <c r="G16">
        <f>AVERAGE(G6:G15)</f>
        <v>0.75750000000000006</v>
      </c>
      <c r="H16">
        <f>AVERAGE(H6:H15)</f>
        <v>0.77999999999999992</v>
      </c>
      <c r="K16" s="67" t="s">
        <v>84</v>
      </c>
      <c r="L16">
        <f>AVERAGE(L6:L15)</f>
        <v>0.76749999999999996</v>
      </c>
      <c r="M16">
        <f>AVERAGE(M6:M15)</f>
        <v>0.73750000000000004</v>
      </c>
      <c r="P16" s="67" t="s">
        <v>84</v>
      </c>
      <c r="Q16">
        <f>AVERAGE(Q6:Q15)</f>
        <v>0.76749999999999996</v>
      </c>
      <c r="R16">
        <f>AVERAGE(R6:R15)</f>
        <v>0.71750000000000003</v>
      </c>
      <c r="V16">
        <f>AVERAGE(V6:V15)</f>
        <v>0.75</v>
      </c>
      <c r="W16">
        <f>AVERAGE(W6:W15)</f>
        <v>0.67000000000000015</v>
      </c>
    </row>
    <row r="18" spans="1:24" x14ac:dyDescent="0.3">
      <c r="A18" t="s">
        <v>82</v>
      </c>
    </row>
    <row r="19" spans="1:24" ht="15" thickBot="1" x14ac:dyDescent="0.35">
      <c r="A19" t="s">
        <v>83</v>
      </c>
      <c r="B19">
        <v>0.01</v>
      </c>
      <c r="F19" t="s">
        <v>83</v>
      </c>
      <c r="G19">
        <v>0.05</v>
      </c>
      <c r="K19" t="s">
        <v>83</v>
      </c>
      <c r="L19">
        <v>0.1</v>
      </c>
      <c r="P19" t="s">
        <v>83</v>
      </c>
      <c r="Q19">
        <v>0.15</v>
      </c>
      <c r="U19" t="s">
        <v>83</v>
      </c>
      <c r="V19">
        <v>0.2</v>
      </c>
    </row>
    <row r="20" spans="1:24" x14ac:dyDescent="0.3">
      <c r="A20" s="59" t="s">
        <v>0</v>
      </c>
      <c r="B20" s="55" t="s">
        <v>71</v>
      </c>
      <c r="C20" s="55" t="s">
        <v>70</v>
      </c>
      <c r="D20" s="63" t="s">
        <v>39</v>
      </c>
      <c r="F20" s="59" t="s">
        <v>0</v>
      </c>
      <c r="G20" s="55" t="s">
        <v>71</v>
      </c>
      <c r="H20" s="55" t="s">
        <v>70</v>
      </c>
      <c r="I20" s="63" t="s">
        <v>39</v>
      </c>
      <c r="K20" s="59" t="s">
        <v>0</v>
      </c>
      <c r="L20" s="55" t="s">
        <v>71</v>
      </c>
      <c r="M20" s="55" t="s">
        <v>70</v>
      </c>
      <c r="N20" s="63" t="s">
        <v>39</v>
      </c>
      <c r="P20" s="59" t="s">
        <v>0</v>
      </c>
      <c r="Q20" s="55" t="s">
        <v>71</v>
      </c>
      <c r="R20" s="55" t="s">
        <v>70</v>
      </c>
      <c r="S20" s="63" t="s">
        <v>39</v>
      </c>
      <c r="U20" s="59" t="s">
        <v>0</v>
      </c>
      <c r="V20" s="55" t="s">
        <v>71</v>
      </c>
      <c r="W20" s="55" t="s">
        <v>70</v>
      </c>
      <c r="X20" s="63" t="s">
        <v>39</v>
      </c>
    </row>
    <row r="21" spans="1:24" x14ac:dyDescent="0.3">
      <c r="A21" s="60"/>
      <c r="B21" s="44"/>
      <c r="C21" s="44"/>
      <c r="D21" s="64"/>
      <c r="F21" s="60"/>
      <c r="G21" s="44"/>
      <c r="H21" s="44"/>
      <c r="I21" s="64"/>
      <c r="K21" s="60"/>
      <c r="L21" s="44"/>
      <c r="M21" s="44"/>
      <c r="N21" s="64"/>
      <c r="P21" s="60"/>
      <c r="Q21" s="44"/>
      <c r="R21" s="44"/>
      <c r="S21" s="64"/>
      <c r="U21" s="60"/>
      <c r="V21" s="44"/>
      <c r="W21" s="44"/>
      <c r="X21" s="64"/>
    </row>
    <row r="22" spans="1:24" x14ac:dyDescent="0.3">
      <c r="A22" s="16" t="s">
        <v>6</v>
      </c>
      <c r="B22" s="35">
        <v>0.6</v>
      </c>
      <c r="C22" s="35">
        <v>0.6</v>
      </c>
      <c r="D22" s="32">
        <f>AVERAGE(B22:C22)</f>
        <v>0.6</v>
      </c>
      <c r="F22" s="16" t="s">
        <v>6</v>
      </c>
      <c r="G22" s="35">
        <v>0.6</v>
      </c>
      <c r="H22" s="35">
        <v>0.6</v>
      </c>
      <c r="I22" s="32">
        <f>AVERAGE(G22:H22)</f>
        <v>0.6</v>
      </c>
      <c r="K22" s="16" t="s">
        <v>6</v>
      </c>
      <c r="L22" s="35">
        <v>0.625</v>
      </c>
      <c r="M22" s="35">
        <v>0.7</v>
      </c>
      <c r="N22" s="32">
        <f>AVERAGE(L22:M22)</f>
        <v>0.66249999999999998</v>
      </c>
      <c r="P22" s="16" t="s">
        <v>6</v>
      </c>
      <c r="Q22" s="35">
        <v>0.7</v>
      </c>
      <c r="R22" s="35">
        <v>0.65</v>
      </c>
      <c r="S22" s="32">
        <f>AVERAGE(Q22:R22)</f>
        <v>0.67500000000000004</v>
      </c>
      <c r="U22" s="16" t="s">
        <v>6</v>
      </c>
      <c r="V22" s="35">
        <v>0.7</v>
      </c>
      <c r="W22" s="35">
        <v>0.65</v>
      </c>
      <c r="X22" s="32">
        <f>AVERAGE(V22:W22)</f>
        <v>0.67500000000000004</v>
      </c>
    </row>
    <row r="23" spans="1:24" x14ac:dyDescent="0.3">
      <c r="A23" s="16" t="s">
        <v>7</v>
      </c>
      <c r="B23" s="3">
        <v>0.8</v>
      </c>
      <c r="C23" s="3">
        <v>0.8</v>
      </c>
      <c r="D23" s="32">
        <f t="shared" ref="D23:D31" si="5">AVERAGE(B23:C23)</f>
        <v>0.8</v>
      </c>
      <c r="F23" s="16" t="s">
        <v>7</v>
      </c>
      <c r="G23" s="3">
        <v>0.82499999999999996</v>
      </c>
      <c r="H23" s="3">
        <v>0.82499999999999996</v>
      </c>
      <c r="I23" s="32">
        <f t="shared" ref="I23:I31" si="6">AVERAGE(G23:H23)</f>
        <v>0.82499999999999996</v>
      </c>
      <c r="K23" s="16" t="s">
        <v>7</v>
      </c>
      <c r="L23" s="3">
        <v>0.8</v>
      </c>
      <c r="M23" s="3">
        <v>0.82499999999999996</v>
      </c>
      <c r="N23" s="32">
        <f t="shared" ref="N23:N31" si="7">AVERAGE(L23:M23)</f>
        <v>0.8125</v>
      </c>
      <c r="P23" s="16" t="s">
        <v>7</v>
      </c>
      <c r="Q23" s="3">
        <v>0.8</v>
      </c>
      <c r="R23" s="3">
        <v>0.75</v>
      </c>
      <c r="S23" s="32">
        <f t="shared" ref="S23:S31" si="8">AVERAGE(Q23:R23)</f>
        <v>0.77500000000000002</v>
      </c>
      <c r="U23" s="16" t="s">
        <v>7</v>
      </c>
      <c r="V23" s="3">
        <v>0.77500000000000002</v>
      </c>
      <c r="W23" s="3">
        <v>0.57499999999999996</v>
      </c>
      <c r="X23" s="32">
        <f t="shared" ref="X23:X31" si="9">AVERAGE(V23:W23)</f>
        <v>0.67500000000000004</v>
      </c>
    </row>
    <row r="24" spans="1:24" x14ac:dyDescent="0.3">
      <c r="A24" s="16" t="s">
        <v>8</v>
      </c>
      <c r="B24" s="3">
        <v>0.75</v>
      </c>
      <c r="C24" s="3">
        <v>0.75</v>
      </c>
      <c r="D24" s="32">
        <f t="shared" si="5"/>
        <v>0.75</v>
      </c>
      <c r="F24" s="16" t="s">
        <v>8</v>
      </c>
      <c r="G24" s="3">
        <v>0.77500000000000002</v>
      </c>
      <c r="H24" s="3">
        <v>0.77500000000000002</v>
      </c>
      <c r="I24" s="32">
        <f t="shared" si="6"/>
        <v>0.77500000000000002</v>
      </c>
      <c r="K24" s="16" t="s">
        <v>8</v>
      </c>
      <c r="L24" s="3">
        <v>0.77500000000000002</v>
      </c>
      <c r="M24" s="3">
        <v>0.82499999999999996</v>
      </c>
      <c r="N24" s="32">
        <f t="shared" si="7"/>
        <v>0.8</v>
      </c>
      <c r="P24" s="16" t="s">
        <v>8</v>
      </c>
      <c r="Q24" s="3">
        <v>0.77500000000000002</v>
      </c>
      <c r="R24" s="3">
        <v>0.82499999999999996</v>
      </c>
      <c r="S24" s="32">
        <f t="shared" si="8"/>
        <v>0.8</v>
      </c>
      <c r="U24" s="16" t="s">
        <v>8</v>
      </c>
      <c r="V24" s="3">
        <v>0.77500000000000002</v>
      </c>
      <c r="W24" s="3">
        <v>0.82499999999999996</v>
      </c>
      <c r="X24" s="32">
        <f t="shared" si="9"/>
        <v>0.8</v>
      </c>
    </row>
    <row r="25" spans="1:24" x14ac:dyDescent="0.3">
      <c r="A25" s="16" t="s">
        <v>9</v>
      </c>
      <c r="B25" s="3">
        <v>0.7</v>
      </c>
      <c r="C25" s="3">
        <v>0.7</v>
      </c>
      <c r="D25" s="32">
        <f t="shared" si="5"/>
        <v>0.7</v>
      </c>
      <c r="F25" s="16" t="s">
        <v>9</v>
      </c>
      <c r="G25" s="3">
        <v>0.67500000000000004</v>
      </c>
      <c r="H25" s="3">
        <v>0.67500000000000004</v>
      </c>
      <c r="I25" s="32">
        <f t="shared" si="6"/>
        <v>0.67500000000000004</v>
      </c>
      <c r="K25" s="16" t="s">
        <v>9</v>
      </c>
      <c r="L25" s="3">
        <v>0.72499999999999998</v>
      </c>
      <c r="M25" s="3">
        <v>0.77500000000000002</v>
      </c>
      <c r="N25" s="32">
        <f t="shared" si="7"/>
        <v>0.75</v>
      </c>
      <c r="P25" s="16" t="s">
        <v>9</v>
      </c>
      <c r="Q25" s="3">
        <v>0.8</v>
      </c>
      <c r="R25" s="3">
        <v>0.7</v>
      </c>
      <c r="S25" s="32">
        <f t="shared" si="8"/>
        <v>0.75</v>
      </c>
      <c r="U25" s="16" t="s">
        <v>9</v>
      </c>
      <c r="V25" s="3">
        <v>0.77500000000000002</v>
      </c>
      <c r="W25" s="3">
        <v>0.67500000000000004</v>
      </c>
      <c r="X25" s="32">
        <f t="shared" si="9"/>
        <v>0.72500000000000009</v>
      </c>
    </row>
    <row r="26" spans="1:24" x14ac:dyDescent="0.3">
      <c r="A26" s="16" t="s">
        <v>10</v>
      </c>
      <c r="B26" s="3">
        <v>0.77500000000000002</v>
      </c>
      <c r="C26" s="3">
        <v>0.77500000000000002</v>
      </c>
      <c r="D26" s="32">
        <f t="shared" si="5"/>
        <v>0.77500000000000002</v>
      </c>
      <c r="F26" s="16" t="s">
        <v>10</v>
      </c>
      <c r="G26" s="3">
        <v>0.75</v>
      </c>
      <c r="H26" s="3">
        <v>0.82499999999999996</v>
      </c>
      <c r="I26" s="32">
        <f t="shared" si="6"/>
        <v>0.78749999999999998</v>
      </c>
      <c r="K26" s="16" t="s">
        <v>10</v>
      </c>
      <c r="L26" s="3">
        <v>0.77500000000000002</v>
      </c>
      <c r="M26" s="3">
        <v>0.875</v>
      </c>
      <c r="N26" s="32">
        <f t="shared" si="7"/>
        <v>0.82499999999999996</v>
      </c>
      <c r="P26" s="16" t="s">
        <v>10</v>
      </c>
      <c r="Q26" s="3">
        <v>0.72499999999999998</v>
      </c>
      <c r="R26" s="3">
        <v>0.8</v>
      </c>
      <c r="S26" s="32">
        <f t="shared" si="8"/>
        <v>0.76249999999999996</v>
      </c>
      <c r="U26" s="16" t="s">
        <v>10</v>
      </c>
      <c r="V26" s="3">
        <v>0.72499999999999998</v>
      </c>
      <c r="W26" s="3">
        <v>0.67500000000000004</v>
      </c>
      <c r="X26" s="32">
        <f t="shared" si="9"/>
        <v>0.7</v>
      </c>
    </row>
    <row r="27" spans="1:24" x14ac:dyDescent="0.3">
      <c r="A27" s="16" t="s">
        <v>11</v>
      </c>
      <c r="B27" s="3">
        <v>0.75</v>
      </c>
      <c r="C27" s="3">
        <v>0.75</v>
      </c>
      <c r="D27" s="32">
        <f t="shared" si="5"/>
        <v>0.75</v>
      </c>
      <c r="F27" s="16" t="s">
        <v>11</v>
      </c>
      <c r="G27" s="3">
        <v>0.77500000000000002</v>
      </c>
      <c r="H27" s="3">
        <v>0.75</v>
      </c>
      <c r="I27" s="32">
        <f t="shared" si="6"/>
        <v>0.76249999999999996</v>
      </c>
      <c r="K27" s="16" t="s">
        <v>11</v>
      </c>
      <c r="L27" s="3">
        <v>0.75</v>
      </c>
      <c r="M27" s="3">
        <v>0.7</v>
      </c>
      <c r="N27" s="32">
        <f t="shared" si="7"/>
        <v>0.72499999999999998</v>
      </c>
      <c r="P27" s="16" t="s">
        <v>11</v>
      </c>
      <c r="Q27" s="3">
        <v>0.72499999999999998</v>
      </c>
      <c r="R27" s="3">
        <v>0.67500000000000004</v>
      </c>
      <c r="S27" s="32">
        <f t="shared" si="8"/>
        <v>0.7</v>
      </c>
      <c r="U27" s="16" t="s">
        <v>11</v>
      </c>
      <c r="V27" s="3">
        <v>0.67500000000000004</v>
      </c>
      <c r="W27" s="3">
        <v>0.65</v>
      </c>
      <c r="X27" s="32">
        <f t="shared" si="9"/>
        <v>0.66250000000000009</v>
      </c>
    </row>
    <row r="28" spans="1:24" x14ac:dyDescent="0.3">
      <c r="A28" s="16" t="s">
        <v>12</v>
      </c>
      <c r="B28" s="3">
        <v>0.82499999999999996</v>
      </c>
      <c r="C28" s="3">
        <v>0.82499999999999996</v>
      </c>
      <c r="D28" s="32">
        <f t="shared" si="5"/>
        <v>0.82499999999999996</v>
      </c>
      <c r="F28" s="16" t="s">
        <v>12</v>
      </c>
      <c r="G28" s="3">
        <v>0.875</v>
      </c>
      <c r="H28" s="3">
        <v>0.875</v>
      </c>
      <c r="I28" s="32">
        <f t="shared" si="6"/>
        <v>0.875</v>
      </c>
      <c r="K28" s="16" t="s">
        <v>12</v>
      </c>
      <c r="L28" s="3">
        <v>0.875</v>
      </c>
      <c r="M28" s="3">
        <v>0.875</v>
      </c>
      <c r="N28" s="32">
        <f t="shared" si="7"/>
        <v>0.875</v>
      </c>
      <c r="P28" s="16" t="s">
        <v>12</v>
      </c>
      <c r="Q28" s="3">
        <v>0.875</v>
      </c>
      <c r="R28" s="3">
        <v>0.875</v>
      </c>
      <c r="S28" s="32">
        <f t="shared" si="8"/>
        <v>0.875</v>
      </c>
      <c r="U28" s="16" t="s">
        <v>12</v>
      </c>
      <c r="V28" s="3">
        <v>0.875</v>
      </c>
      <c r="W28" s="3">
        <v>0.875</v>
      </c>
      <c r="X28" s="32">
        <f t="shared" si="9"/>
        <v>0.875</v>
      </c>
    </row>
    <row r="29" spans="1:24" x14ac:dyDescent="0.3">
      <c r="A29" s="16" t="s">
        <v>13</v>
      </c>
      <c r="B29" s="3">
        <v>0.67500000000000004</v>
      </c>
      <c r="C29" s="3">
        <v>0.67500000000000004</v>
      </c>
      <c r="D29" s="32">
        <f t="shared" si="5"/>
        <v>0.67500000000000004</v>
      </c>
      <c r="F29" s="16" t="s">
        <v>13</v>
      </c>
      <c r="G29" s="3">
        <v>0.72499999999999998</v>
      </c>
      <c r="H29" s="3">
        <v>0.65</v>
      </c>
      <c r="I29" s="32">
        <f t="shared" si="6"/>
        <v>0.6875</v>
      </c>
      <c r="K29" s="16" t="s">
        <v>13</v>
      </c>
      <c r="L29" s="3">
        <v>0.72499999999999998</v>
      </c>
      <c r="M29" s="3">
        <v>0.75</v>
      </c>
      <c r="N29" s="32">
        <f t="shared" si="7"/>
        <v>0.73750000000000004</v>
      </c>
      <c r="P29" s="16" t="s">
        <v>13</v>
      </c>
      <c r="Q29" s="3">
        <v>0.72499999999999998</v>
      </c>
      <c r="R29" s="3">
        <v>0.7</v>
      </c>
      <c r="S29" s="32">
        <f t="shared" si="8"/>
        <v>0.71249999999999991</v>
      </c>
      <c r="U29" s="16" t="s">
        <v>13</v>
      </c>
      <c r="V29" s="3">
        <v>0.8</v>
      </c>
      <c r="W29" s="3">
        <v>0.65</v>
      </c>
      <c r="X29" s="32">
        <f t="shared" si="9"/>
        <v>0.72500000000000009</v>
      </c>
    </row>
    <row r="30" spans="1:24" x14ac:dyDescent="0.3">
      <c r="A30" s="16" t="s">
        <v>14</v>
      </c>
      <c r="B30" s="3">
        <v>0.65</v>
      </c>
      <c r="C30" s="3">
        <v>0.65</v>
      </c>
      <c r="D30" s="32">
        <f t="shared" si="5"/>
        <v>0.65</v>
      </c>
      <c r="F30" s="16" t="s">
        <v>14</v>
      </c>
      <c r="G30" s="3">
        <v>0.65</v>
      </c>
      <c r="H30" s="3">
        <v>0.65</v>
      </c>
      <c r="I30" s="32">
        <f t="shared" si="6"/>
        <v>0.65</v>
      </c>
      <c r="K30" s="16" t="s">
        <v>14</v>
      </c>
      <c r="L30" s="3">
        <v>0.65</v>
      </c>
      <c r="M30" s="3">
        <v>0.55000000000000004</v>
      </c>
      <c r="N30" s="32">
        <f t="shared" si="7"/>
        <v>0.60000000000000009</v>
      </c>
      <c r="P30" s="16" t="s">
        <v>14</v>
      </c>
      <c r="Q30" s="3">
        <v>0.65</v>
      </c>
      <c r="R30" s="3">
        <v>0.5</v>
      </c>
      <c r="S30" s="32">
        <f t="shared" si="8"/>
        <v>0.57499999999999996</v>
      </c>
      <c r="U30" s="16" t="s">
        <v>14</v>
      </c>
      <c r="V30" s="3">
        <v>0.65</v>
      </c>
      <c r="W30" s="3">
        <v>0.57499999999999996</v>
      </c>
      <c r="X30" s="32">
        <f t="shared" si="9"/>
        <v>0.61250000000000004</v>
      </c>
    </row>
    <row r="31" spans="1:24" ht="15" thickBot="1" x14ac:dyDescent="0.35">
      <c r="A31" s="16" t="s">
        <v>15</v>
      </c>
      <c r="B31" s="19">
        <v>0.82499999999999996</v>
      </c>
      <c r="C31" s="19">
        <v>0.8</v>
      </c>
      <c r="D31" s="32">
        <f t="shared" si="5"/>
        <v>0.8125</v>
      </c>
      <c r="F31" s="16" t="s">
        <v>15</v>
      </c>
      <c r="G31" s="19">
        <v>0.85</v>
      </c>
      <c r="H31" s="19">
        <v>0.875</v>
      </c>
      <c r="I31" s="32">
        <f t="shared" si="6"/>
        <v>0.86250000000000004</v>
      </c>
      <c r="K31" s="16" t="s">
        <v>15</v>
      </c>
      <c r="L31" s="19">
        <v>0.875</v>
      </c>
      <c r="M31" s="19">
        <v>0.92500000000000004</v>
      </c>
      <c r="N31" s="32">
        <f t="shared" si="7"/>
        <v>0.9</v>
      </c>
      <c r="P31" s="16" t="s">
        <v>15</v>
      </c>
      <c r="Q31" s="19">
        <v>0.875</v>
      </c>
      <c r="R31" s="19">
        <v>0.9</v>
      </c>
      <c r="S31" s="32">
        <f t="shared" si="8"/>
        <v>0.88749999999999996</v>
      </c>
      <c r="U31" s="16" t="s">
        <v>15</v>
      </c>
      <c r="V31" s="19">
        <v>0.875</v>
      </c>
      <c r="W31" s="19">
        <v>0.875</v>
      </c>
      <c r="X31" s="32">
        <f t="shared" si="9"/>
        <v>0.875</v>
      </c>
    </row>
    <row r="32" spans="1:24" x14ac:dyDescent="0.3">
      <c r="A32" s="67" t="s">
        <v>84</v>
      </c>
      <c r="B32">
        <f xml:space="preserve"> AVERAGE(B22:B31)</f>
        <v>0.7350000000000001</v>
      </c>
      <c r="C32">
        <f xml:space="preserve"> AVERAGE(C22:C31)</f>
        <v>0.73250000000000004</v>
      </c>
      <c r="F32" s="67" t="s">
        <v>84</v>
      </c>
      <c r="G32">
        <f xml:space="preserve"> AVERAGE(G22:G31)</f>
        <v>0.75</v>
      </c>
      <c r="H32">
        <f xml:space="preserve"> AVERAGE(H22:H31)</f>
        <v>0.75000000000000011</v>
      </c>
      <c r="K32" s="67" t="s">
        <v>84</v>
      </c>
      <c r="L32">
        <f xml:space="preserve"> AVERAGE(L22:L31)</f>
        <v>0.75750000000000006</v>
      </c>
      <c r="M32">
        <f xml:space="preserve"> AVERAGE(M22:M31)</f>
        <v>0.77999999999999992</v>
      </c>
      <c r="P32" s="67" t="s">
        <v>84</v>
      </c>
      <c r="Q32">
        <f xml:space="preserve"> AVERAGE(Q22:Q31)</f>
        <v>0.76500000000000001</v>
      </c>
      <c r="R32">
        <f xml:space="preserve"> AVERAGE(R22:R31)</f>
        <v>0.73750000000000004</v>
      </c>
      <c r="V32">
        <f xml:space="preserve"> AVERAGE(V22:V31)</f>
        <v>0.76249999999999996</v>
      </c>
      <c r="W32">
        <f xml:space="preserve"> AVERAGE(W22:W31)</f>
        <v>0.70250000000000001</v>
      </c>
    </row>
  </sheetData>
  <mergeCells count="40">
    <mergeCell ref="S4:S5"/>
    <mergeCell ref="K4:K5"/>
    <mergeCell ref="L4:L5"/>
    <mergeCell ref="M4:M5"/>
    <mergeCell ref="P4:P5"/>
    <mergeCell ref="U4:U5"/>
    <mergeCell ref="F4:F5"/>
    <mergeCell ref="G4:G5"/>
    <mergeCell ref="H4:H5"/>
    <mergeCell ref="I4:I5"/>
    <mergeCell ref="R20:R21"/>
    <mergeCell ref="S20:S21"/>
    <mergeCell ref="U20:U21"/>
    <mergeCell ref="V20:V21"/>
    <mergeCell ref="W20:W21"/>
    <mergeCell ref="X20:X21"/>
    <mergeCell ref="K20:K21"/>
    <mergeCell ref="L20:L21"/>
    <mergeCell ref="M20:M21"/>
    <mergeCell ref="N20:N21"/>
    <mergeCell ref="P20:P21"/>
    <mergeCell ref="Q20:Q21"/>
    <mergeCell ref="X4:X5"/>
    <mergeCell ref="A20:A21"/>
    <mergeCell ref="B20:B21"/>
    <mergeCell ref="C20:C21"/>
    <mergeCell ref="D20:D21"/>
    <mergeCell ref="F20:F21"/>
    <mergeCell ref="G20:G21"/>
    <mergeCell ref="H20:H21"/>
    <mergeCell ref="I20:I21"/>
    <mergeCell ref="W4:W5"/>
    <mergeCell ref="V4:V5"/>
    <mergeCell ref="N4:N5"/>
    <mergeCell ref="Q4:Q5"/>
    <mergeCell ref="R4:R5"/>
    <mergeCell ref="A3:A4"/>
    <mergeCell ref="B3:B4"/>
    <mergeCell ref="C3:C4"/>
    <mergeCell ref="D3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506E-4ABE-4CD2-989E-AAAF7726AD30}">
  <dimension ref="A1:N26"/>
  <sheetViews>
    <sheetView zoomScale="80" zoomScaleNormal="80" workbookViewId="0">
      <selection activeCell="R30" sqref="R30"/>
    </sheetView>
  </sheetViews>
  <sheetFormatPr defaultRowHeight="14.4" x14ac:dyDescent="0.3"/>
  <sheetData>
    <row r="1" spans="1:14" ht="15" thickBot="1" x14ac:dyDescent="0.35"/>
    <row r="2" spans="1:14" x14ac:dyDescent="0.3">
      <c r="A2" t="s">
        <v>37</v>
      </c>
      <c r="B2" t="s">
        <v>34</v>
      </c>
      <c r="C2" s="53" t="s">
        <v>21</v>
      </c>
      <c r="D2" s="55" t="s">
        <v>22</v>
      </c>
      <c r="E2" s="55"/>
      <c r="F2" s="55"/>
      <c r="G2" s="55"/>
      <c r="H2" s="55"/>
      <c r="I2" s="55"/>
      <c r="J2" s="55"/>
      <c r="K2" s="55"/>
      <c r="L2" s="55"/>
      <c r="M2" s="56" t="s">
        <v>23</v>
      </c>
    </row>
    <row r="3" spans="1:14" x14ac:dyDescent="0.3">
      <c r="C3" s="54"/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57"/>
    </row>
    <row r="4" spans="1:14" x14ac:dyDescent="0.3">
      <c r="C4" s="16" t="s">
        <v>24</v>
      </c>
      <c r="D4" s="3">
        <v>0.5</v>
      </c>
      <c r="E4" s="3">
        <v>0.5</v>
      </c>
      <c r="F4" s="3">
        <v>0.8</v>
      </c>
      <c r="G4" s="3">
        <v>0.5</v>
      </c>
      <c r="H4" s="3">
        <v>0.52500000000000002</v>
      </c>
      <c r="I4" s="3">
        <v>0.5</v>
      </c>
      <c r="J4" s="3">
        <v>0.55000000000000004</v>
      </c>
      <c r="K4" s="3">
        <v>0.52500000000000002</v>
      </c>
      <c r="L4" s="3">
        <v>0.65</v>
      </c>
      <c r="M4" s="17">
        <v>0.56100000000000005</v>
      </c>
    </row>
    <row r="5" spans="1:14" x14ac:dyDescent="0.3">
      <c r="C5" s="16" t="s">
        <v>25</v>
      </c>
      <c r="D5" s="3">
        <v>0.67500000000000004</v>
      </c>
      <c r="E5" s="3">
        <v>0.55000000000000004</v>
      </c>
      <c r="F5" s="3">
        <v>0.55000000000000004</v>
      </c>
      <c r="G5" s="3">
        <v>0.67500000000000004</v>
      </c>
      <c r="H5" s="3">
        <v>0.5</v>
      </c>
      <c r="I5" s="3">
        <v>0.67500000000000004</v>
      </c>
      <c r="J5" s="3">
        <v>0.65</v>
      </c>
      <c r="K5" s="3">
        <v>0.67500000000000004</v>
      </c>
      <c r="L5" s="3">
        <v>0.4</v>
      </c>
      <c r="M5" s="17">
        <v>0.59450000000000003</v>
      </c>
    </row>
    <row r="6" spans="1:14" x14ac:dyDescent="0.3">
      <c r="C6" s="16" t="s">
        <v>26</v>
      </c>
      <c r="D6" s="3">
        <v>0.75</v>
      </c>
      <c r="E6" s="3">
        <v>0.75</v>
      </c>
      <c r="F6" s="3">
        <v>0.7</v>
      </c>
      <c r="G6" s="3">
        <v>0.77500000000000002</v>
      </c>
      <c r="H6" s="3">
        <v>0.75</v>
      </c>
      <c r="I6" s="3">
        <v>0.82499999999999996</v>
      </c>
      <c r="J6" s="3">
        <v>0.8</v>
      </c>
      <c r="K6" s="3">
        <v>0.8</v>
      </c>
      <c r="L6" s="3">
        <v>0.5</v>
      </c>
      <c r="M6" s="17">
        <v>0.74</v>
      </c>
    </row>
    <row r="7" spans="1:14" x14ac:dyDescent="0.3">
      <c r="C7" s="16" t="s">
        <v>27</v>
      </c>
      <c r="D7" s="3">
        <v>0.7</v>
      </c>
      <c r="E7" s="3">
        <v>0.6</v>
      </c>
      <c r="F7" s="3">
        <v>0.57499999999999996</v>
      </c>
      <c r="G7" s="3">
        <v>0.72499999999999998</v>
      </c>
      <c r="H7" s="3">
        <v>0.5</v>
      </c>
      <c r="I7" s="3">
        <v>0.5</v>
      </c>
      <c r="J7" s="3">
        <v>0.52500000000000002</v>
      </c>
      <c r="K7" s="3">
        <v>0.5</v>
      </c>
      <c r="L7" s="3">
        <v>0.63500000000000001</v>
      </c>
      <c r="M7" s="17">
        <v>0.58299999999999996</v>
      </c>
    </row>
    <row r="8" spans="1:14" x14ac:dyDescent="0.3">
      <c r="C8" s="16" t="s">
        <v>28</v>
      </c>
      <c r="D8" s="3">
        <v>0.57499999999999996</v>
      </c>
      <c r="E8" s="3">
        <v>0.625</v>
      </c>
      <c r="F8" s="3">
        <v>0.55000000000000004</v>
      </c>
      <c r="G8" s="3">
        <v>0.67500000000000004</v>
      </c>
      <c r="H8" s="3">
        <v>0.4</v>
      </c>
      <c r="I8" s="3">
        <v>0.35</v>
      </c>
      <c r="J8" s="3">
        <v>0.6</v>
      </c>
      <c r="K8" s="3">
        <v>0.42499999999999999</v>
      </c>
      <c r="L8" s="3">
        <v>0.6</v>
      </c>
      <c r="M8" s="17">
        <v>0.53400000000000003</v>
      </c>
    </row>
    <row r="9" spans="1:14" x14ac:dyDescent="0.3">
      <c r="C9" s="16" t="s">
        <v>29</v>
      </c>
      <c r="D9" s="3">
        <v>0.55000000000000004</v>
      </c>
      <c r="E9" s="3">
        <v>0.57499999999999996</v>
      </c>
      <c r="F9" s="3">
        <v>0.55000000000000004</v>
      </c>
      <c r="G9" s="3">
        <v>0.6</v>
      </c>
      <c r="H9" s="3">
        <v>0.6</v>
      </c>
      <c r="I9" s="3">
        <v>0.57499999999999996</v>
      </c>
      <c r="J9" s="3">
        <v>0.57499999999999996</v>
      </c>
      <c r="K9" s="3">
        <v>0.7</v>
      </c>
      <c r="L9" s="3">
        <v>0.7</v>
      </c>
      <c r="M9" s="17">
        <v>0.60299999999999998</v>
      </c>
    </row>
    <row r="10" spans="1:14" x14ac:dyDescent="0.3">
      <c r="C10" s="16" t="s">
        <v>30</v>
      </c>
      <c r="D10" s="3">
        <v>0.625</v>
      </c>
      <c r="E10" s="3">
        <v>0.55000000000000004</v>
      </c>
      <c r="F10" s="3">
        <v>0.7</v>
      </c>
      <c r="G10" s="3">
        <v>0.55000000000000004</v>
      </c>
      <c r="H10" s="3">
        <v>0.625</v>
      </c>
      <c r="I10" s="3">
        <v>0.7</v>
      </c>
      <c r="J10" s="3">
        <v>0.5</v>
      </c>
      <c r="K10" s="3">
        <v>0.57499999999999996</v>
      </c>
      <c r="L10" s="3">
        <v>0.5</v>
      </c>
      <c r="M10" s="17">
        <v>0.59199999999999997</v>
      </c>
    </row>
    <row r="11" spans="1:14" x14ac:dyDescent="0.3">
      <c r="C11" s="16" t="s">
        <v>31</v>
      </c>
      <c r="D11" s="3">
        <v>0.7</v>
      </c>
      <c r="E11" s="3">
        <v>0.67500000000000004</v>
      </c>
      <c r="F11" s="3">
        <v>0.65</v>
      </c>
      <c r="G11" s="3">
        <v>0.55000000000000004</v>
      </c>
      <c r="H11" s="3">
        <v>0.67500000000000004</v>
      </c>
      <c r="I11" s="3">
        <v>0.5</v>
      </c>
      <c r="J11" s="3">
        <v>0.52500000000000002</v>
      </c>
      <c r="K11" s="3">
        <v>0.52500000000000002</v>
      </c>
      <c r="L11" s="3">
        <v>0.52500000000000002</v>
      </c>
      <c r="M11" s="17">
        <v>0.59199999999999997</v>
      </c>
    </row>
    <row r="12" spans="1:14" x14ac:dyDescent="0.3">
      <c r="C12" s="16" t="s">
        <v>32</v>
      </c>
      <c r="D12" s="3">
        <v>0.57499999999999996</v>
      </c>
      <c r="E12" s="3">
        <v>0.55000000000000004</v>
      </c>
      <c r="F12" s="3">
        <v>0.57499999999999996</v>
      </c>
      <c r="G12" s="3">
        <v>0.57499999999999996</v>
      </c>
      <c r="H12" s="3">
        <v>0.55000000000000004</v>
      </c>
      <c r="I12" s="3">
        <v>0.52500000000000002</v>
      </c>
      <c r="J12" s="3">
        <v>0.5</v>
      </c>
      <c r="K12" s="3">
        <v>0.55000000000000004</v>
      </c>
      <c r="L12" s="3">
        <v>0.55000000000000004</v>
      </c>
      <c r="M12" s="17">
        <v>0.55000000000000004</v>
      </c>
      <c r="N12" t="s">
        <v>39</v>
      </c>
    </row>
    <row r="13" spans="1:14" ht="15" thickBot="1" x14ac:dyDescent="0.35">
      <c r="C13" s="18" t="s">
        <v>33</v>
      </c>
      <c r="D13" s="19">
        <v>0.375</v>
      </c>
      <c r="E13" s="19">
        <v>0.42499999999999999</v>
      </c>
      <c r="F13" s="19">
        <v>0.375</v>
      </c>
      <c r="G13" s="19">
        <v>0.5</v>
      </c>
      <c r="H13" s="19">
        <v>0.35</v>
      </c>
      <c r="I13" s="19">
        <v>0.52500000000000002</v>
      </c>
      <c r="J13" s="19">
        <v>0.625</v>
      </c>
      <c r="K13" s="19">
        <v>0.55000000000000004</v>
      </c>
      <c r="L13" s="19">
        <v>0.55000000000000004</v>
      </c>
      <c r="M13" s="20">
        <v>0.47499999999999998</v>
      </c>
      <c r="N13">
        <f>SUM(M4:M13)*10</f>
        <v>58.24499999999999</v>
      </c>
    </row>
    <row r="14" spans="1:14" ht="15" thickBot="1" x14ac:dyDescent="0.35"/>
    <row r="15" spans="1:14" x14ac:dyDescent="0.3">
      <c r="B15" t="s">
        <v>35</v>
      </c>
      <c r="C15" s="53" t="s">
        <v>21</v>
      </c>
      <c r="D15" s="55" t="s">
        <v>22</v>
      </c>
      <c r="E15" s="55"/>
      <c r="F15" s="55"/>
      <c r="G15" s="55"/>
      <c r="H15" s="55"/>
      <c r="I15" s="55"/>
      <c r="J15" s="55"/>
      <c r="K15" s="55"/>
      <c r="L15" s="55"/>
      <c r="M15" s="56" t="s">
        <v>23</v>
      </c>
    </row>
    <row r="16" spans="1:14" x14ac:dyDescent="0.3">
      <c r="C16" s="54"/>
      <c r="D16" s="3">
        <v>1</v>
      </c>
      <c r="E16" s="3">
        <v>2</v>
      </c>
      <c r="F16" s="3">
        <v>3</v>
      </c>
      <c r="G16" s="3">
        <v>4</v>
      </c>
      <c r="H16" s="3">
        <v>5</v>
      </c>
      <c r="I16" s="3">
        <v>6</v>
      </c>
      <c r="J16" s="3">
        <v>7</v>
      </c>
      <c r="K16" s="3">
        <v>8</v>
      </c>
      <c r="L16" s="3">
        <v>9</v>
      </c>
      <c r="M16" s="57"/>
    </row>
    <row r="17" spans="3:14" x14ac:dyDescent="0.3">
      <c r="C17" s="16" t="s">
        <v>24</v>
      </c>
      <c r="D17" s="3">
        <v>0.5</v>
      </c>
      <c r="E17" s="3">
        <v>0.5</v>
      </c>
      <c r="F17" s="3">
        <v>0.85</v>
      </c>
      <c r="G17" s="3">
        <v>0.5</v>
      </c>
      <c r="H17" s="3">
        <v>0.5</v>
      </c>
      <c r="I17" s="3">
        <v>0.5</v>
      </c>
      <c r="J17" s="3">
        <v>0.57499999999999996</v>
      </c>
      <c r="K17" s="3">
        <v>0.5</v>
      </c>
      <c r="L17" s="3">
        <v>0.72499999999999998</v>
      </c>
      <c r="M17" s="17">
        <v>0.57199999999999995</v>
      </c>
    </row>
    <row r="18" spans="3:14" x14ac:dyDescent="0.3">
      <c r="C18" s="16" t="s">
        <v>25</v>
      </c>
      <c r="D18" s="3">
        <v>0.72499999999999998</v>
      </c>
      <c r="E18" s="3">
        <v>0.52500000000000002</v>
      </c>
      <c r="F18" s="3">
        <v>0.7</v>
      </c>
      <c r="G18" s="3">
        <v>0.67500000000000004</v>
      </c>
      <c r="H18" s="3">
        <v>0.57499999999999996</v>
      </c>
      <c r="I18" s="3">
        <v>0.67500000000000004</v>
      </c>
      <c r="J18" s="3">
        <v>0.67500000000000004</v>
      </c>
      <c r="K18" s="3">
        <v>0.7</v>
      </c>
      <c r="L18" s="3">
        <v>0.52500000000000002</v>
      </c>
      <c r="M18" s="17">
        <v>0.64200000000000002</v>
      </c>
    </row>
    <row r="19" spans="3:14" x14ac:dyDescent="0.3">
      <c r="C19" s="16" t="s">
        <v>26</v>
      </c>
      <c r="D19" s="3">
        <v>0.72499999999999998</v>
      </c>
      <c r="E19" s="3">
        <v>0.75</v>
      </c>
      <c r="F19" s="3">
        <v>0.77500000000000002</v>
      </c>
      <c r="G19" s="3">
        <v>0.82499999999999996</v>
      </c>
      <c r="H19" s="3">
        <v>0.8</v>
      </c>
      <c r="I19" s="3">
        <v>0.8</v>
      </c>
      <c r="J19" s="3">
        <v>0.8</v>
      </c>
      <c r="K19" s="3">
        <v>0.8</v>
      </c>
      <c r="L19" s="3">
        <v>0.65</v>
      </c>
      <c r="M19" s="17">
        <v>0.77</v>
      </c>
    </row>
    <row r="20" spans="3:14" x14ac:dyDescent="0.3">
      <c r="C20" s="16" t="s">
        <v>27</v>
      </c>
      <c r="D20" s="3">
        <v>0.67500000000000004</v>
      </c>
      <c r="E20" s="3">
        <v>0.6</v>
      </c>
      <c r="F20" s="3">
        <v>0.625</v>
      </c>
      <c r="G20" s="3">
        <v>0.7</v>
      </c>
      <c r="H20" s="3">
        <v>0.47499999999999998</v>
      </c>
      <c r="I20" s="3">
        <v>0.47499999999999998</v>
      </c>
      <c r="J20" s="3">
        <v>0.45</v>
      </c>
      <c r="K20" s="3">
        <v>0.47499999999999998</v>
      </c>
      <c r="L20" s="3">
        <v>0.77500000000000002</v>
      </c>
      <c r="M20" s="17">
        <v>0.58299999999999996</v>
      </c>
    </row>
    <row r="21" spans="3:14" x14ac:dyDescent="0.3">
      <c r="C21" s="16" t="s">
        <v>28</v>
      </c>
      <c r="D21" s="3">
        <v>0.55000000000000004</v>
      </c>
      <c r="E21" s="3">
        <v>0.6</v>
      </c>
      <c r="F21" s="3">
        <v>0.52500000000000002</v>
      </c>
      <c r="G21" s="3">
        <v>0.57499999999999996</v>
      </c>
      <c r="H21" s="3">
        <v>0.42499999999999999</v>
      </c>
      <c r="I21" s="3">
        <v>0.4</v>
      </c>
      <c r="J21" s="3">
        <v>0.67500000000000004</v>
      </c>
      <c r="K21" s="3">
        <v>0.375</v>
      </c>
      <c r="L21" s="3">
        <v>0.55000000000000004</v>
      </c>
      <c r="M21" s="17">
        <v>0.51900000000000002</v>
      </c>
    </row>
    <row r="22" spans="3:14" x14ac:dyDescent="0.3">
      <c r="C22" s="16" t="s">
        <v>29</v>
      </c>
      <c r="D22" s="3">
        <v>0.625</v>
      </c>
      <c r="E22" s="3">
        <v>0.67500000000000004</v>
      </c>
      <c r="F22" s="3">
        <v>0.52500000000000002</v>
      </c>
      <c r="G22" s="3">
        <v>0.625</v>
      </c>
      <c r="H22" s="3">
        <v>0.67500000000000004</v>
      </c>
      <c r="I22" s="3">
        <v>0.6</v>
      </c>
      <c r="J22" s="3">
        <v>0.6</v>
      </c>
      <c r="K22" s="3">
        <v>0.7</v>
      </c>
      <c r="L22" s="3">
        <v>0.7</v>
      </c>
      <c r="M22" s="17">
        <v>0.63600000000000001</v>
      </c>
    </row>
    <row r="23" spans="3:14" x14ac:dyDescent="0.3">
      <c r="C23" s="16" t="s">
        <v>30</v>
      </c>
      <c r="D23" s="3">
        <v>0.65</v>
      </c>
      <c r="E23" s="3">
        <v>0.55000000000000004</v>
      </c>
      <c r="F23" s="3">
        <v>0.7</v>
      </c>
      <c r="G23" s="3">
        <v>0.5</v>
      </c>
      <c r="H23" s="3">
        <v>0.6</v>
      </c>
      <c r="I23" s="3">
        <v>0.625</v>
      </c>
      <c r="J23" s="3">
        <v>0.5</v>
      </c>
      <c r="K23" s="3">
        <v>0.67500000000000004</v>
      </c>
      <c r="L23" s="3">
        <v>0.47499999999999998</v>
      </c>
      <c r="M23" s="17">
        <v>0.58599999999999997</v>
      </c>
    </row>
    <row r="24" spans="3:14" x14ac:dyDescent="0.3">
      <c r="C24" s="16" t="s">
        <v>31</v>
      </c>
      <c r="D24" s="3">
        <v>0.67500000000000004</v>
      </c>
      <c r="E24" s="3">
        <v>0.67500000000000004</v>
      </c>
      <c r="F24" s="3">
        <v>0.65</v>
      </c>
      <c r="G24" s="3">
        <v>0.55000000000000004</v>
      </c>
      <c r="H24" s="3">
        <v>0.625</v>
      </c>
      <c r="I24" s="3">
        <v>0.55000000000000004</v>
      </c>
      <c r="J24" s="3">
        <v>0.57499999999999996</v>
      </c>
      <c r="K24" s="3">
        <v>0.57499999999999996</v>
      </c>
      <c r="L24" s="3">
        <v>0.55000000000000004</v>
      </c>
      <c r="M24" s="17">
        <v>0.60299999999999998</v>
      </c>
    </row>
    <row r="25" spans="3:14" x14ac:dyDescent="0.3">
      <c r="C25" s="16" t="s">
        <v>32</v>
      </c>
      <c r="D25" s="3">
        <v>0.55000000000000004</v>
      </c>
      <c r="E25" s="3">
        <v>0.6</v>
      </c>
      <c r="F25" s="3">
        <v>0.52500000000000002</v>
      </c>
      <c r="G25" s="3">
        <v>0.57499999999999996</v>
      </c>
      <c r="H25" s="3">
        <v>0.52500000000000002</v>
      </c>
      <c r="I25" s="3">
        <v>0.5</v>
      </c>
      <c r="J25" s="3">
        <v>0.5</v>
      </c>
      <c r="K25" s="3">
        <v>0.6</v>
      </c>
      <c r="L25" s="3">
        <v>0.47499999999999998</v>
      </c>
      <c r="M25" s="17">
        <v>0.53900000000000003</v>
      </c>
      <c r="N25" t="s">
        <v>39</v>
      </c>
    </row>
    <row r="26" spans="3:14" ht="15" thickBot="1" x14ac:dyDescent="0.35">
      <c r="C26" s="18" t="s">
        <v>33</v>
      </c>
      <c r="D26" s="19">
        <v>0.4</v>
      </c>
      <c r="E26" s="19">
        <v>0.4</v>
      </c>
      <c r="F26" s="19">
        <v>0.35</v>
      </c>
      <c r="G26" s="19">
        <v>0.52500000000000002</v>
      </c>
      <c r="H26" s="19">
        <v>0.42499999999999999</v>
      </c>
      <c r="I26" s="19">
        <v>0.57499999999999996</v>
      </c>
      <c r="J26" s="19">
        <v>0.625</v>
      </c>
      <c r="K26" s="19">
        <v>0.57499999999999996</v>
      </c>
      <c r="L26" s="19">
        <v>0.7</v>
      </c>
      <c r="M26" s="20">
        <v>0.50800000000000001</v>
      </c>
      <c r="N26">
        <f>SUM(M17:M26)*10</f>
        <v>59.58</v>
      </c>
    </row>
  </sheetData>
  <mergeCells count="6">
    <mergeCell ref="D2:L2"/>
    <mergeCell ref="M2:M3"/>
    <mergeCell ref="C2:C3"/>
    <mergeCell ref="C15:C16"/>
    <mergeCell ref="D15:L15"/>
    <mergeCell ref="M15:M16"/>
  </mergeCells>
  <phoneticPr fontId="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AAC8-2D10-4EF4-964E-0ECE35CB0140}">
  <dimension ref="D6:K20"/>
  <sheetViews>
    <sheetView workbookViewId="0">
      <selection activeCell="M12" sqref="M12"/>
    </sheetView>
  </sheetViews>
  <sheetFormatPr defaultRowHeight="14.4" x14ac:dyDescent="0.3"/>
  <cols>
    <col min="5" max="11" width="13.33203125" bestFit="1" customWidth="1"/>
  </cols>
  <sheetData>
    <row r="6" spans="4:11" ht="15" thickBot="1" x14ac:dyDescent="0.35"/>
    <row r="7" spans="4:11" ht="15" thickTop="1" x14ac:dyDescent="0.3">
      <c r="D7" s="48" t="s">
        <v>0</v>
      </c>
      <c r="E7" s="46" t="s">
        <v>1</v>
      </c>
      <c r="F7" s="46"/>
      <c r="G7" s="46"/>
      <c r="H7" s="46"/>
      <c r="I7" s="46"/>
      <c r="J7" s="46"/>
      <c r="K7" s="46"/>
    </row>
    <row r="8" spans="4:11" x14ac:dyDescent="0.3">
      <c r="D8" s="49"/>
      <c r="E8" s="1" t="s">
        <v>4</v>
      </c>
      <c r="F8" s="2" t="s">
        <v>5</v>
      </c>
      <c r="G8" s="2" t="s">
        <v>16</v>
      </c>
      <c r="H8" s="2" t="s">
        <v>17</v>
      </c>
      <c r="I8" s="2" t="s">
        <v>18</v>
      </c>
      <c r="J8" s="2" t="s">
        <v>19</v>
      </c>
      <c r="K8" s="2" t="s">
        <v>20</v>
      </c>
    </row>
    <row r="9" spans="4:11" x14ac:dyDescent="0.3">
      <c r="D9" s="49"/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4" t="s">
        <v>3</v>
      </c>
    </row>
    <row r="10" spans="4:11" x14ac:dyDescent="0.3">
      <c r="D10" s="5" t="s">
        <v>6</v>
      </c>
      <c r="E10" s="3">
        <v>75</v>
      </c>
      <c r="F10" s="3">
        <v>88</v>
      </c>
      <c r="G10" s="3">
        <v>88</v>
      </c>
      <c r="H10" s="13">
        <v>69</v>
      </c>
      <c r="I10" s="3">
        <v>81</v>
      </c>
      <c r="J10" s="3">
        <v>75</v>
      </c>
      <c r="K10" s="4">
        <v>62</v>
      </c>
    </row>
    <row r="11" spans="4:11" x14ac:dyDescent="0.3">
      <c r="D11" s="5" t="s">
        <v>7</v>
      </c>
      <c r="E11" s="10">
        <v>56</v>
      </c>
      <c r="F11" s="10">
        <v>69</v>
      </c>
      <c r="G11" s="12">
        <v>88</v>
      </c>
      <c r="H11" s="3">
        <v>81</v>
      </c>
      <c r="I11" s="3">
        <v>75</v>
      </c>
      <c r="J11" s="3">
        <v>81</v>
      </c>
      <c r="K11" s="4">
        <v>81</v>
      </c>
    </row>
    <row r="12" spans="4:11" x14ac:dyDescent="0.3">
      <c r="D12" s="5" t="s">
        <v>8</v>
      </c>
      <c r="E12" s="3">
        <v>81</v>
      </c>
      <c r="F12" s="3">
        <v>75</v>
      </c>
      <c r="G12" s="10">
        <v>62</v>
      </c>
      <c r="H12" s="3">
        <v>75</v>
      </c>
      <c r="I12" s="3">
        <v>50</v>
      </c>
      <c r="J12" s="3">
        <v>50</v>
      </c>
      <c r="K12" s="4">
        <v>75</v>
      </c>
    </row>
    <row r="13" spans="4:11" x14ac:dyDescent="0.3">
      <c r="D13" s="5" t="s">
        <v>9</v>
      </c>
      <c r="E13" s="3">
        <v>88</v>
      </c>
      <c r="F13" s="3">
        <v>81</v>
      </c>
      <c r="G13" s="3">
        <v>81</v>
      </c>
      <c r="H13" s="3">
        <v>81</v>
      </c>
      <c r="I13" s="3">
        <v>88</v>
      </c>
      <c r="J13" s="3">
        <v>75</v>
      </c>
      <c r="K13" s="4">
        <v>88</v>
      </c>
    </row>
    <row r="14" spans="4:11" x14ac:dyDescent="0.3">
      <c r="D14" s="5" t="s">
        <v>10</v>
      </c>
      <c r="E14" s="3">
        <v>81</v>
      </c>
      <c r="F14" s="3">
        <v>81</v>
      </c>
      <c r="G14" s="3">
        <v>81</v>
      </c>
      <c r="H14" s="3">
        <v>94</v>
      </c>
      <c r="I14" s="3">
        <v>100</v>
      </c>
      <c r="J14" s="3">
        <v>100</v>
      </c>
      <c r="K14" s="4">
        <v>94</v>
      </c>
    </row>
    <row r="15" spans="4:11" x14ac:dyDescent="0.3">
      <c r="D15" s="5" t="s">
        <v>11</v>
      </c>
      <c r="E15" s="3">
        <v>88</v>
      </c>
      <c r="F15" s="3">
        <v>88</v>
      </c>
      <c r="G15" s="3">
        <v>94</v>
      </c>
      <c r="H15" s="3">
        <v>94</v>
      </c>
      <c r="I15" s="3">
        <v>94</v>
      </c>
      <c r="J15" s="3">
        <v>69</v>
      </c>
      <c r="K15" s="4">
        <v>94</v>
      </c>
    </row>
    <row r="16" spans="4:11" x14ac:dyDescent="0.3">
      <c r="D16" s="5" t="s">
        <v>12</v>
      </c>
      <c r="E16" s="3">
        <v>75</v>
      </c>
      <c r="F16" s="10">
        <v>81</v>
      </c>
      <c r="G16" s="3">
        <v>88</v>
      </c>
      <c r="H16" s="3">
        <v>88</v>
      </c>
      <c r="I16" s="3">
        <v>88</v>
      </c>
      <c r="J16" s="3">
        <v>69</v>
      </c>
      <c r="K16" s="4">
        <v>75</v>
      </c>
    </row>
    <row r="17" spans="4:11" x14ac:dyDescent="0.3">
      <c r="D17" s="5" t="s">
        <v>13</v>
      </c>
      <c r="E17" s="10">
        <v>62</v>
      </c>
      <c r="F17" s="10">
        <v>62</v>
      </c>
      <c r="G17" s="10">
        <v>56</v>
      </c>
      <c r="H17" s="13">
        <v>69</v>
      </c>
      <c r="I17" s="3">
        <v>69</v>
      </c>
      <c r="J17" s="3">
        <v>69</v>
      </c>
      <c r="K17" s="14">
        <v>75</v>
      </c>
    </row>
    <row r="18" spans="4:11" x14ac:dyDescent="0.3">
      <c r="D18" s="5" t="s">
        <v>14</v>
      </c>
      <c r="E18" s="3">
        <v>88</v>
      </c>
      <c r="F18" s="3">
        <v>88</v>
      </c>
      <c r="G18" s="3">
        <v>75</v>
      </c>
      <c r="H18" s="3">
        <v>81</v>
      </c>
      <c r="I18" s="3">
        <v>75</v>
      </c>
      <c r="J18" s="3">
        <v>62</v>
      </c>
      <c r="K18" s="4">
        <v>69</v>
      </c>
    </row>
    <row r="19" spans="4:11" ht="15" thickBot="1" x14ac:dyDescent="0.35">
      <c r="D19" s="6" t="s">
        <v>15</v>
      </c>
      <c r="E19" s="7">
        <v>81</v>
      </c>
      <c r="F19" s="7">
        <v>75</v>
      </c>
      <c r="G19" s="11">
        <v>69</v>
      </c>
      <c r="H19" s="7">
        <v>75</v>
      </c>
      <c r="I19" s="7">
        <v>81</v>
      </c>
      <c r="J19" s="7">
        <v>56</v>
      </c>
      <c r="K19" s="8">
        <v>81</v>
      </c>
    </row>
    <row r="20" spans="4:11" ht="15" thickTop="1" x14ac:dyDescent="0.3"/>
  </sheetData>
  <mergeCells count="2">
    <mergeCell ref="D7:D9"/>
    <mergeCell ref="E7:K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8136-B246-4A24-8536-125FE3773A81}">
  <dimension ref="A1:V58"/>
  <sheetViews>
    <sheetView zoomScale="80" zoomScaleNormal="80" workbookViewId="0">
      <selection activeCell="F4" sqref="F4:F12"/>
    </sheetView>
  </sheetViews>
  <sheetFormatPr defaultRowHeight="14.4" x14ac:dyDescent="0.3"/>
  <cols>
    <col min="2" max="2" width="9.6640625" bestFit="1" customWidth="1"/>
    <col min="3" max="3" width="11.88671875" bestFit="1" customWidth="1"/>
    <col min="4" max="4" width="13.6640625" bestFit="1" customWidth="1"/>
    <col min="5" max="5" width="13.6640625" customWidth="1"/>
    <col min="10" max="10" width="9.6640625" bestFit="1" customWidth="1"/>
    <col min="11" max="11" width="11.88671875" bestFit="1" customWidth="1"/>
    <col min="12" max="12" width="13.6640625" bestFit="1" customWidth="1"/>
    <col min="13" max="13" width="13.6640625" customWidth="1"/>
    <col min="19" max="19" width="11.88671875" bestFit="1" customWidth="1"/>
    <col min="20" max="20" width="13.6640625" bestFit="1" customWidth="1"/>
    <col min="21" max="21" width="13.6640625" customWidth="1"/>
  </cols>
  <sheetData>
    <row r="1" spans="1:22" ht="15" thickBot="1" x14ac:dyDescent="0.35">
      <c r="A1" s="58" t="s">
        <v>68</v>
      </c>
      <c r="B1" s="58"/>
      <c r="I1" s="58" t="s">
        <v>72</v>
      </c>
      <c r="J1" s="58"/>
      <c r="Q1" s="58" t="s">
        <v>73</v>
      </c>
      <c r="R1" s="58"/>
    </row>
    <row r="2" spans="1:22" x14ac:dyDescent="0.3">
      <c r="B2" s="59" t="s">
        <v>0</v>
      </c>
      <c r="C2" s="55" t="s">
        <v>70</v>
      </c>
      <c r="D2" s="55" t="s">
        <v>71</v>
      </c>
      <c r="E2" s="63" t="s">
        <v>39</v>
      </c>
      <c r="F2" s="61" t="s">
        <v>69</v>
      </c>
      <c r="J2" s="59" t="s">
        <v>0</v>
      </c>
      <c r="K2" s="55" t="s">
        <v>70</v>
      </c>
      <c r="L2" s="55" t="s">
        <v>71</v>
      </c>
      <c r="M2" s="63" t="s">
        <v>39</v>
      </c>
      <c r="N2" s="61" t="s">
        <v>69</v>
      </c>
      <c r="R2" s="59" t="s">
        <v>0</v>
      </c>
      <c r="S2" s="55" t="s">
        <v>70</v>
      </c>
      <c r="T2" s="55" t="s">
        <v>71</v>
      </c>
      <c r="U2" s="63" t="s">
        <v>39</v>
      </c>
      <c r="V2" s="61" t="s">
        <v>69</v>
      </c>
    </row>
    <row r="3" spans="1:22" x14ac:dyDescent="0.3">
      <c r="B3" s="60"/>
      <c r="C3" s="44"/>
      <c r="D3" s="44"/>
      <c r="E3" s="64"/>
      <c r="F3" s="62"/>
      <c r="J3" s="60"/>
      <c r="K3" s="44"/>
      <c r="L3" s="44"/>
      <c r="M3" s="64"/>
      <c r="N3" s="62"/>
      <c r="R3" s="60"/>
      <c r="S3" s="44"/>
      <c r="T3" s="44"/>
      <c r="U3" s="64"/>
      <c r="V3" s="62"/>
    </row>
    <row r="4" spans="1:22" x14ac:dyDescent="0.3">
      <c r="B4" s="16" t="s">
        <v>6</v>
      </c>
      <c r="C4" s="23">
        <v>0.7</v>
      </c>
      <c r="D4" s="23">
        <v>0.625</v>
      </c>
      <c r="E4" s="32">
        <f>AVERAGE(C4:D4)</f>
        <v>0.66249999999999998</v>
      </c>
      <c r="F4" s="33">
        <v>3</v>
      </c>
      <c r="J4" s="16" t="s">
        <v>6</v>
      </c>
      <c r="K4" s="23">
        <v>0.57499999999999996</v>
      </c>
      <c r="L4" s="23">
        <v>0.625</v>
      </c>
      <c r="M4" s="32">
        <f>AVERAGE(K4:L4)</f>
        <v>0.6</v>
      </c>
      <c r="N4" s="31">
        <v>5</v>
      </c>
      <c r="R4" s="16" t="s">
        <v>6</v>
      </c>
      <c r="S4" s="23">
        <v>0.55000000000000004</v>
      </c>
      <c r="T4" s="23">
        <v>0.52500000000000002</v>
      </c>
      <c r="U4" s="32">
        <f>AVERAGE(S4:T4)</f>
        <v>0.53750000000000009</v>
      </c>
      <c r="V4" s="31">
        <v>9</v>
      </c>
    </row>
    <row r="5" spans="1:22" x14ac:dyDescent="0.3">
      <c r="B5" s="16" t="s">
        <v>7</v>
      </c>
      <c r="C5" s="3">
        <v>0.85</v>
      </c>
      <c r="D5" s="3">
        <v>0.85</v>
      </c>
      <c r="E5" s="32">
        <f t="shared" ref="E5:E13" si="0">AVERAGE(C5:D5)</f>
        <v>0.85</v>
      </c>
      <c r="F5" s="33">
        <v>1</v>
      </c>
      <c r="J5" s="16" t="s">
        <v>7</v>
      </c>
      <c r="K5" s="3">
        <v>0.82499999999999996</v>
      </c>
      <c r="L5" s="3">
        <v>0.8</v>
      </c>
      <c r="M5" s="32">
        <f t="shared" ref="M5:M13" si="1">AVERAGE(K5:L5)</f>
        <v>0.8125</v>
      </c>
      <c r="N5" s="17">
        <v>1</v>
      </c>
      <c r="R5" s="16" t="s">
        <v>7</v>
      </c>
      <c r="S5" s="3">
        <v>0.82499999999999996</v>
      </c>
      <c r="T5" s="3">
        <v>0.82499999999999996</v>
      </c>
      <c r="U5" s="32">
        <f t="shared" ref="U5:U13" si="2">AVERAGE(S5:T5)</f>
        <v>0.82499999999999996</v>
      </c>
      <c r="V5" s="17">
        <v>1</v>
      </c>
    </row>
    <row r="6" spans="1:22" x14ac:dyDescent="0.3">
      <c r="B6" s="16" t="s">
        <v>8</v>
      </c>
      <c r="C6" s="3">
        <v>0.67500000000000004</v>
      </c>
      <c r="D6" s="3">
        <v>0.75</v>
      </c>
      <c r="E6" s="32">
        <f t="shared" si="0"/>
        <v>0.71250000000000002</v>
      </c>
      <c r="F6" s="33">
        <v>2</v>
      </c>
      <c r="J6" s="16" t="s">
        <v>8</v>
      </c>
      <c r="K6" s="3">
        <v>0.6</v>
      </c>
      <c r="L6" s="3">
        <v>0.72499999999999998</v>
      </c>
      <c r="M6" s="32">
        <f t="shared" si="1"/>
        <v>0.66249999999999998</v>
      </c>
      <c r="N6" s="17">
        <v>2</v>
      </c>
      <c r="R6" s="16" t="s">
        <v>8</v>
      </c>
      <c r="S6" s="3">
        <v>0.82499999999999996</v>
      </c>
      <c r="T6" s="3">
        <v>0.77500000000000002</v>
      </c>
      <c r="U6" s="32">
        <f t="shared" si="2"/>
        <v>0.8</v>
      </c>
      <c r="V6" s="17">
        <v>2</v>
      </c>
    </row>
    <row r="7" spans="1:22" x14ac:dyDescent="0.3">
      <c r="B7" s="16" t="s">
        <v>9</v>
      </c>
      <c r="C7" s="3">
        <v>0.6</v>
      </c>
      <c r="D7" s="3">
        <v>0.625</v>
      </c>
      <c r="E7" s="32">
        <f t="shared" si="0"/>
        <v>0.61250000000000004</v>
      </c>
      <c r="F7" s="33">
        <v>6</v>
      </c>
      <c r="J7" s="16" t="s">
        <v>9</v>
      </c>
      <c r="K7" s="3">
        <v>0.55000000000000004</v>
      </c>
      <c r="L7" s="3">
        <v>0.6</v>
      </c>
      <c r="M7" s="32">
        <f t="shared" si="1"/>
        <v>0.57499999999999996</v>
      </c>
      <c r="N7" s="17">
        <v>6</v>
      </c>
      <c r="R7" s="16" t="s">
        <v>9</v>
      </c>
      <c r="S7" s="3">
        <v>0.57499999999999996</v>
      </c>
      <c r="T7" s="3">
        <v>0.6</v>
      </c>
      <c r="U7" s="32">
        <f t="shared" si="2"/>
        <v>0.58749999999999991</v>
      </c>
      <c r="V7" s="17">
        <v>6</v>
      </c>
    </row>
    <row r="8" spans="1:22" x14ac:dyDescent="0.3">
      <c r="B8" s="16" t="s">
        <v>10</v>
      </c>
      <c r="C8" s="3">
        <v>0.6</v>
      </c>
      <c r="D8" s="3">
        <v>0.72499999999999998</v>
      </c>
      <c r="E8" s="32">
        <f t="shared" si="0"/>
        <v>0.66249999999999998</v>
      </c>
      <c r="F8" s="33">
        <v>4</v>
      </c>
      <c r="J8" s="16" t="s">
        <v>10</v>
      </c>
      <c r="K8" s="3">
        <v>0.55000000000000004</v>
      </c>
      <c r="L8" s="3">
        <v>0.7</v>
      </c>
      <c r="M8" s="32">
        <f t="shared" si="1"/>
        <v>0.625</v>
      </c>
      <c r="N8" s="17">
        <v>4</v>
      </c>
      <c r="R8" s="16" t="s">
        <v>10</v>
      </c>
      <c r="S8" s="3">
        <v>0.625</v>
      </c>
      <c r="T8" s="3">
        <v>0.55000000000000004</v>
      </c>
      <c r="U8" s="32">
        <f t="shared" si="2"/>
        <v>0.58750000000000002</v>
      </c>
      <c r="V8" s="17">
        <v>7</v>
      </c>
    </row>
    <row r="9" spans="1:22" x14ac:dyDescent="0.3">
      <c r="B9" s="16" t="s">
        <v>11</v>
      </c>
      <c r="C9" s="3">
        <v>0.4</v>
      </c>
      <c r="D9" s="3">
        <v>0.45</v>
      </c>
      <c r="E9" s="32">
        <f t="shared" si="0"/>
        <v>0.42500000000000004</v>
      </c>
      <c r="F9" s="33">
        <v>10</v>
      </c>
      <c r="J9" s="16" t="s">
        <v>11</v>
      </c>
      <c r="K9" s="3">
        <v>0.65</v>
      </c>
      <c r="L9" s="3">
        <v>0.625</v>
      </c>
      <c r="M9" s="32">
        <f t="shared" si="1"/>
        <v>0.63749999999999996</v>
      </c>
      <c r="N9" s="17">
        <v>3</v>
      </c>
      <c r="R9" s="16" t="s">
        <v>11</v>
      </c>
      <c r="S9" s="3">
        <v>0.5</v>
      </c>
      <c r="T9" s="3">
        <v>0.5</v>
      </c>
      <c r="U9" s="32">
        <f t="shared" si="2"/>
        <v>0.5</v>
      </c>
      <c r="V9" s="17">
        <v>10</v>
      </c>
    </row>
    <row r="10" spans="1:22" x14ac:dyDescent="0.3">
      <c r="B10" s="16" t="s">
        <v>12</v>
      </c>
      <c r="C10" s="3">
        <v>0.55000000000000004</v>
      </c>
      <c r="D10" s="3">
        <v>0.55000000000000004</v>
      </c>
      <c r="E10" s="32">
        <f t="shared" si="0"/>
        <v>0.55000000000000004</v>
      </c>
      <c r="F10" s="33">
        <v>8</v>
      </c>
      <c r="J10" s="16" t="s">
        <v>12</v>
      </c>
      <c r="K10" s="3">
        <v>0.5</v>
      </c>
      <c r="L10" s="3">
        <v>0.5</v>
      </c>
      <c r="M10" s="32">
        <f t="shared" si="1"/>
        <v>0.5</v>
      </c>
      <c r="N10" s="17">
        <v>7</v>
      </c>
      <c r="R10" s="16" t="s">
        <v>12</v>
      </c>
      <c r="S10" s="3">
        <v>0.625</v>
      </c>
      <c r="T10" s="3">
        <v>0.625</v>
      </c>
      <c r="U10" s="32">
        <f t="shared" si="2"/>
        <v>0.625</v>
      </c>
      <c r="V10" s="17">
        <v>3</v>
      </c>
    </row>
    <row r="11" spans="1:22" x14ac:dyDescent="0.3">
      <c r="B11" s="16" t="s">
        <v>13</v>
      </c>
      <c r="C11" s="3">
        <v>0.6</v>
      </c>
      <c r="D11" s="3">
        <v>0.55000000000000004</v>
      </c>
      <c r="E11" s="32">
        <f t="shared" si="0"/>
        <v>0.57499999999999996</v>
      </c>
      <c r="F11" s="33">
        <v>7</v>
      </c>
      <c r="J11" s="16" t="s">
        <v>13</v>
      </c>
      <c r="K11" s="3">
        <v>0.5</v>
      </c>
      <c r="L11" s="3">
        <v>0.5</v>
      </c>
      <c r="M11" s="32">
        <f t="shared" si="1"/>
        <v>0.5</v>
      </c>
      <c r="N11" s="17">
        <v>8</v>
      </c>
      <c r="R11" s="16" t="s">
        <v>13</v>
      </c>
      <c r="S11" s="3">
        <v>0.6</v>
      </c>
      <c r="T11" s="3">
        <v>0.625</v>
      </c>
      <c r="U11" s="32">
        <f t="shared" si="2"/>
        <v>0.61250000000000004</v>
      </c>
      <c r="V11" s="17">
        <v>4</v>
      </c>
    </row>
    <row r="12" spans="1:22" x14ac:dyDescent="0.3">
      <c r="B12" s="16" t="s">
        <v>14</v>
      </c>
      <c r="C12" s="3">
        <v>0.65</v>
      </c>
      <c r="D12" s="3">
        <v>0.65</v>
      </c>
      <c r="E12" s="32">
        <f t="shared" si="0"/>
        <v>0.65</v>
      </c>
      <c r="F12" s="33">
        <v>5</v>
      </c>
      <c r="J12" s="16" t="s">
        <v>14</v>
      </c>
      <c r="K12" s="3">
        <v>0.5</v>
      </c>
      <c r="L12" s="3">
        <v>0.5</v>
      </c>
      <c r="M12" s="32">
        <f t="shared" si="1"/>
        <v>0.5</v>
      </c>
      <c r="N12" s="17">
        <v>9</v>
      </c>
      <c r="R12" s="16" t="s">
        <v>14</v>
      </c>
      <c r="S12" s="3">
        <v>0.65</v>
      </c>
      <c r="T12" s="3">
        <v>0.65</v>
      </c>
      <c r="U12" s="32">
        <f t="shared" si="2"/>
        <v>0.65</v>
      </c>
      <c r="V12" s="17">
        <v>5</v>
      </c>
    </row>
    <row r="13" spans="1:22" ht="15" thickBot="1" x14ac:dyDescent="0.35">
      <c r="B13" s="16" t="s">
        <v>15</v>
      </c>
      <c r="C13" s="19">
        <v>0.5</v>
      </c>
      <c r="D13" s="19">
        <v>0.52500000000000002</v>
      </c>
      <c r="E13" s="32">
        <f t="shared" si="0"/>
        <v>0.51249999999999996</v>
      </c>
      <c r="F13" s="34">
        <v>9</v>
      </c>
      <c r="J13" s="16" t="s">
        <v>15</v>
      </c>
      <c r="K13" s="19">
        <v>0.47499999999999998</v>
      </c>
      <c r="L13" s="19">
        <v>0.5</v>
      </c>
      <c r="M13" s="32">
        <f t="shared" si="1"/>
        <v>0.48749999999999999</v>
      </c>
      <c r="N13" s="20">
        <v>10</v>
      </c>
      <c r="R13" s="16" t="s">
        <v>15</v>
      </c>
      <c r="S13" s="19">
        <v>0.57499999999999996</v>
      </c>
      <c r="T13" s="19">
        <v>0.52500000000000002</v>
      </c>
      <c r="U13" s="32">
        <f t="shared" si="2"/>
        <v>0.55000000000000004</v>
      </c>
      <c r="V13" s="20">
        <v>8</v>
      </c>
    </row>
    <row r="16" spans="1:22" ht="15" thickBot="1" x14ac:dyDescent="0.35">
      <c r="A16" s="58" t="s">
        <v>74</v>
      </c>
      <c r="B16" s="58"/>
      <c r="I16" s="58" t="s">
        <v>75</v>
      </c>
      <c r="J16" s="58"/>
      <c r="Q16" s="58" t="s">
        <v>76</v>
      </c>
      <c r="R16" s="58"/>
    </row>
    <row r="17" spans="1:22" x14ac:dyDescent="0.3">
      <c r="B17" s="59" t="s">
        <v>0</v>
      </c>
      <c r="C17" s="55" t="s">
        <v>70</v>
      </c>
      <c r="D17" s="55" t="s">
        <v>71</v>
      </c>
      <c r="E17" s="63" t="s">
        <v>39</v>
      </c>
      <c r="F17" s="61" t="s">
        <v>69</v>
      </c>
      <c r="J17" s="59" t="s">
        <v>0</v>
      </c>
      <c r="K17" s="55" t="s">
        <v>70</v>
      </c>
      <c r="L17" s="55" t="s">
        <v>71</v>
      </c>
      <c r="M17" s="63" t="s">
        <v>39</v>
      </c>
      <c r="N17" s="61" t="s">
        <v>69</v>
      </c>
      <c r="R17" s="40" t="s">
        <v>0</v>
      </c>
      <c r="S17" s="42" t="s">
        <v>70</v>
      </c>
      <c r="T17" s="42" t="s">
        <v>71</v>
      </c>
      <c r="U17" s="38" t="s">
        <v>39</v>
      </c>
      <c r="V17" s="36" t="s">
        <v>69</v>
      </c>
    </row>
    <row r="18" spans="1:22" x14ac:dyDescent="0.3">
      <c r="B18" s="60"/>
      <c r="C18" s="44"/>
      <c r="D18" s="44"/>
      <c r="E18" s="64"/>
      <c r="F18" s="62"/>
      <c r="J18" s="60"/>
      <c r="K18" s="44"/>
      <c r="L18" s="44"/>
      <c r="M18" s="64"/>
      <c r="N18" s="62"/>
      <c r="R18" s="41"/>
      <c r="S18" s="43"/>
      <c r="T18" s="43"/>
      <c r="U18" s="39"/>
      <c r="V18" s="37"/>
    </row>
    <row r="19" spans="1:22" x14ac:dyDescent="0.3">
      <c r="B19" s="16" t="s">
        <v>6</v>
      </c>
      <c r="C19" s="23">
        <v>0.67500000000000004</v>
      </c>
      <c r="D19" s="23">
        <v>0.7</v>
      </c>
      <c r="E19" s="32">
        <f>AVERAGE(C19:D19)</f>
        <v>0.6875</v>
      </c>
      <c r="F19" s="31">
        <v>2</v>
      </c>
      <c r="J19" s="16" t="s">
        <v>6</v>
      </c>
      <c r="K19" s="23">
        <v>0.75</v>
      </c>
      <c r="L19" s="23">
        <v>0.8</v>
      </c>
      <c r="M19" s="32">
        <f>AVERAGE(K19:L19)</f>
        <v>0.77500000000000002</v>
      </c>
      <c r="N19" s="31">
        <v>2</v>
      </c>
      <c r="R19" s="16" t="s">
        <v>6</v>
      </c>
      <c r="S19" s="23">
        <v>0.6</v>
      </c>
      <c r="T19" s="23">
        <v>0.6</v>
      </c>
      <c r="U19" s="32">
        <f>AVERAGE(S19:T19)</f>
        <v>0.6</v>
      </c>
      <c r="V19" s="31">
        <v>7</v>
      </c>
    </row>
    <row r="20" spans="1:22" x14ac:dyDescent="0.3">
      <c r="B20" s="16" t="s">
        <v>7</v>
      </c>
      <c r="C20" s="3">
        <v>0.52500000000000002</v>
      </c>
      <c r="D20" s="3">
        <v>0.55000000000000004</v>
      </c>
      <c r="E20" s="32">
        <f t="shared" ref="E20:E28" si="3">AVERAGE(C20:D20)</f>
        <v>0.53750000000000009</v>
      </c>
      <c r="F20" s="17">
        <v>4</v>
      </c>
      <c r="J20" s="16" t="s">
        <v>7</v>
      </c>
      <c r="K20" s="3">
        <v>0.47499999999999998</v>
      </c>
      <c r="L20" s="3">
        <v>0.47499999999999998</v>
      </c>
      <c r="M20" s="32">
        <f t="shared" ref="M20:M28" si="4">AVERAGE(K20:L20)</f>
        <v>0.47499999999999998</v>
      </c>
      <c r="N20" s="17">
        <v>10</v>
      </c>
      <c r="R20" s="16" t="s">
        <v>7</v>
      </c>
      <c r="S20" s="3">
        <v>0.82499999999999996</v>
      </c>
      <c r="T20" s="3">
        <v>0.8</v>
      </c>
      <c r="U20" s="32">
        <f t="shared" ref="U20:U28" si="5">AVERAGE(S20:T20)</f>
        <v>0.8125</v>
      </c>
      <c r="V20" s="17">
        <v>1</v>
      </c>
    </row>
    <row r="21" spans="1:22" x14ac:dyDescent="0.3">
      <c r="B21" s="16" t="s">
        <v>8</v>
      </c>
      <c r="C21" s="3">
        <v>0.5</v>
      </c>
      <c r="D21" s="3">
        <v>0.55000000000000004</v>
      </c>
      <c r="E21" s="32">
        <f t="shared" si="3"/>
        <v>0.52500000000000002</v>
      </c>
      <c r="F21" s="17">
        <v>5</v>
      </c>
      <c r="J21" s="16" t="s">
        <v>8</v>
      </c>
      <c r="K21" s="3">
        <v>0.7</v>
      </c>
      <c r="L21" s="3">
        <v>0.75</v>
      </c>
      <c r="M21" s="32">
        <f t="shared" si="4"/>
        <v>0.72499999999999998</v>
      </c>
      <c r="N21" s="17">
        <v>3</v>
      </c>
      <c r="R21" s="16" t="s">
        <v>8</v>
      </c>
      <c r="S21" s="3">
        <v>0.6</v>
      </c>
      <c r="T21" s="3">
        <v>0.72499999999999998</v>
      </c>
      <c r="U21" s="32">
        <f t="shared" si="5"/>
        <v>0.66249999999999998</v>
      </c>
      <c r="V21" s="17">
        <v>4</v>
      </c>
    </row>
    <row r="22" spans="1:22" x14ac:dyDescent="0.3">
      <c r="B22" s="16" t="s">
        <v>9</v>
      </c>
      <c r="C22" s="3">
        <v>0.77500000000000002</v>
      </c>
      <c r="D22" s="3">
        <v>0.72499999999999998</v>
      </c>
      <c r="E22" s="32">
        <f t="shared" si="3"/>
        <v>0.75</v>
      </c>
      <c r="F22" s="17">
        <v>1</v>
      </c>
      <c r="J22" s="16" t="s">
        <v>9</v>
      </c>
      <c r="K22" s="3">
        <v>0.7</v>
      </c>
      <c r="L22" s="3">
        <v>0.67500000000000004</v>
      </c>
      <c r="M22" s="32">
        <f t="shared" si="4"/>
        <v>0.6875</v>
      </c>
      <c r="N22" s="17">
        <v>4</v>
      </c>
      <c r="R22" s="16" t="s">
        <v>9</v>
      </c>
      <c r="S22" s="3">
        <v>0.625</v>
      </c>
      <c r="T22" s="3">
        <v>0.67500000000000004</v>
      </c>
      <c r="U22" s="32">
        <f t="shared" si="5"/>
        <v>0.65</v>
      </c>
      <c r="V22" s="17">
        <v>5</v>
      </c>
    </row>
    <row r="23" spans="1:22" x14ac:dyDescent="0.3">
      <c r="B23" s="16" t="s">
        <v>10</v>
      </c>
      <c r="C23" s="3">
        <v>0.57499999999999996</v>
      </c>
      <c r="D23" s="3">
        <v>0.75</v>
      </c>
      <c r="E23" s="32">
        <f t="shared" si="3"/>
        <v>0.66249999999999998</v>
      </c>
      <c r="F23" s="17">
        <v>3</v>
      </c>
      <c r="J23" s="16" t="s">
        <v>10</v>
      </c>
      <c r="K23" s="3">
        <v>0.875</v>
      </c>
      <c r="L23" s="3">
        <v>0.77500000000000002</v>
      </c>
      <c r="M23" s="32">
        <f t="shared" si="4"/>
        <v>0.82499999999999996</v>
      </c>
      <c r="N23" s="17">
        <v>1</v>
      </c>
      <c r="R23" s="16" t="s">
        <v>10</v>
      </c>
      <c r="S23" s="3">
        <v>0.67500000000000004</v>
      </c>
      <c r="T23" s="3">
        <v>0.72499999999999998</v>
      </c>
      <c r="U23" s="32">
        <f t="shared" si="5"/>
        <v>0.7</v>
      </c>
      <c r="V23" s="17">
        <v>3</v>
      </c>
    </row>
    <row r="24" spans="1:22" x14ac:dyDescent="0.3">
      <c r="B24" s="16" t="s">
        <v>11</v>
      </c>
      <c r="C24" s="3">
        <v>0.5</v>
      </c>
      <c r="D24" s="3">
        <v>0.5</v>
      </c>
      <c r="E24" s="32">
        <f t="shared" si="3"/>
        <v>0.5</v>
      </c>
      <c r="F24" s="17">
        <v>10</v>
      </c>
      <c r="J24" s="16" t="s">
        <v>11</v>
      </c>
      <c r="K24" s="3">
        <v>0.65</v>
      </c>
      <c r="L24" s="3">
        <v>0.65</v>
      </c>
      <c r="M24" s="32">
        <f t="shared" si="4"/>
        <v>0.65</v>
      </c>
      <c r="N24" s="17">
        <v>6</v>
      </c>
      <c r="R24" s="16" t="s">
        <v>11</v>
      </c>
      <c r="S24" s="3">
        <v>0.7</v>
      </c>
      <c r="T24" s="3">
        <v>0.75</v>
      </c>
      <c r="U24" s="32">
        <f t="shared" si="5"/>
        <v>0.72499999999999998</v>
      </c>
      <c r="V24" s="17">
        <v>2</v>
      </c>
    </row>
    <row r="25" spans="1:22" x14ac:dyDescent="0.3">
      <c r="B25" s="16" t="s">
        <v>12</v>
      </c>
      <c r="C25" s="3">
        <v>0.5</v>
      </c>
      <c r="D25" s="3">
        <v>0.5</v>
      </c>
      <c r="E25" s="32">
        <f t="shared" si="3"/>
        <v>0.5</v>
      </c>
      <c r="F25" s="17">
        <v>9</v>
      </c>
      <c r="J25" s="16" t="s">
        <v>12</v>
      </c>
      <c r="K25" s="3">
        <v>0.52500000000000002</v>
      </c>
      <c r="L25" s="3">
        <v>0.52500000000000002</v>
      </c>
      <c r="M25" s="32">
        <f t="shared" si="4"/>
        <v>0.52500000000000002</v>
      </c>
      <c r="N25" s="17">
        <v>8</v>
      </c>
      <c r="R25" s="16" t="s">
        <v>12</v>
      </c>
      <c r="S25" s="3">
        <v>0.55000000000000004</v>
      </c>
      <c r="T25" s="3">
        <v>0.57499999999999996</v>
      </c>
      <c r="U25" s="32">
        <f t="shared" si="5"/>
        <v>0.5625</v>
      </c>
      <c r="V25" s="17">
        <v>9</v>
      </c>
    </row>
    <row r="26" spans="1:22" x14ac:dyDescent="0.3">
      <c r="B26" s="16" t="s">
        <v>13</v>
      </c>
      <c r="C26" s="3">
        <v>0.52500000000000002</v>
      </c>
      <c r="D26" s="3">
        <v>0.52500000000000002</v>
      </c>
      <c r="E26" s="32">
        <f t="shared" si="3"/>
        <v>0.52500000000000002</v>
      </c>
      <c r="F26" s="17">
        <v>6</v>
      </c>
      <c r="J26" s="16" t="s">
        <v>13</v>
      </c>
      <c r="K26" s="3">
        <v>0.65</v>
      </c>
      <c r="L26" s="3">
        <v>0.67500000000000004</v>
      </c>
      <c r="M26" s="32">
        <f t="shared" si="4"/>
        <v>0.66250000000000009</v>
      </c>
      <c r="N26" s="17">
        <v>5</v>
      </c>
      <c r="R26" s="16" t="s">
        <v>13</v>
      </c>
      <c r="S26" s="3">
        <v>0.57499999999999996</v>
      </c>
      <c r="T26" s="3">
        <v>0.57499999999999996</v>
      </c>
      <c r="U26" s="32">
        <f t="shared" si="5"/>
        <v>0.57499999999999996</v>
      </c>
      <c r="V26" s="17">
        <v>8</v>
      </c>
    </row>
    <row r="27" spans="1:22" x14ac:dyDescent="0.3">
      <c r="B27" s="16" t="s">
        <v>14</v>
      </c>
      <c r="C27" s="3">
        <v>0.5</v>
      </c>
      <c r="D27" s="3">
        <v>0.5</v>
      </c>
      <c r="E27" s="32">
        <f t="shared" si="3"/>
        <v>0.5</v>
      </c>
      <c r="F27" s="17">
        <v>8</v>
      </c>
      <c r="J27" s="16" t="s">
        <v>14</v>
      </c>
      <c r="K27" s="3">
        <v>0.52500000000000002</v>
      </c>
      <c r="L27" s="3">
        <v>0.5</v>
      </c>
      <c r="M27" s="32">
        <f t="shared" si="4"/>
        <v>0.51249999999999996</v>
      </c>
      <c r="N27" s="17">
        <v>9</v>
      </c>
      <c r="R27" s="16" t="s">
        <v>14</v>
      </c>
      <c r="S27" s="3">
        <v>0.625</v>
      </c>
      <c r="T27" s="3">
        <v>0.625</v>
      </c>
      <c r="U27" s="32">
        <f t="shared" si="5"/>
        <v>0.625</v>
      </c>
      <c r="V27" s="17">
        <v>6</v>
      </c>
    </row>
    <row r="28" spans="1:22" ht="15" thickBot="1" x14ac:dyDescent="0.35">
      <c r="B28" s="16" t="s">
        <v>15</v>
      </c>
      <c r="C28" s="19">
        <v>0.5</v>
      </c>
      <c r="D28" s="19">
        <v>0.5</v>
      </c>
      <c r="E28" s="32">
        <f t="shared" si="3"/>
        <v>0.5</v>
      </c>
      <c r="F28" s="20">
        <v>7</v>
      </c>
      <c r="J28" s="16" t="s">
        <v>15</v>
      </c>
      <c r="K28" s="19">
        <v>0.65</v>
      </c>
      <c r="L28" s="19">
        <v>0.625</v>
      </c>
      <c r="M28" s="32">
        <f t="shared" si="4"/>
        <v>0.63749999999999996</v>
      </c>
      <c r="N28" s="20">
        <v>7</v>
      </c>
      <c r="R28" s="16" t="s">
        <v>15</v>
      </c>
      <c r="S28" s="19">
        <v>0.5</v>
      </c>
      <c r="T28" s="19">
        <v>0.5</v>
      </c>
      <c r="U28" s="32">
        <f t="shared" si="5"/>
        <v>0.5</v>
      </c>
      <c r="V28" s="20">
        <v>10</v>
      </c>
    </row>
    <row r="31" spans="1:22" ht="15" thickBot="1" x14ac:dyDescent="0.35">
      <c r="A31" s="58" t="s">
        <v>77</v>
      </c>
      <c r="B31" s="58"/>
      <c r="I31" s="58" t="s">
        <v>78</v>
      </c>
      <c r="J31" s="58"/>
      <c r="Q31" s="58" t="s">
        <v>79</v>
      </c>
      <c r="R31" s="58"/>
    </row>
    <row r="32" spans="1:22" x14ac:dyDescent="0.3">
      <c r="B32" s="59" t="s">
        <v>0</v>
      </c>
      <c r="C32" s="55" t="s">
        <v>70</v>
      </c>
      <c r="D32" s="55" t="s">
        <v>71</v>
      </c>
      <c r="E32" s="63" t="s">
        <v>39</v>
      </c>
      <c r="F32" s="61" t="s">
        <v>69</v>
      </c>
      <c r="J32" s="59" t="s">
        <v>0</v>
      </c>
      <c r="K32" s="55" t="s">
        <v>70</v>
      </c>
      <c r="L32" s="55" t="s">
        <v>71</v>
      </c>
      <c r="M32" s="63" t="s">
        <v>39</v>
      </c>
      <c r="N32" s="61" t="s">
        <v>69</v>
      </c>
      <c r="R32" s="59" t="s">
        <v>0</v>
      </c>
      <c r="S32" s="55" t="s">
        <v>70</v>
      </c>
      <c r="T32" s="55" t="s">
        <v>71</v>
      </c>
      <c r="U32" s="63" t="s">
        <v>39</v>
      </c>
      <c r="V32" s="61" t="s">
        <v>69</v>
      </c>
    </row>
    <row r="33" spans="1:22" x14ac:dyDescent="0.3">
      <c r="B33" s="60"/>
      <c r="C33" s="44"/>
      <c r="D33" s="44"/>
      <c r="E33" s="64"/>
      <c r="F33" s="62"/>
      <c r="J33" s="60"/>
      <c r="K33" s="44"/>
      <c r="L33" s="44"/>
      <c r="M33" s="64"/>
      <c r="N33" s="62"/>
      <c r="R33" s="60"/>
      <c r="S33" s="44"/>
      <c r="T33" s="44"/>
      <c r="U33" s="64"/>
      <c r="V33" s="62"/>
    </row>
    <row r="34" spans="1:22" x14ac:dyDescent="0.3">
      <c r="B34" s="16" t="s">
        <v>6</v>
      </c>
      <c r="C34" s="23">
        <v>0.5</v>
      </c>
      <c r="D34" s="23">
        <v>0.5</v>
      </c>
      <c r="E34" s="32">
        <f>AVERAGE(C34:D34)</f>
        <v>0.5</v>
      </c>
      <c r="F34" s="31">
        <v>7</v>
      </c>
      <c r="J34" s="16" t="s">
        <v>6</v>
      </c>
      <c r="K34" s="23">
        <v>0.5</v>
      </c>
      <c r="L34" s="23">
        <v>0.5</v>
      </c>
      <c r="M34" s="32">
        <f>AVERAGE(K34:L34)</f>
        <v>0.5</v>
      </c>
      <c r="N34" s="31">
        <v>6</v>
      </c>
      <c r="R34" s="16" t="s">
        <v>6</v>
      </c>
      <c r="S34" s="23">
        <v>0.5</v>
      </c>
      <c r="T34" s="23">
        <v>0.5</v>
      </c>
      <c r="U34" s="32">
        <f>AVERAGE(S34:T34)</f>
        <v>0.5</v>
      </c>
      <c r="V34" s="31">
        <v>5</v>
      </c>
    </row>
    <row r="35" spans="1:22" x14ac:dyDescent="0.3">
      <c r="B35" s="16" t="s">
        <v>7</v>
      </c>
      <c r="C35" s="3">
        <v>0.625</v>
      </c>
      <c r="D35" s="3">
        <v>0.625</v>
      </c>
      <c r="E35" s="32">
        <f t="shared" ref="E35:E43" si="6">AVERAGE(C35:D35)</f>
        <v>0.625</v>
      </c>
      <c r="F35" s="17">
        <v>5</v>
      </c>
      <c r="J35" s="16" t="s">
        <v>7</v>
      </c>
      <c r="K35" s="3">
        <v>0.5</v>
      </c>
      <c r="L35" s="3">
        <v>0.5</v>
      </c>
      <c r="M35" s="32">
        <f t="shared" ref="M35:M43" si="7">AVERAGE(K35:L35)</f>
        <v>0.5</v>
      </c>
      <c r="N35" s="17">
        <v>7</v>
      </c>
      <c r="R35" s="16" t="s">
        <v>7</v>
      </c>
      <c r="S35" s="3">
        <v>0.5</v>
      </c>
      <c r="T35" s="3">
        <v>0.5</v>
      </c>
      <c r="U35" s="32">
        <f t="shared" ref="U35:U43" si="8">AVERAGE(S35:T35)</f>
        <v>0.5</v>
      </c>
      <c r="V35" s="17">
        <v>6</v>
      </c>
    </row>
    <row r="36" spans="1:22" x14ac:dyDescent="0.3">
      <c r="B36" s="16" t="s">
        <v>8</v>
      </c>
      <c r="C36" s="3">
        <v>0.5</v>
      </c>
      <c r="D36" s="3">
        <v>0.5</v>
      </c>
      <c r="E36" s="32">
        <f t="shared" si="6"/>
        <v>0.5</v>
      </c>
      <c r="F36" s="17">
        <v>8</v>
      </c>
      <c r="J36" s="16" t="s">
        <v>8</v>
      </c>
      <c r="K36" s="3">
        <v>0.5</v>
      </c>
      <c r="L36" s="3">
        <v>0.5</v>
      </c>
      <c r="M36" s="32">
        <f t="shared" si="7"/>
        <v>0.5</v>
      </c>
      <c r="N36" s="17">
        <v>8</v>
      </c>
      <c r="R36" s="16" t="s">
        <v>8</v>
      </c>
      <c r="S36" s="3">
        <v>0.5</v>
      </c>
      <c r="T36" s="3">
        <v>0.5</v>
      </c>
      <c r="U36" s="32">
        <f t="shared" si="8"/>
        <v>0.5</v>
      </c>
      <c r="V36" s="17">
        <v>7</v>
      </c>
    </row>
    <row r="37" spans="1:22" x14ac:dyDescent="0.3">
      <c r="B37" s="16" t="s">
        <v>9</v>
      </c>
      <c r="C37" s="3">
        <v>0.5</v>
      </c>
      <c r="D37" s="3">
        <v>0.5</v>
      </c>
      <c r="E37" s="32">
        <f t="shared" si="6"/>
        <v>0.5</v>
      </c>
      <c r="F37" s="17">
        <v>9</v>
      </c>
      <c r="J37" s="16" t="s">
        <v>9</v>
      </c>
      <c r="K37" s="3">
        <v>0.5</v>
      </c>
      <c r="L37" s="3">
        <v>0.5</v>
      </c>
      <c r="M37" s="32">
        <f t="shared" si="7"/>
        <v>0.5</v>
      </c>
      <c r="N37" s="17">
        <v>9</v>
      </c>
      <c r="R37" s="16" t="s">
        <v>9</v>
      </c>
      <c r="S37" s="3">
        <v>0.5</v>
      </c>
      <c r="T37" s="3">
        <v>0.5</v>
      </c>
      <c r="U37" s="32">
        <f t="shared" si="8"/>
        <v>0.5</v>
      </c>
      <c r="V37" s="17">
        <v>8</v>
      </c>
    </row>
    <row r="38" spans="1:22" x14ac:dyDescent="0.3">
      <c r="B38" s="16" t="s">
        <v>10</v>
      </c>
      <c r="C38" s="3">
        <v>0.57499999999999996</v>
      </c>
      <c r="D38" s="3">
        <v>0.55000000000000004</v>
      </c>
      <c r="E38" s="32">
        <f t="shared" si="6"/>
        <v>0.5625</v>
      </c>
      <c r="F38" s="17">
        <v>6</v>
      </c>
      <c r="J38" s="16" t="s">
        <v>10</v>
      </c>
      <c r="K38" s="3">
        <v>0.52500000000000002</v>
      </c>
      <c r="L38" s="3">
        <v>0.5</v>
      </c>
      <c r="M38" s="32">
        <f t="shared" si="7"/>
        <v>0.51249999999999996</v>
      </c>
      <c r="N38" s="17">
        <v>5</v>
      </c>
      <c r="R38" s="16" t="s">
        <v>10</v>
      </c>
      <c r="S38" s="3">
        <v>0.5</v>
      </c>
      <c r="T38" s="3">
        <v>0.5</v>
      </c>
      <c r="U38" s="32">
        <f t="shared" si="8"/>
        <v>0.5</v>
      </c>
      <c r="V38" s="17">
        <v>9</v>
      </c>
    </row>
    <row r="39" spans="1:22" x14ac:dyDescent="0.3">
      <c r="B39" s="16" t="s">
        <v>11</v>
      </c>
      <c r="C39" s="3">
        <v>0.42499999999999999</v>
      </c>
      <c r="D39" s="3">
        <v>0.4</v>
      </c>
      <c r="E39" s="32">
        <f t="shared" si="6"/>
        <v>0.41249999999999998</v>
      </c>
      <c r="F39" s="17">
        <v>10</v>
      </c>
      <c r="J39" s="16" t="s">
        <v>11</v>
      </c>
      <c r="K39" s="3">
        <v>0.5</v>
      </c>
      <c r="L39" s="3">
        <v>0.5</v>
      </c>
      <c r="M39" s="32">
        <f t="shared" si="7"/>
        <v>0.5</v>
      </c>
      <c r="N39" s="17">
        <v>10</v>
      </c>
      <c r="R39" s="16" t="s">
        <v>11</v>
      </c>
      <c r="S39" s="3">
        <v>0.5</v>
      </c>
      <c r="T39" s="3">
        <v>0.5</v>
      </c>
      <c r="U39" s="32">
        <f t="shared" si="8"/>
        <v>0.5</v>
      </c>
      <c r="V39" s="17">
        <v>10</v>
      </c>
    </row>
    <row r="40" spans="1:22" x14ac:dyDescent="0.3">
      <c r="B40" s="16" t="s">
        <v>12</v>
      </c>
      <c r="C40" s="3">
        <v>0.875</v>
      </c>
      <c r="D40" s="3">
        <v>0.875</v>
      </c>
      <c r="E40" s="32">
        <f t="shared" si="6"/>
        <v>0.875</v>
      </c>
      <c r="F40" s="17">
        <v>1</v>
      </c>
      <c r="J40" s="16" t="s">
        <v>12</v>
      </c>
      <c r="K40" s="3">
        <v>0.77500000000000002</v>
      </c>
      <c r="L40" s="3">
        <v>0.75</v>
      </c>
      <c r="M40" s="32">
        <f t="shared" si="7"/>
        <v>0.76249999999999996</v>
      </c>
      <c r="N40" s="17">
        <v>2</v>
      </c>
      <c r="R40" s="16" t="s">
        <v>12</v>
      </c>
      <c r="S40" s="3">
        <v>0.72499999999999998</v>
      </c>
      <c r="T40" s="3">
        <v>0.67500000000000004</v>
      </c>
      <c r="U40" s="32">
        <f t="shared" si="8"/>
        <v>0.7</v>
      </c>
      <c r="V40" s="17">
        <v>1</v>
      </c>
    </row>
    <row r="41" spans="1:22" x14ac:dyDescent="0.3">
      <c r="B41" s="16" t="s">
        <v>13</v>
      </c>
      <c r="C41" s="3">
        <v>0.8</v>
      </c>
      <c r="D41" s="3">
        <v>0.72499999999999998</v>
      </c>
      <c r="E41" s="32">
        <f t="shared" si="6"/>
        <v>0.76249999999999996</v>
      </c>
      <c r="F41" s="17">
        <v>3</v>
      </c>
      <c r="J41" s="16" t="s">
        <v>13</v>
      </c>
      <c r="K41" s="3">
        <v>0.75</v>
      </c>
      <c r="L41" s="3">
        <v>0.72499999999999998</v>
      </c>
      <c r="M41" s="32">
        <f t="shared" si="7"/>
        <v>0.73750000000000004</v>
      </c>
      <c r="N41" s="17">
        <v>3</v>
      </c>
      <c r="R41" s="16" t="s">
        <v>13</v>
      </c>
      <c r="S41" s="3">
        <v>0.52500000000000002</v>
      </c>
      <c r="T41" s="3">
        <v>0.57499999999999996</v>
      </c>
      <c r="U41" s="32">
        <f t="shared" si="8"/>
        <v>0.55000000000000004</v>
      </c>
      <c r="V41" s="17">
        <v>3</v>
      </c>
    </row>
    <row r="42" spans="1:22" x14ac:dyDescent="0.3">
      <c r="B42" s="16" t="s">
        <v>14</v>
      </c>
      <c r="C42" s="3">
        <v>0.7</v>
      </c>
      <c r="D42" s="3">
        <v>0.65</v>
      </c>
      <c r="E42" s="32">
        <f t="shared" si="6"/>
        <v>0.67500000000000004</v>
      </c>
      <c r="F42" s="17">
        <v>4</v>
      </c>
      <c r="J42" s="16" t="s">
        <v>14</v>
      </c>
      <c r="K42" s="3">
        <v>0.52500000000000002</v>
      </c>
      <c r="L42" s="3">
        <v>0.52500000000000002</v>
      </c>
      <c r="M42" s="32">
        <f t="shared" si="7"/>
        <v>0.52500000000000002</v>
      </c>
      <c r="N42" s="17">
        <v>4</v>
      </c>
      <c r="R42" s="16" t="s">
        <v>14</v>
      </c>
      <c r="S42" s="3">
        <v>0.55000000000000004</v>
      </c>
      <c r="T42" s="3">
        <v>0.65</v>
      </c>
      <c r="U42" s="32">
        <f t="shared" si="8"/>
        <v>0.60000000000000009</v>
      </c>
      <c r="V42" s="17">
        <v>2</v>
      </c>
    </row>
    <row r="43" spans="1:22" ht="15" thickBot="1" x14ac:dyDescent="0.35">
      <c r="B43" s="16" t="s">
        <v>15</v>
      </c>
      <c r="C43" s="19">
        <v>0.82499999999999996</v>
      </c>
      <c r="D43" s="19">
        <v>0.8</v>
      </c>
      <c r="E43" s="32">
        <f t="shared" si="6"/>
        <v>0.8125</v>
      </c>
      <c r="F43" s="20">
        <v>2</v>
      </c>
      <c r="J43" s="16" t="s">
        <v>15</v>
      </c>
      <c r="K43" s="19">
        <v>0.8</v>
      </c>
      <c r="L43" s="19">
        <v>0.8</v>
      </c>
      <c r="M43" s="32">
        <f t="shared" si="7"/>
        <v>0.8</v>
      </c>
      <c r="N43" s="20">
        <v>1</v>
      </c>
      <c r="R43" s="16" t="s">
        <v>15</v>
      </c>
      <c r="S43" s="19">
        <v>0.6</v>
      </c>
      <c r="T43" s="19">
        <v>0.47499999999999998</v>
      </c>
      <c r="U43" s="32">
        <f t="shared" si="8"/>
        <v>0.53749999999999998</v>
      </c>
      <c r="V43" s="20">
        <v>4</v>
      </c>
    </row>
    <row r="46" spans="1:22" ht="15" thickBot="1" x14ac:dyDescent="0.35">
      <c r="A46" s="58" t="s">
        <v>80</v>
      </c>
      <c r="B46" s="58"/>
    </row>
    <row r="47" spans="1:22" x14ac:dyDescent="0.3">
      <c r="B47" s="59" t="s">
        <v>0</v>
      </c>
      <c r="C47" s="55" t="s">
        <v>70</v>
      </c>
      <c r="D47" s="55" t="s">
        <v>71</v>
      </c>
      <c r="E47" s="63" t="s">
        <v>39</v>
      </c>
      <c r="F47" s="61" t="s">
        <v>69</v>
      </c>
    </row>
    <row r="48" spans="1:22" x14ac:dyDescent="0.3">
      <c r="B48" s="60"/>
      <c r="C48" s="44"/>
      <c r="D48" s="44"/>
      <c r="E48" s="64"/>
      <c r="F48" s="62"/>
    </row>
    <row r="49" spans="2:6" x14ac:dyDescent="0.3">
      <c r="B49" s="16" t="s">
        <v>6</v>
      </c>
      <c r="C49" s="23">
        <v>0.5</v>
      </c>
      <c r="D49" s="23">
        <v>0.5</v>
      </c>
      <c r="E49" s="32">
        <f>AVERAGE(C49:D49)</f>
        <v>0.5</v>
      </c>
      <c r="F49" s="31">
        <v>3</v>
      </c>
    </row>
    <row r="50" spans="2:6" x14ac:dyDescent="0.3">
      <c r="B50" s="16" t="s">
        <v>7</v>
      </c>
      <c r="C50" s="3">
        <v>0.5</v>
      </c>
      <c r="D50" s="3">
        <v>0.5</v>
      </c>
      <c r="E50" s="32">
        <f t="shared" ref="E50:E58" si="9">AVERAGE(C50:D50)</f>
        <v>0.5</v>
      </c>
      <c r="F50" s="17">
        <v>4</v>
      </c>
    </row>
    <row r="51" spans="2:6" x14ac:dyDescent="0.3">
      <c r="B51" s="16" t="s">
        <v>8</v>
      </c>
      <c r="C51" s="3">
        <v>0.5</v>
      </c>
      <c r="D51" s="3">
        <v>0.5</v>
      </c>
      <c r="E51" s="32">
        <f t="shared" si="9"/>
        <v>0.5</v>
      </c>
      <c r="F51" s="17">
        <v>5</v>
      </c>
    </row>
    <row r="52" spans="2:6" x14ac:dyDescent="0.3">
      <c r="B52" s="16" t="s">
        <v>9</v>
      </c>
      <c r="C52" s="3">
        <v>0.5</v>
      </c>
      <c r="D52" s="3">
        <v>0.5</v>
      </c>
      <c r="E52" s="32">
        <f t="shared" si="9"/>
        <v>0.5</v>
      </c>
      <c r="F52" s="17">
        <v>6</v>
      </c>
    </row>
    <row r="53" spans="2:6" x14ac:dyDescent="0.3">
      <c r="B53" s="16" t="s">
        <v>10</v>
      </c>
      <c r="C53" s="3">
        <v>0.5</v>
      </c>
      <c r="D53" s="3">
        <v>0.5</v>
      </c>
      <c r="E53" s="32">
        <f t="shared" si="9"/>
        <v>0.5</v>
      </c>
      <c r="F53" s="17">
        <v>7</v>
      </c>
    </row>
    <row r="54" spans="2:6" x14ac:dyDescent="0.3">
      <c r="B54" s="16" t="s">
        <v>11</v>
      </c>
      <c r="C54" s="3">
        <v>0.5</v>
      </c>
      <c r="D54" s="3">
        <v>0.5</v>
      </c>
      <c r="E54" s="32">
        <f t="shared" si="9"/>
        <v>0.5</v>
      </c>
      <c r="F54" s="17">
        <v>8</v>
      </c>
    </row>
    <row r="55" spans="2:6" x14ac:dyDescent="0.3">
      <c r="B55" s="16" t="s">
        <v>12</v>
      </c>
      <c r="C55" s="3">
        <v>0.5</v>
      </c>
      <c r="D55" s="3">
        <v>0.5</v>
      </c>
      <c r="E55" s="32">
        <f t="shared" si="9"/>
        <v>0.5</v>
      </c>
      <c r="F55" s="17">
        <v>9</v>
      </c>
    </row>
    <row r="56" spans="2:6" x14ac:dyDescent="0.3">
      <c r="B56" s="16" t="s">
        <v>13</v>
      </c>
      <c r="C56" s="3">
        <v>0.6</v>
      </c>
      <c r="D56" s="3">
        <v>0.6</v>
      </c>
      <c r="E56" s="32">
        <f t="shared" si="9"/>
        <v>0.6</v>
      </c>
      <c r="F56" s="17">
        <v>2</v>
      </c>
    </row>
    <row r="57" spans="2:6" x14ac:dyDescent="0.3">
      <c r="B57" s="16" t="s">
        <v>14</v>
      </c>
      <c r="C57" s="3">
        <v>0.5</v>
      </c>
      <c r="D57" s="3">
        <v>0.5</v>
      </c>
      <c r="E57" s="32">
        <f t="shared" si="9"/>
        <v>0.5</v>
      </c>
      <c r="F57" s="17">
        <v>10</v>
      </c>
    </row>
    <row r="58" spans="2:6" ht="15" thickBot="1" x14ac:dyDescent="0.35">
      <c r="B58" s="16" t="s">
        <v>15</v>
      </c>
      <c r="C58" s="19">
        <v>0.92500000000000004</v>
      </c>
      <c r="D58" s="19">
        <v>0.875</v>
      </c>
      <c r="E58" s="32">
        <f t="shared" si="9"/>
        <v>0.9</v>
      </c>
      <c r="F58" s="20">
        <v>1</v>
      </c>
    </row>
  </sheetData>
  <autoFilter ref="Q16:V28" xr:uid="{F3269551-6E6D-4AD2-BA1A-676DB6FE8F9C}">
    <filterColumn colId="0" showButton="0"/>
  </autoFilter>
  <mergeCells count="55">
    <mergeCell ref="B47:B48"/>
    <mergeCell ref="C47:C48"/>
    <mergeCell ref="D47:D48"/>
    <mergeCell ref="E47:E48"/>
    <mergeCell ref="F47:F48"/>
    <mergeCell ref="J32:J33"/>
    <mergeCell ref="K32:K33"/>
    <mergeCell ref="U32:U33"/>
    <mergeCell ref="V32:V33"/>
    <mergeCell ref="A46:B46"/>
    <mergeCell ref="L32:L33"/>
    <mergeCell ref="M32:M33"/>
    <mergeCell ref="N32:N33"/>
    <mergeCell ref="R32:R33"/>
    <mergeCell ref="S32:S33"/>
    <mergeCell ref="T32:T33"/>
    <mergeCell ref="B32:B33"/>
    <mergeCell ref="C32:C33"/>
    <mergeCell ref="D32:D33"/>
    <mergeCell ref="E32:E33"/>
    <mergeCell ref="F32:F33"/>
    <mergeCell ref="V2:V3"/>
    <mergeCell ref="I16:J16"/>
    <mergeCell ref="A31:B31"/>
    <mergeCell ref="I31:J31"/>
    <mergeCell ref="Q31:R31"/>
    <mergeCell ref="U2:U3"/>
    <mergeCell ref="L17:L18"/>
    <mergeCell ref="N17:N18"/>
    <mergeCell ref="Q16:R16"/>
    <mergeCell ref="T2:T3"/>
    <mergeCell ref="A16:B16"/>
    <mergeCell ref="B17:B18"/>
    <mergeCell ref="C17:C18"/>
    <mergeCell ref="D17:D18"/>
    <mergeCell ref="F17:F18"/>
    <mergeCell ref="E17:E18"/>
    <mergeCell ref="J17:J18"/>
    <mergeCell ref="K17:K18"/>
    <mergeCell ref="K2:K3"/>
    <mergeCell ref="L2:L3"/>
    <mergeCell ref="N2:N3"/>
    <mergeCell ref="M2:M3"/>
    <mergeCell ref="M17:M18"/>
    <mergeCell ref="Q1:R1"/>
    <mergeCell ref="R2:R3"/>
    <mergeCell ref="S2:S3"/>
    <mergeCell ref="A1:B1"/>
    <mergeCell ref="B2:B3"/>
    <mergeCell ref="C2:C3"/>
    <mergeCell ref="F2:F3"/>
    <mergeCell ref="D2:D3"/>
    <mergeCell ref="I1:J1"/>
    <mergeCell ref="J2:J3"/>
    <mergeCell ref="E2:E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74E36-3BAC-45A1-A602-241894F90BAA}">
  <dimension ref="A1:I20"/>
  <sheetViews>
    <sheetView workbookViewId="0">
      <selection activeCell="C29" sqref="C29"/>
    </sheetView>
  </sheetViews>
  <sheetFormatPr defaultRowHeight="14.4" x14ac:dyDescent="0.3"/>
  <cols>
    <col min="2" max="9" width="21.44140625" bestFit="1" customWidth="1"/>
  </cols>
  <sheetData>
    <row r="1" spans="1:9" ht="15" thickBot="1" x14ac:dyDescent="0.35"/>
    <row r="2" spans="1:9" ht="15" thickTop="1" x14ac:dyDescent="0.3">
      <c r="A2" s="48" t="s">
        <v>0</v>
      </c>
      <c r="B2" s="51" t="s">
        <v>1</v>
      </c>
      <c r="C2" s="52"/>
      <c r="D2" s="52"/>
      <c r="E2" s="52"/>
      <c r="F2" s="52"/>
      <c r="G2" s="52"/>
      <c r="H2" s="52"/>
      <c r="I2" s="52"/>
    </row>
    <row r="3" spans="1:9" x14ac:dyDescent="0.3">
      <c r="A3" s="49"/>
      <c r="B3" s="22" t="s">
        <v>40</v>
      </c>
      <c r="C3" s="21" t="s">
        <v>41</v>
      </c>
      <c r="D3" s="21" t="s">
        <v>42</v>
      </c>
      <c r="E3" s="21" t="s">
        <v>43</v>
      </c>
      <c r="F3" s="21" t="s">
        <v>44</v>
      </c>
      <c r="G3" s="21" t="s">
        <v>45</v>
      </c>
      <c r="H3" s="21" t="s">
        <v>46</v>
      </c>
      <c r="I3" s="21" t="s">
        <v>47</v>
      </c>
    </row>
    <row r="4" spans="1:9" x14ac:dyDescent="0.3">
      <c r="A4" s="49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9" x14ac:dyDescent="0.3">
      <c r="A5" s="5" t="s">
        <v>6</v>
      </c>
      <c r="B5" s="25">
        <v>0.67500000000000004</v>
      </c>
      <c r="C5" s="26">
        <v>0.73750000000000004</v>
      </c>
      <c r="D5" s="26">
        <v>0.75</v>
      </c>
      <c r="E5" s="26">
        <v>0.71250000000000002</v>
      </c>
      <c r="F5" s="26">
        <v>0.67500000000000004</v>
      </c>
      <c r="G5" s="26">
        <v>0.78749999999999998</v>
      </c>
      <c r="H5" s="28">
        <v>0.8</v>
      </c>
      <c r="I5" s="24">
        <v>0.78749999999999998</v>
      </c>
    </row>
    <row r="6" spans="1:9" x14ac:dyDescent="0.3">
      <c r="A6" s="5" t="s">
        <v>7</v>
      </c>
      <c r="B6" s="26">
        <v>0.82499999999999996</v>
      </c>
      <c r="C6" s="26">
        <v>0.8125</v>
      </c>
      <c r="D6" s="26">
        <v>0.875</v>
      </c>
      <c r="E6" s="28">
        <v>0.88749999999999996</v>
      </c>
      <c r="F6" s="26">
        <v>0.85</v>
      </c>
      <c r="G6" s="26">
        <v>0.8</v>
      </c>
      <c r="H6" s="26">
        <v>0.875</v>
      </c>
      <c r="I6" s="24">
        <v>0.875</v>
      </c>
    </row>
    <row r="7" spans="1:9" x14ac:dyDescent="0.3">
      <c r="A7" s="5" t="s">
        <v>8</v>
      </c>
      <c r="B7" s="26">
        <v>0.73750000000000004</v>
      </c>
      <c r="C7" s="26">
        <v>0.63749999999999996</v>
      </c>
      <c r="D7" s="26">
        <v>0.73750000000000004</v>
      </c>
      <c r="E7" s="28">
        <v>0.76249999999999996</v>
      </c>
      <c r="F7" s="26">
        <v>0.6875</v>
      </c>
      <c r="G7" s="26">
        <v>0.58750000000000002</v>
      </c>
      <c r="H7" s="26">
        <v>0.66249999999999998</v>
      </c>
      <c r="I7" s="24">
        <v>0.73750000000000004</v>
      </c>
    </row>
    <row r="8" spans="1:9" x14ac:dyDescent="0.3">
      <c r="A8" s="5" t="s">
        <v>9</v>
      </c>
      <c r="B8" s="28">
        <v>0.86250000000000004</v>
      </c>
      <c r="C8" s="26">
        <v>0.85</v>
      </c>
      <c r="D8" s="26">
        <v>0.85</v>
      </c>
      <c r="E8" s="26">
        <v>0.83750000000000002</v>
      </c>
      <c r="F8" s="26">
        <v>0.85</v>
      </c>
      <c r="G8" s="26">
        <v>0.82499999999999996</v>
      </c>
      <c r="H8" s="26">
        <v>0.8125</v>
      </c>
      <c r="I8" s="24">
        <v>0.86250000000000004</v>
      </c>
    </row>
    <row r="9" spans="1:9" x14ac:dyDescent="0.3">
      <c r="A9" s="5" t="s">
        <v>10</v>
      </c>
      <c r="B9" s="26">
        <v>0.78749999999999998</v>
      </c>
      <c r="C9" s="26">
        <v>0.78749999999999998</v>
      </c>
      <c r="D9" s="26">
        <v>0.88749999999999996</v>
      </c>
      <c r="E9" s="26">
        <v>0.9</v>
      </c>
      <c r="F9" s="28">
        <v>0.92500000000000004</v>
      </c>
      <c r="G9" s="26">
        <v>0.9</v>
      </c>
      <c r="H9" s="26">
        <v>0.83750000000000002</v>
      </c>
      <c r="I9" s="24">
        <v>0.82499999999999996</v>
      </c>
    </row>
    <row r="10" spans="1:9" x14ac:dyDescent="0.3">
      <c r="A10" s="5" t="s">
        <v>11</v>
      </c>
      <c r="B10" s="26">
        <v>0.7</v>
      </c>
      <c r="C10" s="26">
        <v>0.8125</v>
      </c>
      <c r="D10" s="26">
        <v>0.82499999999999996</v>
      </c>
      <c r="E10" s="26">
        <v>0.85</v>
      </c>
      <c r="F10" s="26">
        <v>0.9</v>
      </c>
      <c r="G10" s="28">
        <v>0.9</v>
      </c>
      <c r="H10" s="26">
        <v>0.875</v>
      </c>
      <c r="I10" s="24">
        <v>0.77500000000000002</v>
      </c>
    </row>
    <row r="11" spans="1:9" x14ac:dyDescent="0.3">
      <c r="A11" s="5" t="s">
        <v>12</v>
      </c>
      <c r="B11" s="26">
        <v>0.6875</v>
      </c>
      <c r="C11" s="26">
        <v>0.73750000000000004</v>
      </c>
      <c r="D11" s="26">
        <v>0.71250000000000002</v>
      </c>
      <c r="E11" s="26">
        <v>0.7</v>
      </c>
      <c r="F11" s="28">
        <v>0.78749999999999998</v>
      </c>
      <c r="G11" s="26">
        <v>0.75</v>
      </c>
      <c r="H11" s="26">
        <v>0.7</v>
      </c>
      <c r="I11" s="24">
        <v>0.77500000000000002</v>
      </c>
    </row>
    <row r="12" spans="1:9" x14ac:dyDescent="0.3">
      <c r="A12" s="5" t="s">
        <v>13</v>
      </c>
      <c r="B12" s="28">
        <v>0.77500000000000002</v>
      </c>
      <c r="C12" s="26">
        <v>0.63749999999999996</v>
      </c>
      <c r="D12" s="26">
        <v>0.75</v>
      </c>
      <c r="E12" s="26">
        <v>0.63749999999999996</v>
      </c>
      <c r="F12" s="26">
        <v>0.75</v>
      </c>
      <c r="G12" s="26">
        <v>0.67500000000000004</v>
      </c>
      <c r="H12" s="26">
        <v>0.63749999999999996</v>
      </c>
      <c r="I12" s="24">
        <v>0.72499999999999998</v>
      </c>
    </row>
    <row r="13" spans="1:9" x14ac:dyDescent="0.3">
      <c r="A13" s="5" t="s">
        <v>14</v>
      </c>
      <c r="B13" s="26">
        <v>0.8</v>
      </c>
      <c r="C13" s="28">
        <v>0.8125</v>
      </c>
      <c r="D13" s="26">
        <v>0.75</v>
      </c>
      <c r="E13" s="26">
        <v>0.71250000000000002</v>
      </c>
      <c r="F13" s="26">
        <v>0.7</v>
      </c>
      <c r="G13" s="26">
        <v>0.75</v>
      </c>
      <c r="H13" s="26">
        <v>0.77500000000000002</v>
      </c>
      <c r="I13" s="24">
        <v>0.73750000000000004</v>
      </c>
    </row>
    <row r="14" spans="1:9" ht="15" thickBot="1" x14ac:dyDescent="0.35">
      <c r="A14" s="6" t="s">
        <v>15</v>
      </c>
      <c r="B14" s="29">
        <v>0.88749999999999996</v>
      </c>
      <c r="C14" s="27">
        <v>0.72499999999999998</v>
      </c>
      <c r="D14" s="27">
        <v>0.8125</v>
      </c>
      <c r="E14" s="27">
        <v>0.8125</v>
      </c>
      <c r="F14" s="27">
        <v>0.76249999999999996</v>
      </c>
      <c r="G14" s="27">
        <v>0.6875</v>
      </c>
      <c r="H14" s="27">
        <v>0.66249999999999998</v>
      </c>
      <c r="I14" s="24">
        <v>0.78749999999999998</v>
      </c>
    </row>
    <row r="15" spans="1:9" ht="15" thickTop="1" x14ac:dyDescent="0.3"/>
    <row r="20" spans="5:6" x14ac:dyDescent="0.3">
      <c r="E20" t="s">
        <v>55</v>
      </c>
      <c r="F20">
        <f>SUM(H5,E6,E7,B8,F9,G10,F11,B12,C13,B14)/10</f>
        <v>0.84000000000000008</v>
      </c>
    </row>
  </sheetData>
  <mergeCells count="2">
    <mergeCell ref="A2:A4"/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F5B9-3262-43DC-87A7-C8E2C5BC20D4}">
  <dimension ref="E9:L25"/>
  <sheetViews>
    <sheetView topLeftCell="A7" zoomScale="80" zoomScaleNormal="80" workbookViewId="0">
      <selection activeCell="F16" sqref="F16"/>
    </sheetView>
  </sheetViews>
  <sheetFormatPr defaultRowHeight="14.4" x14ac:dyDescent="0.3"/>
  <cols>
    <col min="6" max="12" width="21.44140625" bestFit="1" customWidth="1"/>
  </cols>
  <sheetData>
    <row r="9" spans="5:12" ht="15" thickBot="1" x14ac:dyDescent="0.35"/>
    <row r="10" spans="5:12" ht="15" thickTop="1" x14ac:dyDescent="0.3">
      <c r="E10" s="48" t="s">
        <v>0</v>
      </c>
      <c r="F10" s="46" t="s">
        <v>1</v>
      </c>
      <c r="G10" s="46"/>
      <c r="H10" s="46"/>
      <c r="I10" s="46"/>
      <c r="J10" s="46"/>
      <c r="K10" s="46"/>
      <c r="L10" s="46"/>
    </row>
    <row r="11" spans="5:12" x14ac:dyDescent="0.3">
      <c r="E11" s="49"/>
      <c r="F11" s="1" t="s">
        <v>4</v>
      </c>
      <c r="G11" s="2" t="s">
        <v>5</v>
      </c>
      <c r="H11" s="2" t="s">
        <v>16</v>
      </c>
      <c r="I11" s="2" t="s">
        <v>17</v>
      </c>
      <c r="J11" s="2" t="s">
        <v>18</v>
      </c>
      <c r="K11" s="2" t="s">
        <v>19</v>
      </c>
      <c r="L11" s="2" t="s">
        <v>20</v>
      </c>
    </row>
    <row r="12" spans="5:12" x14ac:dyDescent="0.3">
      <c r="E12" s="49"/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3" t="s">
        <v>2</v>
      </c>
    </row>
    <row r="13" spans="5:12" x14ac:dyDescent="0.3">
      <c r="E13" s="5" t="s">
        <v>6</v>
      </c>
      <c r="F13" s="30">
        <v>0.71250000000000002</v>
      </c>
      <c r="G13" s="26">
        <v>0.77500000000000002</v>
      </c>
      <c r="H13" s="26">
        <v>0.71250000000000002</v>
      </c>
      <c r="I13" s="26">
        <v>0.66249999999999998</v>
      </c>
      <c r="J13" s="26">
        <v>0.8125</v>
      </c>
      <c r="K13" s="28">
        <v>0.82499999999999996</v>
      </c>
      <c r="L13" s="26">
        <v>0.8125</v>
      </c>
    </row>
    <row r="14" spans="5:12" x14ac:dyDescent="0.3">
      <c r="E14" s="5" t="s">
        <v>7</v>
      </c>
      <c r="F14" s="26">
        <v>0.77500000000000002</v>
      </c>
      <c r="G14" s="26">
        <v>0.86250000000000004</v>
      </c>
      <c r="H14" s="28">
        <v>0.88749999999999996</v>
      </c>
      <c r="I14" s="26">
        <v>0.83750000000000002</v>
      </c>
      <c r="J14" s="26">
        <v>0.86250000000000004</v>
      </c>
      <c r="K14" s="26">
        <v>0.86250000000000004</v>
      </c>
      <c r="L14" s="26">
        <v>0.875</v>
      </c>
    </row>
    <row r="15" spans="5:12" x14ac:dyDescent="0.3">
      <c r="E15" s="5" t="s">
        <v>8</v>
      </c>
      <c r="F15" s="26">
        <v>0.6875</v>
      </c>
      <c r="G15" s="26">
        <v>0.76249999999999996</v>
      </c>
      <c r="H15" s="28">
        <v>0.77500000000000002</v>
      </c>
      <c r="I15" s="26">
        <v>0.75</v>
      </c>
      <c r="J15" s="26">
        <v>0.65</v>
      </c>
      <c r="K15" s="26">
        <v>0.58750000000000002</v>
      </c>
      <c r="L15" s="26">
        <v>0.6875</v>
      </c>
    </row>
    <row r="16" spans="5:12" x14ac:dyDescent="0.3">
      <c r="E16" s="5" t="s">
        <v>9</v>
      </c>
      <c r="F16" s="28">
        <v>0.86250000000000004</v>
      </c>
      <c r="G16" s="26">
        <v>0.8125</v>
      </c>
      <c r="H16" s="26">
        <v>0.83750000000000002</v>
      </c>
      <c r="I16" s="26">
        <v>0.8125</v>
      </c>
      <c r="J16" s="26">
        <v>0.82499999999999996</v>
      </c>
      <c r="K16" s="26">
        <v>0.77500000000000002</v>
      </c>
      <c r="L16" s="26">
        <v>0.88749999999999996</v>
      </c>
    </row>
    <row r="17" spans="5:12" x14ac:dyDescent="0.3">
      <c r="E17" s="5" t="s">
        <v>10</v>
      </c>
      <c r="F17" s="26">
        <v>0.8</v>
      </c>
      <c r="G17" s="26">
        <v>0.75</v>
      </c>
      <c r="H17" s="26">
        <v>0.86250000000000004</v>
      </c>
      <c r="I17" s="28">
        <v>0.92500000000000004</v>
      </c>
      <c r="J17" s="26">
        <v>0.88749999999999996</v>
      </c>
      <c r="K17" s="26">
        <v>0.88749999999999996</v>
      </c>
      <c r="L17" s="26">
        <v>0.82499999999999996</v>
      </c>
    </row>
    <row r="18" spans="5:12" x14ac:dyDescent="0.3">
      <c r="E18" s="5" t="s">
        <v>11</v>
      </c>
      <c r="F18" s="26">
        <v>0.8</v>
      </c>
      <c r="G18" s="26">
        <v>0.86250000000000004</v>
      </c>
      <c r="H18" s="26">
        <v>0.82499999999999996</v>
      </c>
      <c r="I18" s="26">
        <v>0.875</v>
      </c>
      <c r="J18" s="28">
        <v>0.91249999999999998</v>
      </c>
      <c r="K18" s="26">
        <v>0.88749999999999996</v>
      </c>
      <c r="L18" s="26">
        <v>0.875</v>
      </c>
    </row>
    <row r="19" spans="5:12" x14ac:dyDescent="0.3">
      <c r="E19" s="5" t="s">
        <v>12</v>
      </c>
      <c r="F19" s="26">
        <v>0.7</v>
      </c>
      <c r="G19" s="26">
        <v>0.7</v>
      </c>
      <c r="H19" s="26">
        <v>0.71250000000000002</v>
      </c>
      <c r="I19" s="26">
        <v>0.6875</v>
      </c>
      <c r="J19" s="28">
        <v>0.75</v>
      </c>
      <c r="K19" s="26">
        <v>0.72499999999999998</v>
      </c>
      <c r="L19" s="26">
        <v>0.65</v>
      </c>
    </row>
    <row r="20" spans="5:12" x14ac:dyDescent="0.3">
      <c r="E20" s="5" t="s">
        <v>13</v>
      </c>
      <c r="F20" s="26">
        <v>0.67500000000000004</v>
      </c>
      <c r="G20" s="26">
        <v>0.66249999999999998</v>
      </c>
      <c r="H20" s="26">
        <v>0.72499999999999998</v>
      </c>
      <c r="I20" s="26">
        <v>0.7</v>
      </c>
      <c r="J20" s="26">
        <v>0.71250000000000002</v>
      </c>
      <c r="K20" s="28">
        <v>0.8125</v>
      </c>
      <c r="L20" s="26">
        <v>0.77500000000000002</v>
      </c>
    </row>
    <row r="21" spans="5:12" x14ac:dyDescent="0.3">
      <c r="E21" s="5" t="s">
        <v>14</v>
      </c>
      <c r="F21" s="28">
        <v>0.8125</v>
      </c>
      <c r="G21" s="26">
        <v>0.72499999999999998</v>
      </c>
      <c r="H21" s="26">
        <v>0.72499999999999998</v>
      </c>
      <c r="I21" s="26">
        <v>0.77500000000000002</v>
      </c>
      <c r="J21" s="26">
        <v>0.7</v>
      </c>
      <c r="K21" s="26">
        <v>0.76249999999999996</v>
      </c>
      <c r="L21" s="26">
        <v>0.77500000000000002</v>
      </c>
    </row>
    <row r="22" spans="5:12" ht="15" thickBot="1" x14ac:dyDescent="0.35">
      <c r="E22" s="6" t="s">
        <v>15</v>
      </c>
      <c r="F22" s="27">
        <v>0.8</v>
      </c>
      <c r="G22" s="27">
        <v>0.78749999999999998</v>
      </c>
      <c r="H22" s="29">
        <v>0.8125</v>
      </c>
      <c r="I22" s="27">
        <v>0.8</v>
      </c>
      <c r="J22" s="27">
        <v>0.77500000000000002</v>
      </c>
      <c r="K22" s="27">
        <v>0.6</v>
      </c>
      <c r="L22" s="27">
        <v>0.71250000000000002</v>
      </c>
    </row>
    <row r="23" spans="5:12" ht="15" thickTop="1" x14ac:dyDescent="0.3"/>
    <row r="25" spans="5:12" x14ac:dyDescent="0.3">
      <c r="K25">
        <f>SUM(K13,H14,H15,L16,I17,J18,J19,K20,F21,H22)/10</f>
        <v>0.83999999999999986</v>
      </c>
    </row>
  </sheetData>
  <mergeCells count="2">
    <mergeCell ref="E10:E12"/>
    <mergeCell ref="F10:L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9D04-E4ED-4E71-8B42-EB9DE1553D26}">
  <dimension ref="C3:I21"/>
  <sheetViews>
    <sheetView topLeftCell="A4" workbookViewId="0">
      <selection activeCell="C4" sqref="C4:C10"/>
    </sheetView>
  </sheetViews>
  <sheetFormatPr defaultRowHeight="14.4" x14ac:dyDescent="0.3"/>
  <cols>
    <col min="4" max="9" width="21.44140625" bestFit="1" customWidth="1"/>
  </cols>
  <sheetData>
    <row r="3" spans="3:9" ht="15" thickBot="1" x14ac:dyDescent="0.35"/>
    <row r="4" spans="3:9" ht="15" thickTop="1" x14ac:dyDescent="0.3">
      <c r="C4" s="48" t="s">
        <v>0</v>
      </c>
      <c r="D4" s="51" t="s">
        <v>1</v>
      </c>
      <c r="E4" s="52"/>
      <c r="F4" s="52"/>
      <c r="G4" s="52"/>
      <c r="H4" s="52"/>
      <c r="I4" s="52"/>
    </row>
    <row r="5" spans="3:9" x14ac:dyDescent="0.3">
      <c r="C5" s="49"/>
      <c r="D5" s="22" t="s">
        <v>48</v>
      </c>
      <c r="E5" s="21" t="s">
        <v>49</v>
      </c>
      <c r="F5" s="21" t="s">
        <v>50</v>
      </c>
      <c r="G5" s="21" t="s">
        <v>51</v>
      </c>
      <c r="H5" s="21" t="s">
        <v>52</v>
      </c>
      <c r="I5" s="21" t="s">
        <v>53</v>
      </c>
    </row>
    <row r="6" spans="3:9" x14ac:dyDescent="0.3">
      <c r="C6" s="49"/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</row>
    <row r="7" spans="3:9" x14ac:dyDescent="0.3">
      <c r="C7" s="5" t="s">
        <v>6</v>
      </c>
      <c r="D7" s="25">
        <v>0.72499999999999998</v>
      </c>
      <c r="E7" s="26">
        <v>0.6875</v>
      </c>
      <c r="F7" s="26">
        <v>0.7</v>
      </c>
      <c r="G7" s="26">
        <v>0.72499999999999998</v>
      </c>
      <c r="H7" s="26">
        <v>0.8</v>
      </c>
      <c r="I7" s="28">
        <v>0.8</v>
      </c>
    </row>
    <row r="8" spans="3:9" x14ac:dyDescent="0.3">
      <c r="C8" s="5" t="s">
        <v>7</v>
      </c>
      <c r="D8" s="26">
        <v>0.82499999999999996</v>
      </c>
      <c r="E8" s="26">
        <v>0.83750000000000002</v>
      </c>
      <c r="F8" s="26">
        <v>0.85</v>
      </c>
      <c r="G8" s="26">
        <v>0.82499999999999996</v>
      </c>
      <c r="H8" s="28">
        <v>0.9</v>
      </c>
      <c r="I8" s="26">
        <v>0.875</v>
      </c>
    </row>
    <row r="9" spans="3:9" x14ac:dyDescent="0.3">
      <c r="C9" s="5" t="s">
        <v>8</v>
      </c>
      <c r="D9" s="26">
        <v>0.75</v>
      </c>
      <c r="E9" s="28">
        <v>0.83750000000000002</v>
      </c>
      <c r="F9" s="26">
        <v>0.72499999999999998</v>
      </c>
      <c r="G9" s="26">
        <v>0.7</v>
      </c>
      <c r="H9" s="26">
        <v>0.61250000000000004</v>
      </c>
      <c r="I9" s="26">
        <v>0.58750000000000002</v>
      </c>
    </row>
    <row r="10" spans="3:9" x14ac:dyDescent="0.3">
      <c r="C10" s="5" t="s">
        <v>9</v>
      </c>
      <c r="D10" s="26">
        <v>0.8</v>
      </c>
      <c r="E10" s="26">
        <v>0.83750000000000002</v>
      </c>
      <c r="F10" s="26">
        <v>0.85</v>
      </c>
      <c r="G10" s="26">
        <v>0.8125</v>
      </c>
      <c r="H10" s="26">
        <v>0.77500000000000002</v>
      </c>
      <c r="I10" s="28">
        <v>0.88749999999999996</v>
      </c>
    </row>
    <row r="11" spans="3:9" x14ac:dyDescent="0.3">
      <c r="C11" s="5" t="s">
        <v>10</v>
      </c>
      <c r="D11" s="26">
        <v>0.78749999999999998</v>
      </c>
      <c r="E11" s="26">
        <v>0.88749999999999996</v>
      </c>
      <c r="F11" s="28">
        <v>0.88749999999999996</v>
      </c>
      <c r="G11" s="26">
        <v>0.88749999999999996</v>
      </c>
      <c r="H11" s="26">
        <v>0.83750000000000002</v>
      </c>
      <c r="I11" s="26">
        <v>0.875</v>
      </c>
    </row>
    <row r="12" spans="3:9" x14ac:dyDescent="0.3">
      <c r="C12" s="5" t="s">
        <v>11</v>
      </c>
      <c r="D12" s="26">
        <v>0.8125</v>
      </c>
      <c r="E12" s="26">
        <v>0.875</v>
      </c>
      <c r="F12" s="26">
        <v>0.88749999999999996</v>
      </c>
      <c r="G12" s="26">
        <v>0.91249999999999998</v>
      </c>
      <c r="H12" s="28">
        <v>0.92500000000000004</v>
      </c>
      <c r="I12" s="26">
        <v>0.875</v>
      </c>
    </row>
    <row r="13" spans="3:9" x14ac:dyDescent="0.3">
      <c r="C13" s="5" t="s">
        <v>12</v>
      </c>
      <c r="D13" s="26">
        <v>0.71250000000000002</v>
      </c>
      <c r="E13" s="28">
        <v>0.82499999999999996</v>
      </c>
      <c r="F13" s="26">
        <v>0.71250000000000002</v>
      </c>
      <c r="G13" s="26">
        <v>0.7</v>
      </c>
      <c r="H13" s="26">
        <v>0.73750000000000004</v>
      </c>
      <c r="I13" s="26">
        <v>0.67500000000000004</v>
      </c>
    </row>
    <row r="14" spans="3:9" x14ac:dyDescent="0.3">
      <c r="C14" s="5" t="s">
        <v>13</v>
      </c>
      <c r="D14" s="26">
        <v>0.6875</v>
      </c>
      <c r="E14" s="26">
        <v>0.7</v>
      </c>
      <c r="F14" s="26">
        <v>0.71250000000000002</v>
      </c>
      <c r="G14" s="26">
        <v>0.78749999999999998</v>
      </c>
      <c r="H14" s="28">
        <v>0.78749999999999998</v>
      </c>
      <c r="I14" s="26">
        <v>0.78749999999999998</v>
      </c>
    </row>
    <row r="15" spans="3:9" x14ac:dyDescent="0.3">
      <c r="C15" s="5" t="s">
        <v>14</v>
      </c>
      <c r="D15" s="26">
        <v>0.75</v>
      </c>
      <c r="E15" s="26">
        <v>0.71250000000000002</v>
      </c>
      <c r="F15" s="28">
        <v>0.75</v>
      </c>
      <c r="G15" s="26">
        <v>0.71250000000000002</v>
      </c>
      <c r="H15" s="26">
        <v>0.7</v>
      </c>
      <c r="I15" s="26">
        <v>0.72499999999999998</v>
      </c>
    </row>
    <row r="16" spans="3:9" ht="15" thickBot="1" x14ac:dyDescent="0.35">
      <c r="C16" s="6" t="s">
        <v>15</v>
      </c>
      <c r="D16" s="27">
        <v>0.8</v>
      </c>
      <c r="E16" s="29">
        <v>0.86250000000000004</v>
      </c>
      <c r="F16" s="27">
        <v>0.8</v>
      </c>
      <c r="G16" s="27">
        <v>0.72499999999999998</v>
      </c>
      <c r="H16" s="27">
        <v>0.66249999999999998</v>
      </c>
      <c r="I16" s="27">
        <v>0.65</v>
      </c>
    </row>
    <row r="17" spans="7:8" ht="15" thickTop="1" x14ac:dyDescent="0.3"/>
    <row r="21" spans="7:8" x14ac:dyDescent="0.3">
      <c r="G21" t="s">
        <v>54</v>
      </c>
      <c r="H21">
        <f>SUM(I7,H8,E9,I10,F11,H12,E13,H14,F15,E16)/10</f>
        <v>0.84625000000000006</v>
      </c>
    </row>
  </sheetData>
  <mergeCells count="2">
    <mergeCell ref="C4:C6"/>
    <mergeCell ref="D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3282-41C1-4B9F-86DA-6626FC8B6D44}">
  <dimension ref="D5:I24"/>
  <sheetViews>
    <sheetView topLeftCell="A4" zoomScale="80" zoomScaleNormal="80" workbookViewId="0">
      <selection activeCell="D6" sqref="D6:I18"/>
    </sheetView>
  </sheetViews>
  <sheetFormatPr defaultRowHeight="14.4" x14ac:dyDescent="0.3"/>
  <cols>
    <col min="5" max="8" width="21.44140625" bestFit="1" customWidth="1"/>
    <col min="9" max="9" width="21.88671875" bestFit="1" customWidth="1"/>
  </cols>
  <sheetData>
    <row r="5" spans="4:9" ht="15" thickBot="1" x14ac:dyDescent="0.35"/>
    <row r="6" spans="4:9" ht="15" thickTop="1" x14ac:dyDescent="0.3">
      <c r="D6" s="48" t="s">
        <v>0</v>
      </c>
      <c r="E6" s="51" t="s">
        <v>1</v>
      </c>
      <c r="F6" s="52"/>
      <c r="G6" s="52"/>
      <c r="H6" s="52"/>
      <c r="I6" s="52"/>
    </row>
    <row r="7" spans="4:9" x14ac:dyDescent="0.3">
      <c r="D7" s="49"/>
      <c r="E7" s="22" t="s">
        <v>56</v>
      </c>
      <c r="F7" s="21" t="s">
        <v>57</v>
      </c>
      <c r="G7" s="21" t="s">
        <v>58</v>
      </c>
      <c r="H7" s="21" t="s">
        <v>59</v>
      </c>
      <c r="I7" s="21" t="s">
        <v>60</v>
      </c>
    </row>
    <row r="8" spans="4:9" x14ac:dyDescent="0.3">
      <c r="D8" s="49"/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4:9" x14ac:dyDescent="0.3">
      <c r="D9" s="5" t="s">
        <v>6</v>
      </c>
      <c r="E9" s="25">
        <v>0.72499999999999998</v>
      </c>
      <c r="F9" s="26">
        <v>0.67500000000000004</v>
      </c>
      <c r="G9" s="26">
        <v>0.76249999999999996</v>
      </c>
      <c r="H9" s="28">
        <v>0.8</v>
      </c>
      <c r="I9" s="26">
        <v>0.8</v>
      </c>
    </row>
    <row r="10" spans="4:9" x14ac:dyDescent="0.3">
      <c r="D10" s="5" t="s">
        <v>7</v>
      </c>
      <c r="E10" s="26">
        <v>0.85</v>
      </c>
      <c r="F10" s="26">
        <v>0.86250000000000004</v>
      </c>
      <c r="G10" s="26">
        <v>0.85</v>
      </c>
      <c r="H10" s="28">
        <v>0.875</v>
      </c>
      <c r="I10" s="26">
        <v>0.875</v>
      </c>
    </row>
    <row r="11" spans="4:9" x14ac:dyDescent="0.3">
      <c r="D11" s="5" t="s">
        <v>8</v>
      </c>
      <c r="E11" s="28">
        <v>0.875</v>
      </c>
      <c r="F11" s="26">
        <v>0.71250000000000002</v>
      </c>
      <c r="G11" s="26">
        <v>0.71250000000000002</v>
      </c>
      <c r="H11" s="26">
        <v>0.76249999999999996</v>
      </c>
      <c r="I11" s="26">
        <v>0.625</v>
      </c>
    </row>
    <row r="12" spans="4:9" x14ac:dyDescent="0.3">
      <c r="D12" s="5" t="s">
        <v>9</v>
      </c>
      <c r="E12" s="28">
        <v>0.875</v>
      </c>
      <c r="F12" s="26">
        <v>0.83750000000000002</v>
      </c>
      <c r="G12" s="26">
        <v>0.82499999999999996</v>
      </c>
      <c r="H12" s="26">
        <v>0.78749999999999998</v>
      </c>
      <c r="I12" s="26">
        <v>0.86250000000000004</v>
      </c>
    </row>
    <row r="13" spans="4:9" x14ac:dyDescent="0.3">
      <c r="D13" s="5" t="s">
        <v>10</v>
      </c>
      <c r="E13" s="26">
        <v>0.86250000000000004</v>
      </c>
      <c r="F13" s="26">
        <v>0.88749999999999996</v>
      </c>
      <c r="G13" s="28">
        <v>0.88749999999999996</v>
      </c>
      <c r="H13" s="26">
        <v>0.83750000000000002</v>
      </c>
      <c r="I13" s="26">
        <v>0.82499999999999996</v>
      </c>
    </row>
    <row r="14" spans="4:9" x14ac:dyDescent="0.3">
      <c r="D14" s="5" t="s">
        <v>11</v>
      </c>
      <c r="E14" s="26">
        <v>0.85</v>
      </c>
      <c r="F14" s="26">
        <v>0.86250000000000004</v>
      </c>
      <c r="G14" s="26">
        <v>0.92500000000000004</v>
      </c>
      <c r="H14" s="28">
        <v>0.9</v>
      </c>
      <c r="I14" s="26">
        <v>0.92500000000000004</v>
      </c>
    </row>
    <row r="15" spans="4:9" x14ac:dyDescent="0.3">
      <c r="D15" s="5" t="s">
        <v>12</v>
      </c>
      <c r="E15" s="26">
        <v>0.67500000000000004</v>
      </c>
      <c r="F15" s="26">
        <v>0.6875</v>
      </c>
      <c r="G15" s="28">
        <v>0.72499999999999998</v>
      </c>
      <c r="H15" s="26">
        <v>0.71250000000000002</v>
      </c>
      <c r="I15" s="26">
        <v>0.7</v>
      </c>
    </row>
    <row r="16" spans="4:9" x14ac:dyDescent="0.3">
      <c r="D16" s="5" t="s">
        <v>13</v>
      </c>
      <c r="E16" s="26">
        <v>0.7</v>
      </c>
      <c r="F16" s="26">
        <v>0.75</v>
      </c>
      <c r="G16" s="28">
        <v>0.8</v>
      </c>
      <c r="H16" s="26">
        <v>0.73750000000000004</v>
      </c>
      <c r="I16" s="26">
        <v>0.75</v>
      </c>
    </row>
    <row r="17" spans="4:9" x14ac:dyDescent="0.3">
      <c r="D17" s="5" t="s">
        <v>14</v>
      </c>
      <c r="E17" s="28">
        <v>0.76249999999999996</v>
      </c>
      <c r="F17" s="26">
        <v>0.73750000000000004</v>
      </c>
      <c r="G17" s="26">
        <v>0.66249999999999998</v>
      </c>
      <c r="H17" s="26">
        <v>0.72499999999999998</v>
      </c>
      <c r="I17" s="26">
        <v>0.73750000000000004</v>
      </c>
    </row>
    <row r="18" spans="4:9" ht="15" thickBot="1" x14ac:dyDescent="0.35">
      <c r="D18" s="6" t="s">
        <v>15</v>
      </c>
      <c r="E18" s="29">
        <v>0.8125</v>
      </c>
      <c r="F18" s="27">
        <v>0.78749999999999998</v>
      </c>
      <c r="G18" s="27">
        <v>0.76249999999999996</v>
      </c>
      <c r="H18" s="27">
        <v>0.66249999999999998</v>
      </c>
      <c r="I18" s="27">
        <v>0.71250000000000002</v>
      </c>
    </row>
    <row r="19" spans="4:9" ht="15" thickTop="1" x14ac:dyDescent="0.3"/>
    <row r="24" spans="4:9" x14ac:dyDescent="0.3">
      <c r="G24" t="s">
        <v>55</v>
      </c>
      <c r="H24">
        <f>SUM(H9,H10,E11,E12,G13,I14,G15,G16,E17,F18)/10</f>
        <v>0.83125000000000004</v>
      </c>
    </row>
  </sheetData>
  <mergeCells count="2">
    <mergeCell ref="D6:D8"/>
    <mergeCell ref="E6:I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2533E-B563-4F77-A5BF-30F72600481A}">
  <dimension ref="E4:I20"/>
  <sheetViews>
    <sheetView topLeftCell="A5" zoomScale="80" zoomScaleNormal="80" workbookViewId="0">
      <selection activeCell="E5" sqref="E5:I17"/>
    </sheetView>
  </sheetViews>
  <sheetFormatPr defaultRowHeight="14.4" x14ac:dyDescent="0.3"/>
  <cols>
    <col min="6" max="9" width="21.44140625" bestFit="1" customWidth="1"/>
  </cols>
  <sheetData>
    <row r="4" spans="5:9" ht="15" thickBot="1" x14ac:dyDescent="0.35"/>
    <row r="5" spans="5:9" ht="15" thickTop="1" x14ac:dyDescent="0.3">
      <c r="E5" s="48" t="s">
        <v>0</v>
      </c>
      <c r="F5" s="51" t="s">
        <v>1</v>
      </c>
      <c r="G5" s="52"/>
      <c r="H5" s="52"/>
      <c r="I5" s="52"/>
    </row>
    <row r="6" spans="5:9" x14ac:dyDescent="0.3">
      <c r="E6" s="49"/>
      <c r="F6" s="22" t="s">
        <v>61</v>
      </c>
      <c r="G6" s="21" t="s">
        <v>62</v>
      </c>
      <c r="H6" s="21" t="s">
        <v>63</v>
      </c>
      <c r="I6" s="21" t="s">
        <v>64</v>
      </c>
    </row>
    <row r="7" spans="5:9" x14ac:dyDescent="0.3">
      <c r="E7" s="49"/>
      <c r="F7" s="3" t="s">
        <v>2</v>
      </c>
      <c r="G7" s="3" t="s">
        <v>2</v>
      </c>
      <c r="H7" s="3" t="s">
        <v>2</v>
      </c>
      <c r="I7" s="3" t="s">
        <v>2</v>
      </c>
    </row>
    <row r="8" spans="5:9" x14ac:dyDescent="0.3">
      <c r="E8" s="5" t="s">
        <v>6</v>
      </c>
      <c r="F8" s="25">
        <v>0.71250000000000002</v>
      </c>
      <c r="G8" s="26">
        <v>0.7</v>
      </c>
      <c r="H8" s="28">
        <v>0.8</v>
      </c>
      <c r="I8" s="26">
        <v>0.78749999999999998</v>
      </c>
    </row>
    <row r="9" spans="5:9" x14ac:dyDescent="0.3">
      <c r="E9" s="5" t="s">
        <v>7</v>
      </c>
      <c r="F9" s="26">
        <v>0.85</v>
      </c>
      <c r="G9" s="26">
        <v>0.86250000000000004</v>
      </c>
      <c r="H9" s="26">
        <v>0.86250000000000004</v>
      </c>
      <c r="I9" s="28">
        <v>0.92500000000000004</v>
      </c>
    </row>
    <row r="10" spans="5:9" x14ac:dyDescent="0.3">
      <c r="E10" s="5" t="s">
        <v>8</v>
      </c>
      <c r="F10" s="28">
        <v>0.73750000000000004</v>
      </c>
      <c r="G10" s="26">
        <v>0.72499999999999998</v>
      </c>
      <c r="H10" s="26">
        <v>0.71250000000000002</v>
      </c>
      <c r="I10" s="26">
        <v>0.72499999999999998</v>
      </c>
    </row>
    <row r="11" spans="5:9" x14ac:dyDescent="0.3">
      <c r="E11" s="5" t="s">
        <v>9</v>
      </c>
      <c r="F11" s="28">
        <v>0.83750000000000002</v>
      </c>
      <c r="G11" s="26">
        <v>0.8125</v>
      </c>
      <c r="H11" s="26">
        <v>0.8</v>
      </c>
      <c r="I11" s="26">
        <v>0.78749999999999998</v>
      </c>
    </row>
    <row r="12" spans="5:9" x14ac:dyDescent="0.3">
      <c r="E12" s="5" t="s">
        <v>10</v>
      </c>
      <c r="F12" s="26">
        <v>0.86750000000000005</v>
      </c>
      <c r="G12" s="26">
        <v>0.9</v>
      </c>
      <c r="H12" s="28">
        <v>0.9</v>
      </c>
      <c r="I12" s="26">
        <v>0.86250000000000004</v>
      </c>
    </row>
    <row r="13" spans="5:9" x14ac:dyDescent="0.3">
      <c r="E13" s="5" t="s">
        <v>11</v>
      </c>
      <c r="F13" s="26">
        <v>0.86250000000000004</v>
      </c>
      <c r="G13" s="28">
        <v>0.91249999999999998</v>
      </c>
      <c r="H13" s="26">
        <v>0.9</v>
      </c>
      <c r="I13" s="26">
        <v>0.9</v>
      </c>
    </row>
    <row r="14" spans="5:9" x14ac:dyDescent="0.3">
      <c r="E14" s="5" t="s">
        <v>12</v>
      </c>
      <c r="F14" s="26">
        <v>0.6875</v>
      </c>
      <c r="G14" s="26">
        <v>0.6875</v>
      </c>
      <c r="H14" s="28">
        <v>0.72499999999999998</v>
      </c>
      <c r="I14" s="26">
        <v>0.71250000000000002</v>
      </c>
    </row>
    <row r="15" spans="5:9" x14ac:dyDescent="0.3">
      <c r="E15" s="5" t="s">
        <v>13</v>
      </c>
      <c r="F15" s="26">
        <v>0.71250000000000002</v>
      </c>
      <c r="G15" s="28">
        <v>0.78749999999999998</v>
      </c>
      <c r="H15" s="26">
        <v>0.76249999999999996</v>
      </c>
      <c r="I15" s="26">
        <v>0.73750000000000004</v>
      </c>
    </row>
    <row r="16" spans="5:9" x14ac:dyDescent="0.3">
      <c r="E16" s="5" t="s">
        <v>14</v>
      </c>
      <c r="F16" s="28">
        <v>0.77500000000000002</v>
      </c>
      <c r="G16" s="26">
        <v>0.66249999999999998</v>
      </c>
      <c r="H16" s="26">
        <v>0.71250000000000002</v>
      </c>
      <c r="I16" s="26">
        <v>0.75</v>
      </c>
    </row>
    <row r="17" spans="5:9" ht="15" thickBot="1" x14ac:dyDescent="0.35">
      <c r="E17" s="6" t="s">
        <v>15</v>
      </c>
      <c r="F17" s="27">
        <v>0.76249999999999996</v>
      </c>
      <c r="G17" s="29">
        <v>0.85</v>
      </c>
      <c r="H17" s="27">
        <v>0.6875</v>
      </c>
      <c r="I17" s="27">
        <v>0.65</v>
      </c>
    </row>
    <row r="18" spans="5:9" ht="15" thickTop="1" x14ac:dyDescent="0.3"/>
    <row r="20" spans="5:9" x14ac:dyDescent="0.3">
      <c r="H20">
        <f>SUM(H8,I9,F10,F11,H12,G13,H14,G15,F16,G17)/10</f>
        <v>0.82499999999999996</v>
      </c>
    </row>
  </sheetData>
  <mergeCells count="2">
    <mergeCell ref="E5:E7"/>
    <mergeCell ref="F5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9EB3-E620-45AC-9357-7522C3649154}">
  <dimension ref="E2:H19"/>
  <sheetViews>
    <sheetView topLeftCell="A4" zoomScale="80" zoomScaleNormal="80" workbookViewId="0">
      <selection activeCell="H20" sqref="H20"/>
    </sheetView>
  </sheetViews>
  <sheetFormatPr defaultRowHeight="14.4" x14ac:dyDescent="0.3"/>
  <cols>
    <col min="6" max="8" width="21.44140625" bestFit="1" customWidth="1"/>
  </cols>
  <sheetData>
    <row r="2" spans="5:8" ht="15" thickBot="1" x14ac:dyDescent="0.35"/>
    <row r="3" spans="5:8" ht="15" thickTop="1" x14ac:dyDescent="0.3">
      <c r="E3" s="48" t="s">
        <v>0</v>
      </c>
      <c r="F3" s="51" t="s">
        <v>1</v>
      </c>
      <c r="G3" s="52"/>
      <c r="H3" s="52"/>
    </row>
    <row r="4" spans="5:8" x14ac:dyDescent="0.3">
      <c r="E4" s="49"/>
      <c r="F4" s="22" t="s">
        <v>65</v>
      </c>
      <c r="G4" s="21" t="s">
        <v>66</v>
      </c>
      <c r="H4" s="21" t="s">
        <v>67</v>
      </c>
    </row>
    <row r="5" spans="5:8" x14ac:dyDescent="0.3">
      <c r="E5" s="49"/>
      <c r="F5" s="3" t="s">
        <v>2</v>
      </c>
      <c r="G5" s="3" t="s">
        <v>2</v>
      </c>
      <c r="H5" s="3" t="s">
        <v>2</v>
      </c>
    </row>
    <row r="6" spans="5:8" x14ac:dyDescent="0.3">
      <c r="E6" s="5" t="s">
        <v>6</v>
      </c>
      <c r="F6" s="25">
        <v>0.71250000000000002</v>
      </c>
      <c r="G6" s="26">
        <v>0.72499999999999998</v>
      </c>
      <c r="H6" s="28">
        <v>0.78749999999999998</v>
      </c>
    </row>
    <row r="7" spans="5:8" x14ac:dyDescent="0.3">
      <c r="E7" s="5" t="s">
        <v>7</v>
      </c>
      <c r="F7" s="26">
        <v>0.83750000000000002</v>
      </c>
      <c r="G7" s="26">
        <v>0.88749999999999996</v>
      </c>
      <c r="H7" s="28">
        <v>0.92500000000000004</v>
      </c>
    </row>
    <row r="8" spans="5:8" x14ac:dyDescent="0.3">
      <c r="E8" s="5" t="s">
        <v>8</v>
      </c>
      <c r="F8" s="26">
        <v>0.71250000000000002</v>
      </c>
      <c r="G8" s="26">
        <v>0.7</v>
      </c>
      <c r="H8" s="28">
        <v>0.72499999999999998</v>
      </c>
    </row>
    <row r="9" spans="5:8" x14ac:dyDescent="0.3">
      <c r="E9" s="5" t="s">
        <v>9</v>
      </c>
      <c r="F9" s="28">
        <v>0.8125</v>
      </c>
      <c r="G9" s="26">
        <v>0.8</v>
      </c>
      <c r="H9" s="26">
        <v>0.78749999999999998</v>
      </c>
    </row>
    <row r="10" spans="5:8" x14ac:dyDescent="0.3">
      <c r="E10" s="5" t="s">
        <v>10</v>
      </c>
      <c r="F10" s="26">
        <v>0.88749999999999996</v>
      </c>
      <c r="G10" s="28">
        <v>0.88749999999999996</v>
      </c>
      <c r="H10" s="26">
        <v>0.86250000000000004</v>
      </c>
    </row>
    <row r="11" spans="5:8" x14ac:dyDescent="0.3">
      <c r="E11" s="5" t="s">
        <v>11</v>
      </c>
      <c r="F11" s="28">
        <v>0.92500000000000004</v>
      </c>
      <c r="G11" s="26">
        <v>0.9</v>
      </c>
      <c r="H11" s="26">
        <v>0.9</v>
      </c>
    </row>
    <row r="12" spans="5:8" x14ac:dyDescent="0.3">
      <c r="E12" s="5" t="s">
        <v>12</v>
      </c>
      <c r="F12" s="26">
        <v>0.67500000000000004</v>
      </c>
      <c r="G12" s="26">
        <v>0.6875</v>
      </c>
      <c r="H12" s="28">
        <v>0.71250000000000002</v>
      </c>
    </row>
    <row r="13" spans="5:8" x14ac:dyDescent="0.3">
      <c r="E13" s="5" t="s">
        <v>13</v>
      </c>
      <c r="F13" s="26">
        <v>0.72499999999999998</v>
      </c>
      <c r="G13" s="28">
        <v>0.77500000000000002</v>
      </c>
      <c r="H13" s="26">
        <v>0.73750000000000004</v>
      </c>
    </row>
    <row r="14" spans="5:8" x14ac:dyDescent="0.3">
      <c r="E14" s="5" t="s">
        <v>14</v>
      </c>
      <c r="F14" s="26">
        <v>0.71250000000000002</v>
      </c>
      <c r="G14" s="26">
        <v>0.72499999999999998</v>
      </c>
      <c r="H14" s="28">
        <v>0.75</v>
      </c>
    </row>
    <row r="15" spans="5:8" ht="15" thickBot="1" x14ac:dyDescent="0.35">
      <c r="E15" s="6" t="s">
        <v>15</v>
      </c>
      <c r="F15" s="29">
        <v>0.8</v>
      </c>
      <c r="G15" s="27">
        <v>0.76249999999999996</v>
      </c>
      <c r="H15" s="27">
        <v>0.65</v>
      </c>
    </row>
    <row r="16" spans="5:8" ht="15" thickTop="1" x14ac:dyDescent="0.3"/>
    <row r="19" spans="8:8" x14ac:dyDescent="0.3">
      <c r="H19">
        <f>SUM(H6,H7,H8,F9,G10,F11,H12,G13,H14,F15)/10</f>
        <v>0.81000000000000016</v>
      </c>
    </row>
  </sheetData>
  <mergeCells count="2">
    <mergeCell ref="E3:E5"/>
    <mergeCell ref="F3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5713-9751-4D5A-ACC1-232205109DA2}">
  <dimension ref="A1:AC54"/>
  <sheetViews>
    <sheetView tabSelected="1" topLeftCell="A34" workbookViewId="0">
      <selection activeCell="D54" sqref="D54:L54"/>
    </sheetView>
  </sheetViews>
  <sheetFormatPr defaultRowHeight="14.4" x14ac:dyDescent="0.3"/>
  <cols>
    <col min="1" max="1" width="11.77734375" bestFit="1" customWidth="1"/>
  </cols>
  <sheetData>
    <row r="1" spans="1:29" ht="15" thickBot="1" x14ac:dyDescent="0.35"/>
    <row r="2" spans="1:29" x14ac:dyDescent="0.3">
      <c r="A2" t="s">
        <v>37</v>
      </c>
      <c r="B2" t="s">
        <v>34</v>
      </c>
      <c r="C2" s="53" t="s">
        <v>21</v>
      </c>
      <c r="D2" s="55" t="s">
        <v>22</v>
      </c>
      <c r="E2" s="55"/>
      <c r="F2" s="55"/>
      <c r="G2" s="55"/>
      <c r="H2" s="55"/>
      <c r="I2" s="55"/>
      <c r="J2" s="55"/>
      <c r="K2" s="55"/>
      <c r="L2" s="55"/>
      <c r="M2" s="56" t="s">
        <v>23</v>
      </c>
      <c r="P2" t="s">
        <v>36</v>
      </c>
      <c r="Q2" t="s">
        <v>34</v>
      </c>
      <c r="R2" s="53" t="s">
        <v>21</v>
      </c>
      <c r="S2" s="55" t="s">
        <v>22</v>
      </c>
      <c r="T2" s="55"/>
      <c r="U2" s="55"/>
      <c r="V2" s="55"/>
      <c r="W2" s="55"/>
      <c r="X2" s="55"/>
      <c r="Y2" s="55"/>
      <c r="Z2" s="55"/>
      <c r="AA2" s="55"/>
      <c r="AB2" s="56" t="s">
        <v>23</v>
      </c>
    </row>
    <row r="3" spans="1:29" x14ac:dyDescent="0.3">
      <c r="C3" s="54"/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57"/>
      <c r="R3" s="54"/>
      <c r="S3" s="3">
        <v>1</v>
      </c>
      <c r="T3" s="3">
        <v>2</v>
      </c>
      <c r="U3" s="3">
        <v>3</v>
      </c>
      <c r="V3" s="3">
        <v>4</v>
      </c>
      <c r="W3" s="3">
        <v>5</v>
      </c>
      <c r="X3" s="3">
        <v>6</v>
      </c>
      <c r="Y3" s="3">
        <v>7</v>
      </c>
      <c r="Z3" s="3">
        <v>8</v>
      </c>
      <c r="AA3" s="3">
        <v>9</v>
      </c>
      <c r="AB3" s="57"/>
    </row>
    <row r="4" spans="1:29" ht="15" thickBot="1" x14ac:dyDescent="0.35">
      <c r="C4" s="16" t="s">
        <v>24</v>
      </c>
      <c r="D4" s="3">
        <v>0.6</v>
      </c>
      <c r="E4" s="3">
        <v>0.55000000000000004</v>
      </c>
      <c r="F4" s="3">
        <v>0.52500000000000002</v>
      </c>
      <c r="G4" s="3">
        <v>0.7</v>
      </c>
      <c r="H4" s="3">
        <v>0.75</v>
      </c>
      <c r="I4" s="3">
        <v>0.65</v>
      </c>
      <c r="J4" s="3">
        <v>0.75</v>
      </c>
      <c r="K4" s="3">
        <v>0.72499999999999998</v>
      </c>
      <c r="L4" s="3">
        <v>0.8</v>
      </c>
      <c r="M4" s="20">
        <f t="shared" ref="M4:M12" si="0">AVERAGE(D4:L4)</f>
        <v>0.67222222222222217</v>
      </c>
      <c r="R4" s="16" t="s">
        <v>24</v>
      </c>
      <c r="S4" s="3">
        <v>0.625</v>
      </c>
      <c r="T4" s="3">
        <v>0.6</v>
      </c>
      <c r="U4" s="3">
        <v>0.55000000000000004</v>
      </c>
      <c r="V4" s="3">
        <v>0.625</v>
      </c>
      <c r="W4" s="3">
        <v>0.77500000000000002</v>
      </c>
      <c r="X4" s="3">
        <v>0.72499999999999998</v>
      </c>
      <c r="Y4" s="3">
        <v>0.77500000000000002</v>
      </c>
      <c r="Z4" s="3">
        <v>0.77500000000000002</v>
      </c>
      <c r="AA4" s="3">
        <v>0.8</v>
      </c>
      <c r="AB4" s="17">
        <f>AVERAGE(S4:AA4)</f>
        <v>0.69444444444444453</v>
      </c>
    </row>
    <row r="5" spans="1:29" ht="15" thickBot="1" x14ac:dyDescent="0.35">
      <c r="C5" s="16" t="s">
        <v>25</v>
      </c>
      <c r="D5" s="3">
        <v>0.42499999999999999</v>
      </c>
      <c r="E5" s="3">
        <v>0.35</v>
      </c>
      <c r="F5" s="3">
        <v>0.47499999999999998</v>
      </c>
      <c r="G5" s="3">
        <v>0.5</v>
      </c>
      <c r="H5" s="3">
        <v>0.55000000000000004</v>
      </c>
      <c r="I5" s="3">
        <v>0.67500000000000004</v>
      </c>
      <c r="J5" s="3">
        <v>0.67500000000000004</v>
      </c>
      <c r="K5" s="3">
        <v>0.77500000000000002</v>
      </c>
      <c r="L5" s="3">
        <v>0.7</v>
      </c>
      <c r="M5" s="20">
        <f t="shared" si="0"/>
        <v>0.56944444444444442</v>
      </c>
      <c r="R5" s="16" t="s">
        <v>25</v>
      </c>
      <c r="S5" s="3">
        <v>0.47499999999999998</v>
      </c>
      <c r="T5" s="3">
        <v>0.35</v>
      </c>
      <c r="U5" s="3">
        <v>0.47499999999999998</v>
      </c>
      <c r="V5" s="3">
        <v>0.42499999999999999</v>
      </c>
      <c r="W5" s="3">
        <v>0.52500000000000002</v>
      </c>
      <c r="X5" s="3">
        <v>0.72499999999999998</v>
      </c>
      <c r="Y5" s="3">
        <v>0.72499999999999998</v>
      </c>
      <c r="Z5" s="3">
        <v>0.875</v>
      </c>
      <c r="AA5" s="3">
        <v>0.72499999999999998</v>
      </c>
      <c r="AB5" s="17">
        <f>AVERAGE(S5:AA5)</f>
        <v>0.58888888888888891</v>
      </c>
    </row>
    <row r="6" spans="1:29" ht="15" thickBot="1" x14ac:dyDescent="0.35">
      <c r="C6" s="16" t="s">
        <v>26</v>
      </c>
      <c r="D6" s="3">
        <v>0.57499999999999996</v>
      </c>
      <c r="E6" s="3">
        <v>0.625</v>
      </c>
      <c r="F6" s="3">
        <v>0.55000000000000004</v>
      </c>
      <c r="G6" s="3">
        <v>0.67500000000000004</v>
      </c>
      <c r="H6" s="3">
        <v>0.7</v>
      </c>
      <c r="I6" s="3">
        <v>0.6</v>
      </c>
      <c r="J6" s="3">
        <v>0.625</v>
      </c>
      <c r="K6" s="3">
        <v>0.625</v>
      </c>
      <c r="L6" s="3">
        <v>0.52500000000000002</v>
      </c>
      <c r="M6" s="20">
        <f t="shared" si="0"/>
        <v>0.61111111111111116</v>
      </c>
      <c r="R6" s="16" t="s">
        <v>26</v>
      </c>
      <c r="S6" s="3">
        <v>0.6</v>
      </c>
      <c r="T6" s="3">
        <v>0.57499999999999996</v>
      </c>
      <c r="U6" s="3">
        <v>0.57499999999999996</v>
      </c>
      <c r="V6" s="3">
        <v>0.625</v>
      </c>
      <c r="W6" s="3">
        <v>0.7</v>
      </c>
      <c r="X6" s="3">
        <v>0.57499999999999996</v>
      </c>
      <c r="Y6" s="3">
        <v>0.625</v>
      </c>
      <c r="Z6" s="3">
        <v>0.625</v>
      </c>
      <c r="AA6" s="3">
        <v>0.52500000000000002</v>
      </c>
      <c r="AB6" s="17">
        <f>AVERAGE(S6:AA6)</f>
        <v>0.60277777777777786</v>
      </c>
    </row>
    <row r="7" spans="1:29" ht="15" thickBot="1" x14ac:dyDescent="0.35">
      <c r="C7" s="16" t="s">
        <v>27</v>
      </c>
      <c r="D7" s="3">
        <v>0.6</v>
      </c>
      <c r="E7" s="3">
        <v>0.47499999999999998</v>
      </c>
      <c r="F7" s="3">
        <v>0.5</v>
      </c>
      <c r="G7" s="3">
        <v>0.45</v>
      </c>
      <c r="H7" s="3">
        <v>0.5</v>
      </c>
      <c r="I7" s="3">
        <v>0.42499999999999999</v>
      </c>
      <c r="J7" s="3">
        <v>0.47499999999999998</v>
      </c>
      <c r="K7" s="3">
        <v>0.5</v>
      </c>
      <c r="L7" s="3">
        <v>0.5</v>
      </c>
      <c r="M7" s="20">
        <f t="shared" si="0"/>
        <v>0.49166666666666664</v>
      </c>
      <c r="R7" s="16" t="s">
        <v>27</v>
      </c>
      <c r="S7" s="3">
        <v>0.625</v>
      </c>
      <c r="T7" s="3">
        <v>0.5</v>
      </c>
      <c r="U7" s="3">
        <v>0.52500000000000002</v>
      </c>
      <c r="V7" s="3">
        <v>0.45</v>
      </c>
      <c r="W7" s="3">
        <v>0.45</v>
      </c>
      <c r="X7" s="3">
        <v>0.45</v>
      </c>
      <c r="Y7" s="3">
        <v>0.5</v>
      </c>
      <c r="Z7" s="3">
        <v>0.5</v>
      </c>
      <c r="AA7" s="3">
        <v>0.5</v>
      </c>
      <c r="AB7" s="17">
        <f>AVERAGE(S7:AA7)</f>
        <v>0.5</v>
      </c>
    </row>
    <row r="8" spans="1:29" ht="15" thickBot="1" x14ac:dyDescent="0.35">
      <c r="C8" s="16" t="s">
        <v>28</v>
      </c>
      <c r="D8" s="3">
        <v>0.57499999999999996</v>
      </c>
      <c r="E8" s="3">
        <v>0.375</v>
      </c>
      <c r="F8" s="3">
        <v>0.4</v>
      </c>
      <c r="G8" s="3">
        <v>0.52500000000000002</v>
      </c>
      <c r="H8" s="3">
        <v>0.4</v>
      </c>
      <c r="I8" s="3">
        <v>0.35</v>
      </c>
      <c r="J8" s="3">
        <v>0.47499999999999998</v>
      </c>
      <c r="K8" s="3">
        <v>0.75</v>
      </c>
      <c r="L8" s="3">
        <v>0.75</v>
      </c>
      <c r="M8" s="20">
        <f t="shared" si="0"/>
        <v>0.51111111111111107</v>
      </c>
      <c r="R8" s="16" t="s">
        <v>28</v>
      </c>
      <c r="S8" s="3">
        <v>0.55000000000000004</v>
      </c>
      <c r="T8" s="3">
        <v>0.4</v>
      </c>
      <c r="U8" s="3">
        <v>0.4</v>
      </c>
      <c r="V8" s="3">
        <v>0.5</v>
      </c>
      <c r="W8" s="3">
        <v>0.45</v>
      </c>
      <c r="X8" s="3">
        <v>0.375</v>
      </c>
      <c r="Y8" s="3">
        <v>0.45</v>
      </c>
      <c r="Z8" s="3">
        <v>0.77500000000000002</v>
      </c>
      <c r="AA8" s="3">
        <v>0.72499999999999998</v>
      </c>
      <c r="AB8" s="17">
        <f>AVERAGE(S8:AA8)</f>
        <v>0.51388888888888884</v>
      </c>
    </row>
    <row r="9" spans="1:29" ht="15" thickBot="1" x14ac:dyDescent="0.35">
      <c r="C9" s="16" t="s">
        <v>29</v>
      </c>
      <c r="D9" s="3">
        <v>0.45</v>
      </c>
      <c r="E9" s="3">
        <v>0.375</v>
      </c>
      <c r="F9" s="3">
        <v>0.4</v>
      </c>
      <c r="G9" s="3">
        <v>0.6</v>
      </c>
      <c r="H9" s="3">
        <v>0.55000000000000004</v>
      </c>
      <c r="I9" s="3">
        <v>0.5</v>
      </c>
      <c r="J9" s="3">
        <v>0.55000000000000004</v>
      </c>
      <c r="K9" s="3">
        <v>0.6</v>
      </c>
      <c r="L9" s="3">
        <v>0.57499999999999996</v>
      </c>
      <c r="M9" s="20">
        <f t="shared" si="0"/>
        <v>0.51111111111111107</v>
      </c>
      <c r="R9" s="16" t="s">
        <v>29</v>
      </c>
      <c r="S9" s="3">
        <v>0.42499999999999999</v>
      </c>
      <c r="T9" s="3">
        <v>0.42499999999999999</v>
      </c>
      <c r="U9" s="3">
        <v>0.42499999999999999</v>
      </c>
      <c r="V9" s="3">
        <v>0.67500000000000004</v>
      </c>
      <c r="W9" s="3">
        <v>0.52500000000000002</v>
      </c>
      <c r="X9" s="3">
        <v>0.5</v>
      </c>
      <c r="Y9" s="3">
        <v>0.57499999999999996</v>
      </c>
      <c r="Z9" s="3">
        <v>0.57499999999999996</v>
      </c>
      <c r="AA9" s="3">
        <v>0.67500000000000004</v>
      </c>
      <c r="AB9" s="17">
        <f>AVERAGE(S9:AA9)</f>
        <v>0.53333333333333333</v>
      </c>
    </row>
    <row r="10" spans="1:29" ht="15" thickBot="1" x14ac:dyDescent="0.35">
      <c r="C10" s="16" t="s">
        <v>30</v>
      </c>
      <c r="D10" s="3">
        <v>0.5</v>
      </c>
      <c r="E10" s="3">
        <v>0.8</v>
      </c>
      <c r="F10" s="3">
        <v>0.77500000000000002</v>
      </c>
      <c r="G10" s="3">
        <v>0.77500000000000002</v>
      </c>
      <c r="H10" s="3">
        <v>0.72499999999999998</v>
      </c>
      <c r="I10" s="3">
        <v>0.75</v>
      </c>
      <c r="J10" s="3">
        <v>0.625</v>
      </c>
      <c r="K10" s="3">
        <v>0.47499999999999998</v>
      </c>
      <c r="L10" s="3">
        <v>0.75</v>
      </c>
      <c r="M10" s="20">
        <f t="shared" si="0"/>
        <v>0.68611111111111112</v>
      </c>
      <c r="R10" s="16" t="s">
        <v>30</v>
      </c>
      <c r="S10" s="3">
        <v>0.57499999999999996</v>
      </c>
      <c r="T10" s="3">
        <v>0.77500000000000002</v>
      </c>
      <c r="U10" s="3">
        <v>0.77500000000000002</v>
      </c>
      <c r="V10" s="3">
        <v>0.75</v>
      </c>
      <c r="W10" s="3">
        <v>0.72499999999999998</v>
      </c>
      <c r="X10" s="3">
        <v>0.75</v>
      </c>
      <c r="Y10" s="3">
        <v>0.57499999999999996</v>
      </c>
      <c r="Z10" s="3">
        <v>0.5</v>
      </c>
      <c r="AA10" s="3">
        <v>0.77500000000000002</v>
      </c>
      <c r="AB10" s="17">
        <f>AVERAGE(S10:AA10)</f>
        <v>0.68888888888888888</v>
      </c>
    </row>
    <row r="11" spans="1:29" ht="15" thickBot="1" x14ac:dyDescent="0.35">
      <c r="C11" s="16" t="s">
        <v>31</v>
      </c>
      <c r="D11" s="3">
        <v>0.52500000000000002</v>
      </c>
      <c r="E11" s="3">
        <v>0.625</v>
      </c>
      <c r="F11" s="3">
        <v>0.77500000000000002</v>
      </c>
      <c r="G11" s="3">
        <v>0.82499999999999996</v>
      </c>
      <c r="H11" s="3">
        <v>0.82499999999999996</v>
      </c>
      <c r="I11" s="3">
        <v>0.85</v>
      </c>
      <c r="J11" s="3">
        <v>0.65</v>
      </c>
      <c r="K11" s="3">
        <v>0.65</v>
      </c>
      <c r="L11" s="3">
        <v>0.7</v>
      </c>
      <c r="M11" s="20">
        <f t="shared" si="0"/>
        <v>0.71388888888888902</v>
      </c>
      <c r="R11" s="16" t="s">
        <v>31</v>
      </c>
      <c r="S11" s="3">
        <v>0.65</v>
      </c>
      <c r="T11" s="3">
        <v>0.6</v>
      </c>
      <c r="U11" s="3">
        <v>0.77500000000000002</v>
      </c>
      <c r="V11" s="3">
        <v>0.8</v>
      </c>
      <c r="W11" s="3">
        <v>0.77500000000000002</v>
      </c>
      <c r="X11" s="3">
        <v>0.8</v>
      </c>
      <c r="Y11" s="3">
        <v>0.65</v>
      </c>
      <c r="Z11" s="3">
        <v>0.67500000000000004</v>
      </c>
      <c r="AA11" s="3">
        <v>0.7</v>
      </c>
      <c r="AB11" s="17">
        <f>AVERAGE(S11:AA11)</f>
        <v>0.71388888888888902</v>
      </c>
    </row>
    <row r="12" spans="1:29" ht="15" thickBot="1" x14ac:dyDescent="0.35">
      <c r="C12" s="16" t="s">
        <v>32</v>
      </c>
      <c r="D12" s="3">
        <v>0.55000000000000004</v>
      </c>
      <c r="E12" s="3">
        <v>0.55000000000000004</v>
      </c>
      <c r="F12" s="3">
        <v>0.6</v>
      </c>
      <c r="G12" s="3">
        <v>0.4</v>
      </c>
      <c r="H12" s="3">
        <v>0.4</v>
      </c>
      <c r="I12" s="3">
        <v>0.4</v>
      </c>
      <c r="J12" s="3">
        <v>0.6</v>
      </c>
      <c r="K12" s="3">
        <v>0.52500000000000002</v>
      </c>
      <c r="L12" s="3">
        <v>0.6</v>
      </c>
      <c r="M12" s="20">
        <f t="shared" si="0"/>
        <v>0.51388888888888884</v>
      </c>
      <c r="N12" t="s">
        <v>39</v>
      </c>
      <c r="R12" s="16" t="s">
        <v>32</v>
      </c>
      <c r="S12" s="3">
        <v>0.625</v>
      </c>
      <c r="T12" s="3">
        <v>0.55000000000000004</v>
      </c>
      <c r="U12" s="3">
        <v>0.6</v>
      </c>
      <c r="V12" s="3">
        <v>0.4</v>
      </c>
      <c r="W12" s="3">
        <v>0.42499999999999999</v>
      </c>
      <c r="X12" s="3">
        <v>0.4</v>
      </c>
      <c r="Y12" s="3">
        <v>0.57499999999999996</v>
      </c>
      <c r="Z12" s="3">
        <v>0.55000000000000004</v>
      </c>
      <c r="AA12" s="3">
        <v>0.625</v>
      </c>
      <c r="AB12" s="17">
        <f>AVERAGE(S12:AA12)</f>
        <v>0.52777777777777768</v>
      </c>
    </row>
    <row r="13" spans="1:29" ht="15" thickBot="1" x14ac:dyDescent="0.35">
      <c r="C13" s="18" t="s">
        <v>33</v>
      </c>
      <c r="D13" s="19">
        <v>0.47499999999999998</v>
      </c>
      <c r="E13" s="19">
        <v>0.47499999999999998</v>
      </c>
      <c r="F13" s="19">
        <v>0.57499999999999996</v>
      </c>
      <c r="G13" s="19">
        <v>0.52500000000000002</v>
      </c>
      <c r="H13" s="19">
        <v>0.45</v>
      </c>
      <c r="I13" s="19">
        <v>0.5</v>
      </c>
      <c r="J13" s="19">
        <v>0.5</v>
      </c>
      <c r="K13" s="19">
        <v>0.5</v>
      </c>
      <c r="L13" s="19">
        <v>0.57499999999999996</v>
      </c>
      <c r="M13" s="20">
        <f>AVERAGE(D13:L13)</f>
        <v>0.5083333333333333</v>
      </c>
      <c r="N13">
        <f>AVERAGE(M4:M13)*100</f>
        <v>57.8888888888889</v>
      </c>
      <c r="P13" t="s">
        <v>38</v>
      </c>
      <c r="R13" s="18" t="s">
        <v>33</v>
      </c>
      <c r="S13" s="19">
        <v>0.42499999999999999</v>
      </c>
      <c r="T13" s="19">
        <v>0.5</v>
      </c>
      <c r="U13" s="19">
        <v>0.625</v>
      </c>
      <c r="V13" s="19">
        <v>0.52500000000000002</v>
      </c>
      <c r="W13" s="19">
        <v>0.47499999999999998</v>
      </c>
      <c r="X13" s="19">
        <v>0.5</v>
      </c>
      <c r="Y13" s="19">
        <v>0.5</v>
      </c>
      <c r="Z13" s="19">
        <v>0.5</v>
      </c>
      <c r="AA13" s="19">
        <v>0.57499999999999996</v>
      </c>
      <c r="AB13" s="17">
        <f>AVERAGE(S13:AA13)</f>
        <v>0.51388888888888895</v>
      </c>
      <c r="AC13">
        <f>AVERAGE(AB4:AB13)*100</f>
        <v>58.777777777777771</v>
      </c>
    </row>
    <row r="14" spans="1:29" ht="15" thickBot="1" x14ac:dyDescent="0.35">
      <c r="D14">
        <f>AVERAGE(D4:D13)</f>
        <v>0.52749999999999997</v>
      </c>
      <c r="E14">
        <f t="shared" ref="E14:L14" si="1">AVERAGE(E4:E13)</f>
        <v>0.51999999999999991</v>
      </c>
      <c r="F14">
        <f t="shared" si="1"/>
        <v>0.55749999999999988</v>
      </c>
      <c r="G14">
        <f t="shared" si="1"/>
        <v>0.59750000000000014</v>
      </c>
      <c r="H14">
        <f t="shared" si="1"/>
        <v>0.58500000000000008</v>
      </c>
      <c r="I14">
        <f t="shared" si="1"/>
        <v>0.57000000000000006</v>
      </c>
      <c r="J14">
        <f t="shared" si="1"/>
        <v>0.59250000000000003</v>
      </c>
      <c r="K14">
        <f t="shared" si="1"/>
        <v>0.61250000000000004</v>
      </c>
      <c r="L14">
        <f t="shared" si="1"/>
        <v>0.64749999999999996</v>
      </c>
      <c r="S14">
        <f>AVERAGE(S4:S13)</f>
        <v>0.5575</v>
      </c>
      <c r="T14">
        <f t="shared" ref="T14:AA14" si="2">AVERAGE(T4:T13)</f>
        <v>0.52749999999999997</v>
      </c>
      <c r="U14">
        <f t="shared" si="2"/>
        <v>0.57250000000000001</v>
      </c>
      <c r="V14">
        <f t="shared" si="2"/>
        <v>0.57750000000000001</v>
      </c>
      <c r="W14">
        <f t="shared" si="2"/>
        <v>0.58250000000000002</v>
      </c>
      <c r="X14">
        <f t="shared" si="2"/>
        <v>0.57999999999999996</v>
      </c>
      <c r="Y14">
        <f t="shared" si="2"/>
        <v>0.59500000000000008</v>
      </c>
      <c r="Z14">
        <f t="shared" si="2"/>
        <v>0.63500000000000001</v>
      </c>
      <c r="AA14">
        <f t="shared" si="2"/>
        <v>0.66250000000000009</v>
      </c>
    </row>
    <row r="15" spans="1:29" x14ac:dyDescent="0.3">
      <c r="B15" t="s">
        <v>35</v>
      </c>
      <c r="C15" s="53" t="s">
        <v>21</v>
      </c>
      <c r="D15" s="55" t="s">
        <v>22</v>
      </c>
      <c r="E15" s="55"/>
      <c r="F15" s="55"/>
      <c r="G15" s="55"/>
      <c r="H15" s="55"/>
      <c r="I15" s="55"/>
      <c r="J15" s="55"/>
      <c r="K15" s="55"/>
      <c r="L15" s="55"/>
      <c r="M15" s="56" t="s">
        <v>23</v>
      </c>
      <c r="Q15" t="s">
        <v>35</v>
      </c>
      <c r="R15" s="53" t="s">
        <v>21</v>
      </c>
      <c r="S15" s="55" t="s">
        <v>22</v>
      </c>
      <c r="T15" s="55"/>
      <c r="U15" s="55"/>
      <c r="V15" s="55"/>
      <c r="W15" s="55"/>
      <c r="X15" s="55"/>
      <c r="Y15" s="55"/>
      <c r="Z15" s="55"/>
      <c r="AA15" s="55"/>
      <c r="AB15" s="56" t="s">
        <v>23</v>
      </c>
    </row>
    <row r="16" spans="1:29" x14ac:dyDescent="0.3">
      <c r="C16" s="54"/>
      <c r="D16" s="3">
        <v>1</v>
      </c>
      <c r="E16" s="3">
        <v>2</v>
      </c>
      <c r="F16" s="3">
        <v>3</v>
      </c>
      <c r="G16" s="3">
        <v>4</v>
      </c>
      <c r="H16" s="3">
        <v>5</v>
      </c>
      <c r="I16" s="3">
        <v>6</v>
      </c>
      <c r="J16" s="3">
        <v>7</v>
      </c>
      <c r="K16" s="3">
        <v>8</v>
      </c>
      <c r="L16" s="3">
        <v>9</v>
      </c>
      <c r="M16" s="57"/>
      <c r="R16" s="54"/>
      <c r="S16" s="3">
        <v>1</v>
      </c>
      <c r="T16" s="3">
        <v>2</v>
      </c>
      <c r="U16" s="3">
        <v>3</v>
      </c>
      <c r="V16" s="3">
        <v>4</v>
      </c>
      <c r="W16" s="3">
        <v>5</v>
      </c>
      <c r="X16" s="3">
        <v>6</v>
      </c>
      <c r="Y16" s="3">
        <v>7</v>
      </c>
      <c r="Z16" s="3">
        <v>8</v>
      </c>
      <c r="AA16" s="3">
        <v>9</v>
      </c>
      <c r="AB16" s="57"/>
    </row>
    <row r="17" spans="1:29" ht="15" thickBot="1" x14ac:dyDescent="0.35">
      <c r="C17" s="16" t="s">
        <v>24</v>
      </c>
      <c r="D17" s="3">
        <v>0.625</v>
      </c>
      <c r="E17" s="3">
        <v>0.55000000000000004</v>
      </c>
      <c r="F17" s="3">
        <v>0.57499999999999996</v>
      </c>
      <c r="G17" s="3">
        <v>0.72499999999999998</v>
      </c>
      <c r="H17" s="3">
        <v>0.72499999999999998</v>
      </c>
      <c r="I17" s="3">
        <v>0.65</v>
      </c>
      <c r="J17" s="3">
        <v>0.75</v>
      </c>
      <c r="K17" s="3">
        <v>0.75</v>
      </c>
      <c r="L17" s="3">
        <v>0.77500000000000002</v>
      </c>
      <c r="M17" s="20">
        <f t="shared" ref="M17:M25" si="3">AVERAGE(D17:L17)</f>
        <v>0.68055555555555558</v>
      </c>
      <c r="R17" s="16" t="s">
        <v>24</v>
      </c>
      <c r="S17" s="3">
        <v>0.625</v>
      </c>
      <c r="T17" s="3">
        <v>0.57499999999999996</v>
      </c>
      <c r="U17" s="3">
        <v>0.55000000000000004</v>
      </c>
      <c r="V17" s="3">
        <v>0.7</v>
      </c>
      <c r="W17" s="3">
        <v>0.72499999999999998</v>
      </c>
      <c r="X17" s="3">
        <v>0.65</v>
      </c>
      <c r="Y17" s="3">
        <v>0.77500000000000002</v>
      </c>
      <c r="Z17" s="3">
        <v>0.77500000000000002</v>
      </c>
      <c r="AA17" s="3">
        <v>0.77500000000000002</v>
      </c>
      <c r="AB17" s="17">
        <f>AVERAGE(S17:AA17)</f>
        <v>0.68333333333333346</v>
      </c>
    </row>
    <row r="18" spans="1:29" ht="15" thickBot="1" x14ac:dyDescent="0.35">
      <c r="C18" s="16" t="s">
        <v>25</v>
      </c>
      <c r="D18" s="3">
        <v>0.47499999999999998</v>
      </c>
      <c r="E18" s="3">
        <v>0.375</v>
      </c>
      <c r="F18" s="3">
        <v>0.47499999999999998</v>
      </c>
      <c r="G18" s="3">
        <v>0.5</v>
      </c>
      <c r="H18" s="3">
        <v>0.52500000000000002</v>
      </c>
      <c r="I18" s="3">
        <v>0.6</v>
      </c>
      <c r="J18" s="3">
        <v>0.6</v>
      </c>
      <c r="K18" s="3">
        <v>0.72499999999999998</v>
      </c>
      <c r="L18" s="3">
        <v>0.625</v>
      </c>
      <c r="M18" s="20">
        <f t="shared" si="3"/>
        <v>0.54444444444444451</v>
      </c>
      <c r="R18" s="16" t="s">
        <v>25</v>
      </c>
      <c r="S18" s="3">
        <v>0.45</v>
      </c>
      <c r="T18" s="3">
        <v>0.375</v>
      </c>
      <c r="U18" s="3">
        <v>0.47499999999999998</v>
      </c>
      <c r="V18" s="3">
        <v>0.42499999999999999</v>
      </c>
      <c r="W18" s="3">
        <v>0.52500000000000002</v>
      </c>
      <c r="X18" s="3">
        <v>0.65</v>
      </c>
      <c r="Y18" s="3">
        <v>0.67500000000000004</v>
      </c>
      <c r="Z18" s="3">
        <v>0.875</v>
      </c>
      <c r="AA18" s="3">
        <v>0.65</v>
      </c>
      <c r="AB18" s="17">
        <f>AVERAGE(S18:AA18)</f>
        <v>0.56666666666666676</v>
      </c>
    </row>
    <row r="19" spans="1:29" ht="15" thickBot="1" x14ac:dyDescent="0.35">
      <c r="C19" s="16" t="s">
        <v>26</v>
      </c>
      <c r="D19" s="3">
        <v>0.75</v>
      </c>
      <c r="E19" s="3">
        <v>0.65</v>
      </c>
      <c r="F19" s="3">
        <v>0.55000000000000004</v>
      </c>
      <c r="G19" s="3">
        <v>0.65</v>
      </c>
      <c r="H19" s="3">
        <v>0.75</v>
      </c>
      <c r="I19" s="3">
        <v>0.77500000000000002</v>
      </c>
      <c r="J19" s="3">
        <v>0.7</v>
      </c>
      <c r="K19" s="3">
        <v>0.72499999999999998</v>
      </c>
      <c r="L19" s="3">
        <v>0.6</v>
      </c>
      <c r="M19" s="20">
        <f t="shared" si="3"/>
        <v>0.68333333333333324</v>
      </c>
      <c r="R19" s="16" t="s">
        <v>26</v>
      </c>
      <c r="S19" s="3">
        <v>0.8</v>
      </c>
      <c r="T19" s="3">
        <v>0.7</v>
      </c>
      <c r="U19" s="3">
        <v>0.57499999999999996</v>
      </c>
      <c r="V19" s="3">
        <v>0.65</v>
      </c>
      <c r="W19" s="3">
        <v>0.72499999999999998</v>
      </c>
      <c r="X19" s="3">
        <v>0.8</v>
      </c>
      <c r="Y19" s="3">
        <v>0.72499999999999998</v>
      </c>
      <c r="Z19" s="3">
        <v>0.67500000000000004</v>
      </c>
      <c r="AA19" s="3">
        <v>0.6</v>
      </c>
      <c r="AB19" s="17">
        <f>AVERAGE(S19:AA19)</f>
        <v>0.69444444444444431</v>
      </c>
    </row>
    <row r="20" spans="1:29" ht="15" thickBot="1" x14ac:dyDescent="0.35">
      <c r="C20" s="16" t="s">
        <v>27</v>
      </c>
      <c r="D20" s="3">
        <v>0.67500000000000004</v>
      </c>
      <c r="E20" s="3">
        <v>0.55000000000000004</v>
      </c>
      <c r="F20" s="3">
        <v>0.6</v>
      </c>
      <c r="G20" s="3">
        <v>0.45</v>
      </c>
      <c r="H20" s="3">
        <v>0.5</v>
      </c>
      <c r="I20" s="3">
        <v>0.45</v>
      </c>
      <c r="J20" s="3">
        <v>0.45</v>
      </c>
      <c r="K20" s="3">
        <v>0.47499999999999998</v>
      </c>
      <c r="L20" s="3">
        <v>0.47499999999999998</v>
      </c>
      <c r="M20" s="20">
        <f t="shared" si="3"/>
        <v>0.51388888888888884</v>
      </c>
      <c r="R20" s="16" t="s">
        <v>27</v>
      </c>
      <c r="S20" s="3">
        <v>0.67500000000000004</v>
      </c>
      <c r="T20" s="3">
        <v>0.52500000000000002</v>
      </c>
      <c r="U20" s="3">
        <v>0.52500000000000002</v>
      </c>
      <c r="V20" s="3">
        <v>0.47499999999999998</v>
      </c>
      <c r="W20" s="3">
        <v>0.47499999999999998</v>
      </c>
      <c r="X20" s="3">
        <v>0.45</v>
      </c>
      <c r="Y20" s="3">
        <v>0.5</v>
      </c>
      <c r="Z20" s="3">
        <v>0.52500000000000002</v>
      </c>
      <c r="AA20" s="3">
        <v>0.5</v>
      </c>
      <c r="AB20" s="17">
        <f>AVERAGE(S20:AA20)</f>
        <v>0.51666666666666672</v>
      </c>
    </row>
    <row r="21" spans="1:29" ht="15" thickBot="1" x14ac:dyDescent="0.35">
      <c r="C21" s="16" t="s">
        <v>28</v>
      </c>
      <c r="D21" s="3">
        <v>0.67500000000000004</v>
      </c>
      <c r="E21" s="3">
        <v>0.42499999999999999</v>
      </c>
      <c r="F21" s="3">
        <v>0.4</v>
      </c>
      <c r="G21" s="3">
        <v>0.52500000000000002</v>
      </c>
      <c r="H21" s="3">
        <v>0.4</v>
      </c>
      <c r="I21" s="3">
        <v>0.375</v>
      </c>
      <c r="J21" s="3">
        <v>0.5</v>
      </c>
      <c r="K21" s="3">
        <v>0.7</v>
      </c>
      <c r="L21" s="3">
        <v>0.7</v>
      </c>
      <c r="M21" s="20">
        <f t="shared" si="3"/>
        <v>0.52222222222222225</v>
      </c>
      <c r="R21" s="16" t="s">
        <v>28</v>
      </c>
      <c r="S21" s="3">
        <v>0.65</v>
      </c>
      <c r="T21" s="3">
        <v>0.32500000000000001</v>
      </c>
      <c r="U21" s="3">
        <v>0.45</v>
      </c>
      <c r="V21" s="3">
        <v>0.5</v>
      </c>
      <c r="W21" s="3">
        <v>0.45</v>
      </c>
      <c r="X21" s="3">
        <v>0.375</v>
      </c>
      <c r="Y21" s="3">
        <v>0.5</v>
      </c>
      <c r="Z21" s="3">
        <v>0.77500000000000002</v>
      </c>
      <c r="AA21" s="3">
        <v>0.75</v>
      </c>
      <c r="AB21" s="17">
        <f>AVERAGE(S21:AA21)</f>
        <v>0.53055555555555556</v>
      </c>
    </row>
    <row r="22" spans="1:29" ht="15" thickBot="1" x14ac:dyDescent="0.35">
      <c r="C22" s="16" t="s">
        <v>29</v>
      </c>
      <c r="D22" s="3">
        <v>0.375</v>
      </c>
      <c r="E22" s="3">
        <v>0.32500000000000001</v>
      </c>
      <c r="F22" s="3">
        <v>0.4</v>
      </c>
      <c r="G22" s="3">
        <v>0.7</v>
      </c>
      <c r="H22" s="3">
        <v>0.6</v>
      </c>
      <c r="I22" s="3">
        <v>0.5</v>
      </c>
      <c r="J22" s="3">
        <v>0.57499999999999996</v>
      </c>
      <c r="K22" s="3">
        <v>0.65</v>
      </c>
      <c r="L22" s="3">
        <v>0.7</v>
      </c>
      <c r="M22" s="20">
        <f t="shared" si="3"/>
        <v>0.53611111111111109</v>
      </c>
      <c r="R22" s="16" t="s">
        <v>29</v>
      </c>
      <c r="S22" s="3">
        <v>0.4</v>
      </c>
      <c r="T22" s="3">
        <v>0.35</v>
      </c>
      <c r="U22" s="3">
        <v>0.4</v>
      </c>
      <c r="V22" s="3">
        <v>0.67500000000000004</v>
      </c>
      <c r="W22" s="3">
        <v>0.625</v>
      </c>
      <c r="X22" s="3">
        <v>0.5</v>
      </c>
      <c r="Y22" s="3">
        <v>0.65</v>
      </c>
      <c r="Z22" s="3">
        <v>0.72499999999999998</v>
      </c>
      <c r="AA22" s="3">
        <v>0.625</v>
      </c>
      <c r="AB22" s="17">
        <f>AVERAGE(S22:AA22)</f>
        <v>0.55000000000000004</v>
      </c>
    </row>
    <row r="23" spans="1:29" ht="15" thickBot="1" x14ac:dyDescent="0.35">
      <c r="C23" s="16" t="s">
        <v>30</v>
      </c>
      <c r="D23" s="3">
        <v>0.5</v>
      </c>
      <c r="E23" s="3">
        <v>0.85</v>
      </c>
      <c r="F23" s="3">
        <v>0.72499999999999998</v>
      </c>
      <c r="G23" s="3">
        <v>0.72499999999999998</v>
      </c>
      <c r="H23" s="3">
        <v>0.7</v>
      </c>
      <c r="I23" s="3">
        <v>0.72499999999999998</v>
      </c>
      <c r="J23" s="3">
        <v>0.625</v>
      </c>
      <c r="K23" s="3">
        <v>0.5</v>
      </c>
      <c r="L23" s="3">
        <v>0.72499999999999998</v>
      </c>
      <c r="M23" s="20">
        <f t="shared" si="3"/>
        <v>0.67499999999999993</v>
      </c>
      <c r="R23" s="16" t="s">
        <v>30</v>
      </c>
      <c r="S23" s="3">
        <v>0.625</v>
      </c>
      <c r="T23" s="3">
        <v>0.8</v>
      </c>
      <c r="U23" s="3">
        <v>0.77500000000000002</v>
      </c>
      <c r="V23" s="3">
        <v>0.75</v>
      </c>
      <c r="W23" s="3">
        <v>0.75</v>
      </c>
      <c r="X23" s="3">
        <v>0.72499999999999998</v>
      </c>
      <c r="Y23" s="3">
        <v>0.5</v>
      </c>
      <c r="Z23" s="3">
        <v>0.47499999999999998</v>
      </c>
      <c r="AA23" s="3">
        <v>0.8</v>
      </c>
      <c r="AB23" s="17">
        <f>AVERAGE(S23:AA23)</f>
        <v>0.68888888888888877</v>
      </c>
    </row>
    <row r="24" spans="1:29" ht="15" thickBot="1" x14ac:dyDescent="0.35">
      <c r="C24" s="16" t="s">
        <v>31</v>
      </c>
      <c r="D24" s="3">
        <v>0.55000000000000004</v>
      </c>
      <c r="E24" s="3">
        <v>0.57499999999999996</v>
      </c>
      <c r="F24" s="3">
        <v>0.82499999999999996</v>
      </c>
      <c r="G24" s="3">
        <v>0.77500000000000002</v>
      </c>
      <c r="H24" s="3">
        <v>0.72499999999999998</v>
      </c>
      <c r="I24" s="3">
        <v>0.75</v>
      </c>
      <c r="J24" s="3">
        <v>0.67500000000000004</v>
      </c>
      <c r="K24" s="3">
        <v>0.65</v>
      </c>
      <c r="L24" s="3">
        <v>0.67500000000000004</v>
      </c>
      <c r="M24" s="20">
        <f t="shared" si="3"/>
        <v>0.68888888888888888</v>
      </c>
      <c r="R24" s="16" t="s">
        <v>31</v>
      </c>
      <c r="S24" s="3">
        <v>0.625</v>
      </c>
      <c r="T24" s="3">
        <v>0.6</v>
      </c>
      <c r="U24" s="3">
        <v>0.85</v>
      </c>
      <c r="V24" s="3">
        <v>0.75</v>
      </c>
      <c r="W24" s="3">
        <v>0.75</v>
      </c>
      <c r="X24" s="3">
        <v>0.75</v>
      </c>
      <c r="Y24" s="3">
        <v>0.6</v>
      </c>
      <c r="Z24" s="3">
        <v>0.67500000000000004</v>
      </c>
      <c r="AA24" s="3">
        <v>0.7</v>
      </c>
      <c r="AB24" s="17">
        <f>AVERAGE(S24:AA24)</f>
        <v>0.7</v>
      </c>
    </row>
    <row r="25" spans="1:29" ht="15" thickBot="1" x14ac:dyDescent="0.35">
      <c r="C25" s="16" t="s">
        <v>32</v>
      </c>
      <c r="D25" s="3">
        <v>0.57499999999999996</v>
      </c>
      <c r="E25" s="3">
        <v>0.5</v>
      </c>
      <c r="F25" s="3">
        <v>0.625</v>
      </c>
      <c r="G25" s="3">
        <v>0.45</v>
      </c>
      <c r="H25" s="3">
        <v>0.42499999999999999</v>
      </c>
      <c r="I25" s="3">
        <v>0.42499999999999999</v>
      </c>
      <c r="J25" s="3">
        <v>0.6</v>
      </c>
      <c r="K25" s="3">
        <v>0.55000000000000004</v>
      </c>
      <c r="L25" s="3">
        <v>0.625</v>
      </c>
      <c r="M25" s="20">
        <f t="shared" si="3"/>
        <v>0.53055555555555545</v>
      </c>
      <c r="N25" t="s">
        <v>39</v>
      </c>
      <c r="R25" s="16" t="s">
        <v>32</v>
      </c>
      <c r="S25" s="3">
        <v>0.72499999999999998</v>
      </c>
      <c r="T25" s="3">
        <v>0.52500000000000002</v>
      </c>
      <c r="U25" s="3">
        <v>0.6</v>
      </c>
      <c r="V25" s="3">
        <v>0.47499999999999998</v>
      </c>
      <c r="W25" s="3">
        <v>0.42499999999999999</v>
      </c>
      <c r="X25" s="3">
        <v>0.4</v>
      </c>
      <c r="Y25" s="3">
        <v>0.6</v>
      </c>
      <c r="Z25" s="3">
        <v>0.52500000000000002</v>
      </c>
      <c r="AA25" s="3">
        <v>0.57499999999999996</v>
      </c>
      <c r="AB25" s="17">
        <f>AVERAGE(S25:AA25)</f>
        <v>0.53888888888888897</v>
      </c>
    </row>
    <row r="26" spans="1:29" ht="15" thickBot="1" x14ac:dyDescent="0.35">
      <c r="C26" s="18" t="s">
        <v>33</v>
      </c>
      <c r="D26" s="19">
        <v>0.45</v>
      </c>
      <c r="E26" s="19">
        <v>0.47499999999999998</v>
      </c>
      <c r="F26" s="19">
        <v>0.6</v>
      </c>
      <c r="G26" s="19">
        <v>0.52500000000000002</v>
      </c>
      <c r="H26" s="19">
        <v>0.42499999999999999</v>
      </c>
      <c r="I26" s="19">
        <v>0.5</v>
      </c>
      <c r="J26" s="19">
        <v>0.5</v>
      </c>
      <c r="K26" s="19">
        <v>0.5</v>
      </c>
      <c r="L26" s="19">
        <v>0.52500000000000002</v>
      </c>
      <c r="M26" s="20">
        <f>AVERAGE(D26:L26)</f>
        <v>0.5</v>
      </c>
      <c r="N26">
        <f>AVERAGE(M17:M26)*100</f>
        <v>58.75</v>
      </c>
      <c r="R26" s="18" t="s">
        <v>33</v>
      </c>
      <c r="S26" s="19">
        <v>0.47499999999999998</v>
      </c>
      <c r="T26" s="19">
        <v>0.47499999999999998</v>
      </c>
      <c r="U26" s="19">
        <v>0.625</v>
      </c>
      <c r="V26" s="19">
        <v>0.52500000000000002</v>
      </c>
      <c r="W26" s="19">
        <v>0.45</v>
      </c>
      <c r="X26" s="19">
        <v>0.5</v>
      </c>
      <c r="Y26" s="19">
        <v>0.5</v>
      </c>
      <c r="Z26" s="19">
        <v>0.5</v>
      </c>
      <c r="AA26" s="19">
        <v>0.57499999999999996</v>
      </c>
      <c r="AB26" s="17">
        <f>AVERAGE(S26:AA26)</f>
        <v>0.51388888888888895</v>
      </c>
      <c r="AC26">
        <f>AVERAGE(AB17:AB26)*100</f>
        <v>59.833333333333336</v>
      </c>
    </row>
    <row r="27" spans="1:29" x14ac:dyDescent="0.3">
      <c r="D27">
        <f>AVERAGE(D17:D26)</f>
        <v>0.56500000000000006</v>
      </c>
      <c r="E27">
        <f t="shared" ref="E27:L27" si="4">AVERAGE(E17:E26)</f>
        <v>0.52749999999999997</v>
      </c>
      <c r="F27">
        <f t="shared" si="4"/>
        <v>0.5774999999999999</v>
      </c>
      <c r="G27">
        <f t="shared" si="4"/>
        <v>0.60250000000000004</v>
      </c>
      <c r="H27">
        <f t="shared" si="4"/>
        <v>0.5774999999999999</v>
      </c>
      <c r="I27">
        <f t="shared" si="4"/>
        <v>0.57499999999999996</v>
      </c>
      <c r="J27">
        <f t="shared" si="4"/>
        <v>0.59749999999999992</v>
      </c>
      <c r="K27">
        <f t="shared" si="4"/>
        <v>0.62250000000000005</v>
      </c>
      <c r="L27">
        <f t="shared" si="4"/>
        <v>0.64249999999999996</v>
      </c>
      <c r="S27">
        <f>AVERAGE(S17:S26)</f>
        <v>0.60499999999999987</v>
      </c>
      <c r="T27">
        <f t="shared" ref="T27:AA27" si="5">AVERAGE(T17:T26)</f>
        <v>0.52500000000000002</v>
      </c>
      <c r="U27">
        <f t="shared" si="5"/>
        <v>0.58249999999999991</v>
      </c>
      <c r="V27">
        <f t="shared" si="5"/>
        <v>0.59250000000000003</v>
      </c>
      <c r="W27">
        <f t="shared" si="5"/>
        <v>0.59000000000000008</v>
      </c>
      <c r="X27">
        <f t="shared" si="5"/>
        <v>0.58000000000000007</v>
      </c>
      <c r="Y27">
        <f t="shared" si="5"/>
        <v>0.60249999999999992</v>
      </c>
      <c r="Z27">
        <f t="shared" si="5"/>
        <v>0.65249999999999997</v>
      </c>
      <c r="AA27">
        <f t="shared" si="5"/>
        <v>0.65500000000000003</v>
      </c>
    </row>
    <row r="28" spans="1:29" ht="15" thickBot="1" x14ac:dyDescent="0.35">
      <c r="A28" s="93" t="s">
        <v>116</v>
      </c>
    </row>
    <row r="29" spans="1:29" x14ac:dyDescent="0.3">
      <c r="B29" t="s">
        <v>34</v>
      </c>
      <c r="C29" s="53" t="s">
        <v>21</v>
      </c>
      <c r="D29" s="55" t="s">
        <v>22</v>
      </c>
      <c r="E29" s="55"/>
      <c r="F29" s="55"/>
      <c r="G29" s="55"/>
      <c r="H29" s="55"/>
      <c r="I29" s="55"/>
      <c r="J29" s="55"/>
      <c r="K29" s="55"/>
      <c r="L29" s="55"/>
      <c r="M29" s="56" t="s">
        <v>23</v>
      </c>
    </row>
    <row r="30" spans="1:29" x14ac:dyDescent="0.3">
      <c r="C30" s="54"/>
      <c r="D30" s="3">
        <v>1</v>
      </c>
      <c r="E30" s="3">
        <v>2</v>
      </c>
      <c r="F30" s="3">
        <v>3</v>
      </c>
      <c r="G30" s="3">
        <v>4</v>
      </c>
      <c r="H30" s="3">
        <v>5</v>
      </c>
      <c r="I30" s="3">
        <v>6</v>
      </c>
      <c r="J30" s="3">
        <v>7</v>
      </c>
      <c r="K30" s="3">
        <v>8</v>
      </c>
      <c r="L30" s="3">
        <v>9</v>
      </c>
      <c r="M30" s="57"/>
    </row>
    <row r="31" spans="1:29" ht="15" thickBot="1" x14ac:dyDescent="0.35">
      <c r="C31" s="16" t="s">
        <v>24</v>
      </c>
      <c r="D31" s="3">
        <v>0.19900000000000001</v>
      </c>
      <c r="E31" s="3">
        <v>9.9000000000000005E-2</v>
      </c>
      <c r="F31" s="3">
        <v>0.05</v>
      </c>
      <c r="G31" s="3">
        <v>0.4</v>
      </c>
      <c r="H31" s="3">
        <v>0.5</v>
      </c>
      <c r="I31" s="3">
        <v>0.3</v>
      </c>
      <c r="J31" s="3">
        <v>0.5</v>
      </c>
      <c r="K31" s="3">
        <v>0.44900000000000001</v>
      </c>
      <c r="L31" s="3">
        <v>0.6</v>
      </c>
      <c r="M31" s="20">
        <f t="shared" ref="M31:M39" si="6">AVERAGE(D31:L31)</f>
        <v>0.34411111111111109</v>
      </c>
    </row>
    <row r="32" spans="1:29" ht="15" thickBot="1" x14ac:dyDescent="0.35">
      <c r="C32" s="16" t="s">
        <v>25</v>
      </c>
      <c r="D32" s="3">
        <v>-0.14899999999999999</v>
      </c>
      <c r="E32" s="3">
        <v>0.3</v>
      </c>
      <c r="F32" s="3">
        <v>0.05</v>
      </c>
      <c r="G32" s="3">
        <v>0</v>
      </c>
      <c r="H32" s="3">
        <v>9.9000000000000005E-2</v>
      </c>
      <c r="I32" s="3">
        <v>0.35</v>
      </c>
      <c r="J32" s="3">
        <v>0.35</v>
      </c>
      <c r="K32" s="3">
        <v>0.55000000000000004</v>
      </c>
      <c r="L32" s="3">
        <v>0.4</v>
      </c>
      <c r="M32" s="20">
        <f t="shared" si="6"/>
        <v>0.21666666666666667</v>
      </c>
    </row>
    <row r="33" spans="2:14" ht="15" thickBot="1" x14ac:dyDescent="0.35">
      <c r="C33" s="16" t="s">
        <v>26</v>
      </c>
      <c r="D33" s="3">
        <v>0.15</v>
      </c>
      <c r="E33" s="3">
        <v>0.25</v>
      </c>
      <c r="F33" s="3">
        <v>0.09</v>
      </c>
      <c r="G33" s="3">
        <v>0.35</v>
      </c>
      <c r="H33" s="3">
        <v>0.4</v>
      </c>
      <c r="I33" s="3">
        <v>0.19900000000000001</v>
      </c>
      <c r="J33" s="3">
        <v>0.25</v>
      </c>
      <c r="K33" s="3">
        <v>0.25</v>
      </c>
      <c r="L33" s="3">
        <v>0.05</v>
      </c>
      <c r="M33" s="20">
        <f t="shared" si="6"/>
        <v>0.221</v>
      </c>
    </row>
    <row r="34" spans="2:14" ht="15" thickBot="1" x14ac:dyDescent="0.35">
      <c r="C34" s="16" t="s">
        <v>27</v>
      </c>
      <c r="D34" s="3">
        <v>0.19900000000000001</v>
      </c>
      <c r="E34" s="3">
        <v>-0.05</v>
      </c>
      <c r="F34" s="3">
        <v>0</v>
      </c>
      <c r="G34" s="3">
        <v>-0.1</v>
      </c>
      <c r="H34" s="3">
        <v>0</v>
      </c>
      <c r="I34" s="3">
        <v>-0.14899999999999999</v>
      </c>
      <c r="J34" s="3">
        <v>-0.05</v>
      </c>
      <c r="K34" s="3">
        <v>0</v>
      </c>
      <c r="L34" s="3">
        <v>0</v>
      </c>
      <c r="M34" s="20">
        <f t="shared" si="6"/>
        <v>-1.6666666666666663E-2</v>
      </c>
    </row>
    <row r="35" spans="2:14" ht="15" thickBot="1" x14ac:dyDescent="0.35">
      <c r="C35" s="16" t="s">
        <v>28</v>
      </c>
      <c r="D35" s="3">
        <v>0.15</v>
      </c>
      <c r="E35" s="3">
        <v>-0.25</v>
      </c>
      <c r="F35" s="3">
        <v>-0.19900000000000001</v>
      </c>
      <c r="G35" s="3">
        <v>0.05</v>
      </c>
      <c r="H35" s="3">
        <v>-0.19900000000000001</v>
      </c>
      <c r="I35" s="3">
        <v>-0.3</v>
      </c>
      <c r="J35" s="3">
        <v>-0.05</v>
      </c>
      <c r="K35" s="3">
        <v>0.5</v>
      </c>
      <c r="L35" s="3">
        <v>0.5</v>
      </c>
      <c r="M35" s="20">
        <f t="shared" si="6"/>
        <v>2.244444444444444E-2</v>
      </c>
    </row>
    <row r="36" spans="2:14" ht="15" thickBot="1" x14ac:dyDescent="0.35">
      <c r="C36" s="16" t="s">
        <v>29</v>
      </c>
      <c r="D36" s="3">
        <v>-0.1</v>
      </c>
      <c r="E36" s="3">
        <v>-0.25</v>
      </c>
      <c r="F36" s="3">
        <v>-0.19900000000000001</v>
      </c>
      <c r="G36" s="3">
        <v>0.19900000000000001</v>
      </c>
      <c r="H36" s="3">
        <v>9.9000000000000005E-2</v>
      </c>
      <c r="I36" s="3">
        <v>0</v>
      </c>
      <c r="J36" s="3">
        <v>0.09</v>
      </c>
      <c r="K36" s="3">
        <v>0.19900000000000001</v>
      </c>
      <c r="L36" s="3">
        <v>0.15</v>
      </c>
      <c r="M36" s="20">
        <f t="shared" si="6"/>
        <v>2.0888888888888901E-2</v>
      </c>
    </row>
    <row r="37" spans="2:14" ht="15" thickBot="1" x14ac:dyDescent="0.35">
      <c r="C37" s="16" t="s">
        <v>30</v>
      </c>
      <c r="D37" s="3">
        <v>0</v>
      </c>
      <c r="E37" s="3">
        <v>0.65</v>
      </c>
      <c r="F37" s="3">
        <v>0.44900000000000001</v>
      </c>
      <c r="G37" s="3">
        <v>0.44900000000000001</v>
      </c>
      <c r="H37" s="3">
        <v>0.5</v>
      </c>
      <c r="I37" s="3">
        <v>0.5</v>
      </c>
      <c r="J37" s="3">
        <v>0.19900000000000001</v>
      </c>
      <c r="K37" s="3">
        <v>0</v>
      </c>
      <c r="L37" s="3">
        <v>0.44900000000000001</v>
      </c>
      <c r="M37" s="20">
        <f t="shared" si="6"/>
        <v>0.3551111111111111</v>
      </c>
    </row>
    <row r="38" spans="2:14" ht="15" thickBot="1" x14ac:dyDescent="0.35">
      <c r="C38" s="16" t="s">
        <v>31</v>
      </c>
      <c r="D38" s="3">
        <v>0.15</v>
      </c>
      <c r="E38" s="3">
        <v>0.15</v>
      </c>
      <c r="F38" s="3">
        <v>0.6</v>
      </c>
      <c r="G38" s="3">
        <v>0.55000000000000004</v>
      </c>
      <c r="H38" s="3">
        <v>0.55000000000000004</v>
      </c>
      <c r="I38" s="3">
        <v>0.55000000000000004</v>
      </c>
      <c r="J38" s="3">
        <v>0.35</v>
      </c>
      <c r="K38" s="3">
        <v>0.4</v>
      </c>
      <c r="L38" s="3">
        <v>0.4</v>
      </c>
      <c r="M38" s="20">
        <f t="shared" si="6"/>
        <v>0.41111111111111109</v>
      </c>
    </row>
    <row r="39" spans="2:14" ht="15" thickBot="1" x14ac:dyDescent="0.35">
      <c r="C39" s="16" t="s">
        <v>32</v>
      </c>
      <c r="D39" s="3">
        <v>0.15</v>
      </c>
      <c r="E39" s="3">
        <v>-0.05</v>
      </c>
      <c r="F39" s="3">
        <v>0.25</v>
      </c>
      <c r="G39" s="3">
        <v>-0.14000000000000001</v>
      </c>
      <c r="H39" s="3">
        <v>-0.14000000000000001</v>
      </c>
      <c r="I39" s="3">
        <v>-0.19900000000000001</v>
      </c>
      <c r="J39" s="3">
        <v>0.19900000000000001</v>
      </c>
      <c r="K39" s="3">
        <v>0.09</v>
      </c>
      <c r="L39" s="3">
        <v>0.25</v>
      </c>
      <c r="M39" s="20">
        <f t="shared" si="6"/>
        <v>4.5555555555555544E-2</v>
      </c>
      <c r="N39" t="s">
        <v>39</v>
      </c>
    </row>
    <row r="40" spans="2:14" ht="15" thickBot="1" x14ac:dyDescent="0.35">
      <c r="C40" s="18" t="s">
        <v>33</v>
      </c>
      <c r="D40" s="19">
        <v>-0.1</v>
      </c>
      <c r="E40" s="19">
        <v>0</v>
      </c>
      <c r="F40" s="19">
        <v>0.25</v>
      </c>
      <c r="G40" s="19">
        <v>0.05</v>
      </c>
      <c r="H40" s="19">
        <v>-0.1</v>
      </c>
      <c r="I40" s="19">
        <v>0</v>
      </c>
      <c r="J40" s="19">
        <v>0</v>
      </c>
      <c r="K40" s="19">
        <v>0</v>
      </c>
      <c r="L40" s="19">
        <v>0.15</v>
      </c>
      <c r="M40" s="20">
        <f>AVERAGE(D40:L40)</f>
        <v>2.7777777777777776E-2</v>
      </c>
      <c r="N40">
        <f>AVERAGE(M31:M40)</f>
        <v>0.1648</v>
      </c>
    </row>
    <row r="41" spans="2:14" ht="15" thickBot="1" x14ac:dyDescent="0.35">
      <c r="D41">
        <f>AVERAGE(D31:D40)</f>
        <v>6.4900000000000013E-2</v>
      </c>
      <c r="E41">
        <f t="shared" ref="E41:M41" si="7">AVERAGE(E31:E40)</f>
        <v>8.4900000000000003E-2</v>
      </c>
      <c r="F41">
        <f t="shared" si="7"/>
        <v>0.1341</v>
      </c>
      <c r="G41">
        <f t="shared" si="7"/>
        <v>0.18080000000000002</v>
      </c>
      <c r="H41">
        <f t="shared" si="7"/>
        <v>0.1709</v>
      </c>
      <c r="I41">
        <f t="shared" si="7"/>
        <v>0.12509999999999999</v>
      </c>
      <c r="J41">
        <f t="shared" si="7"/>
        <v>0.18380000000000002</v>
      </c>
      <c r="K41">
        <f t="shared" si="7"/>
        <v>0.24380000000000002</v>
      </c>
      <c r="L41">
        <f t="shared" si="7"/>
        <v>0.2949</v>
      </c>
    </row>
    <row r="42" spans="2:14" x14ac:dyDescent="0.3">
      <c r="B42" t="s">
        <v>35</v>
      </c>
      <c r="C42" s="53" t="s">
        <v>21</v>
      </c>
      <c r="D42" s="55" t="s">
        <v>22</v>
      </c>
      <c r="E42" s="55"/>
      <c r="F42" s="55"/>
      <c r="G42" s="55"/>
      <c r="H42" s="55"/>
      <c r="I42" s="55"/>
      <c r="J42" s="55"/>
      <c r="K42" s="55"/>
      <c r="L42" s="55"/>
      <c r="M42" s="56" t="s">
        <v>23</v>
      </c>
    </row>
    <row r="43" spans="2:14" x14ac:dyDescent="0.3">
      <c r="C43" s="54"/>
      <c r="D43" s="3">
        <v>1</v>
      </c>
      <c r="E43" s="3">
        <v>2</v>
      </c>
      <c r="F43" s="3">
        <v>3</v>
      </c>
      <c r="G43" s="3">
        <v>4</v>
      </c>
      <c r="H43" s="3">
        <v>5</v>
      </c>
      <c r="I43" s="3">
        <v>6</v>
      </c>
      <c r="J43" s="3">
        <v>7</v>
      </c>
      <c r="K43" s="3">
        <v>8</v>
      </c>
      <c r="L43" s="3">
        <v>9</v>
      </c>
      <c r="M43" s="57"/>
    </row>
    <row r="44" spans="2:14" ht="15" thickBot="1" x14ac:dyDescent="0.35">
      <c r="C44" s="16" t="s">
        <v>24</v>
      </c>
      <c r="D44" s="3">
        <v>0.25</v>
      </c>
      <c r="E44" s="3">
        <v>9.9000000000000005E-2</v>
      </c>
      <c r="F44" s="3">
        <v>0.15</v>
      </c>
      <c r="G44" s="3">
        <v>0.44900000000000001</v>
      </c>
      <c r="H44" s="3">
        <v>0.44900000000000001</v>
      </c>
      <c r="I44" s="3">
        <v>0.3</v>
      </c>
      <c r="J44" s="3">
        <v>0.5</v>
      </c>
      <c r="K44" s="3">
        <v>0.5</v>
      </c>
      <c r="L44" s="3">
        <v>0.55000000000000004</v>
      </c>
      <c r="M44" s="20">
        <f t="shared" ref="M44:M52" si="8">AVERAGE(D44:L44)</f>
        <v>0.36077777777777775</v>
      </c>
    </row>
    <row r="45" spans="2:14" ht="15" thickBot="1" x14ac:dyDescent="0.35">
      <c r="C45" s="16" t="s">
        <v>25</v>
      </c>
      <c r="D45" s="3">
        <v>-0.05</v>
      </c>
      <c r="E45" s="3">
        <v>-0.25</v>
      </c>
      <c r="F45" s="3">
        <v>-0.05</v>
      </c>
      <c r="G45" s="3">
        <v>0</v>
      </c>
      <c r="H45" s="3">
        <v>0.05</v>
      </c>
      <c r="I45" s="3">
        <v>0.19900000000000001</v>
      </c>
      <c r="J45" s="3">
        <v>0.19900000000000001</v>
      </c>
      <c r="K45" s="3">
        <v>0.44900000000000001</v>
      </c>
      <c r="L45" s="3">
        <v>0.25</v>
      </c>
      <c r="M45" s="20">
        <f t="shared" si="8"/>
        <v>8.8555555555555554E-2</v>
      </c>
    </row>
    <row r="46" spans="2:14" ht="15" thickBot="1" x14ac:dyDescent="0.35">
      <c r="C46" s="16" t="s">
        <v>26</v>
      </c>
      <c r="D46" s="3">
        <v>0.5</v>
      </c>
      <c r="E46" s="3">
        <v>0.3</v>
      </c>
      <c r="F46" s="3">
        <v>0.09</v>
      </c>
      <c r="G46" s="3">
        <v>0.3</v>
      </c>
      <c r="H46" s="3">
        <v>0.5</v>
      </c>
      <c r="I46" s="3">
        <v>0.55000000000000004</v>
      </c>
      <c r="J46" s="3">
        <v>0.4</v>
      </c>
      <c r="K46" s="3">
        <v>0.44900000000000001</v>
      </c>
      <c r="L46" s="3">
        <v>0.19900000000000001</v>
      </c>
      <c r="M46" s="20">
        <f t="shared" si="8"/>
        <v>0.36533333333333329</v>
      </c>
    </row>
    <row r="47" spans="2:14" ht="15" thickBot="1" x14ac:dyDescent="0.35">
      <c r="C47" s="16" t="s">
        <v>27</v>
      </c>
      <c r="D47" s="3">
        <v>0.35</v>
      </c>
      <c r="E47" s="3">
        <v>9.9000000000000005E-2</v>
      </c>
      <c r="F47" s="3">
        <v>0.19900000000000001</v>
      </c>
      <c r="G47" s="3">
        <v>-0.1</v>
      </c>
      <c r="H47" s="3">
        <v>0</v>
      </c>
      <c r="I47" s="3">
        <v>-0.1</v>
      </c>
      <c r="J47" s="3">
        <v>-0.1</v>
      </c>
      <c r="K47" s="3">
        <v>-0.05</v>
      </c>
      <c r="L47" s="3">
        <v>-0.05</v>
      </c>
      <c r="M47" s="20">
        <f t="shared" si="8"/>
        <v>2.7555555555555555E-2</v>
      </c>
    </row>
    <row r="48" spans="2:14" ht="15" thickBot="1" x14ac:dyDescent="0.35">
      <c r="C48" s="16" t="s">
        <v>28</v>
      </c>
      <c r="D48" s="3">
        <v>0.35</v>
      </c>
      <c r="E48" s="3">
        <v>-0.14899999999999999</v>
      </c>
      <c r="F48" s="3">
        <v>-0.19900000000000001</v>
      </c>
      <c r="G48" s="3">
        <v>0.05</v>
      </c>
      <c r="H48" s="3">
        <v>-0.19900000000000001</v>
      </c>
      <c r="I48" s="3">
        <v>-0.25</v>
      </c>
      <c r="J48" s="3">
        <v>0</v>
      </c>
      <c r="K48" s="3">
        <v>0.4</v>
      </c>
      <c r="L48" s="3">
        <v>0.4</v>
      </c>
      <c r="M48" s="20">
        <f t="shared" si="8"/>
        <v>4.4777777777777777E-2</v>
      </c>
    </row>
    <row r="49" spans="3:14" ht="15" thickBot="1" x14ac:dyDescent="0.35">
      <c r="C49" s="16" t="s">
        <v>29</v>
      </c>
      <c r="D49" s="3">
        <v>-0.25</v>
      </c>
      <c r="E49" s="3">
        <v>-0.35</v>
      </c>
      <c r="F49" s="3">
        <v>-0.19900000000000001</v>
      </c>
      <c r="G49" s="3">
        <v>0.4</v>
      </c>
      <c r="H49" s="3">
        <v>0.19900000000000001</v>
      </c>
      <c r="I49" s="3">
        <v>0</v>
      </c>
      <c r="J49" s="3">
        <v>0.15</v>
      </c>
      <c r="K49" s="3">
        <v>0.3</v>
      </c>
      <c r="L49" s="3">
        <v>0.4</v>
      </c>
      <c r="M49" s="20">
        <f t="shared" si="8"/>
        <v>7.2222222222222243E-2</v>
      </c>
    </row>
    <row r="50" spans="3:14" ht="15" thickBot="1" x14ac:dyDescent="0.35">
      <c r="C50" s="16" t="s">
        <v>30</v>
      </c>
      <c r="D50" s="3">
        <v>0</v>
      </c>
      <c r="E50" s="3">
        <v>0.75</v>
      </c>
      <c r="F50" s="3">
        <v>0.5</v>
      </c>
      <c r="G50" s="3">
        <v>0.44900000000000001</v>
      </c>
      <c r="H50" s="3">
        <v>0.5</v>
      </c>
      <c r="I50" s="3">
        <v>0.44900000000000001</v>
      </c>
      <c r="J50" s="3">
        <v>0.25</v>
      </c>
      <c r="K50" s="3">
        <v>0.05</v>
      </c>
      <c r="L50" s="3">
        <v>0.55000000000000004</v>
      </c>
      <c r="M50" s="20">
        <f t="shared" si="8"/>
        <v>0.3886666666666666</v>
      </c>
    </row>
    <row r="51" spans="3:14" ht="15" thickBot="1" x14ac:dyDescent="0.35">
      <c r="C51" s="16" t="s">
        <v>31</v>
      </c>
      <c r="D51" s="3">
        <v>0.09</v>
      </c>
      <c r="E51" s="3">
        <v>0.15</v>
      </c>
      <c r="F51" s="3">
        <v>0.7</v>
      </c>
      <c r="G51" s="3">
        <v>0.5</v>
      </c>
      <c r="H51" s="3">
        <v>0.44900000000000001</v>
      </c>
      <c r="I51" s="3">
        <v>0.44900000000000001</v>
      </c>
      <c r="J51" s="3">
        <v>0.3</v>
      </c>
      <c r="K51" s="3">
        <v>0.35</v>
      </c>
      <c r="L51" s="3">
        <v>0.4</v>
      </c>
      <c r="M51" s="20">
        <f t="shared" si="8"/>
        <v>0.37644444444444441</v>
      </c>
    </row>
    <row r="52" spans="3:14" ht="15" thickBot="1" x14ac:dyDescent="0.35">
      <c r="C52" s="16" t="s">
        <v>32</v>
      </c>
      <c r="D52" s="3">
        <v>0.15</v>
      </c>
      <c r="E52" s="3">
        <v>-0.05</v>
      </c>
      <c r="F52" s="3">
        <v>0.25</v>
      </c>
      <c r="G52" s="3">
        <v>-0.05</v>
      </c>
      <c r="H52" s="3">
        <v>-0.19900000000000001</v>
      </c>
      <c r="I52" s="3">
        <v>-0.14899999999999999</v>
      </c>
      <c r="J52" s="3">
        <v>0.19900000000000001</v>
      </c>
      <c r="K52" s="3">
        <v>9.9000000000000005E-2</v>
      </c>
      <c r="L52" s="3">
        <v>0.19900000000000001</v>
      </c>
      <c r="M52" s="20">
        <f t="shared" si="8"/>
        <v>4.9888888888888892E-2</v>
      </c>
      <c r="N52" t="s">
        <v>39</v>
      </c>
    </row>
    <row r="53" spans="3:14" ht="15" thickBot="1" x14ac:dyDescent="0.35">
      <c r="C53" s="18" t="s">
        <v>33</v>
      </c>
      <c r="D53" s="19">
        <v>-0.1</v>
      </c>
      <c r="E53" s="19">
        <v>-0.05</v>
      </c>
      <c r="F53" s="19">
        <v>0.3</v>
      </c>
      <c r="G53" s="19">
        <v>0.05</v>
      </c>
      <c r="H53" s="19">
        <v>-0.14899999999999999</v>
      </c>
      <c r="I53" s="19">
        <v>0</v>
      </c>
      <c r="J53" s="19">
        <v>0</v>
      </c>
      <c r="K53" s="19">
        <v>0</v>
      </c>
      <c r="L53" s="19">
        <v>0.15</v>
      </c>
      <c r="M53" s="20">
        <f>AVERAGE(D53:L53)</f>
        <v>2.233333333333333E-2</v>
      </c>
      <c r="N53">
        <f>AVERAGE(M44:M53)</f>
        <v>0.17965555555555554</v>
      </c>
    </row>
    <row r="54" spans="3:14" x14ac:dyDescent="0.3">
      <c r="D54">
        <f>AVERAGE(D44:D53)</f>
        <v>0.12899999999999998</v>
      </c>
      <c r="E54">
        <f t="shared" ref="E54:L54" si="9">AVERAGE(E44:E53)</f>
        <v>5.489999999999999E-2</v>
      </c>
      <c r="F54">
        <f t="shared" si="9"/>
        <v>0.17409999999999998</v>
      </c>
      <c r="G54">
        <f t="shared" si="9"/>
        <v>0.20480000000000001</v>
      </c>
      <c r="H54">
        <f t="shared" si="9"/>
        <v>0.16</v>
      </c>
      <c r="I54">
        <f t="shared" si="9"/>
        <v>0.14479999999999998</v>
      </c>
      <c r="J54">
        <f t="shared" si="9"/>
        <v>0.18980000000000002</v>
      </c>
      <c r="K54">
        <f t="shared" si="9"/>
        <v>0.25470000000000004</v>
      </c>
      <c r="L54">
        <f t="shared" si="9"/>
        <v>0.30480000000000002</v>
      </c>
    </row>
  </sheetData>
  <mergeCells count="18">
    <mergeCell ref="C29:C30"/>
    <mergeCell ref="D29:L29"/>
    <mergeCell ref="M29:M30"/>
    <mergeCell ref="C42:C43"/>
    <mergeCell ref="D42:L42"/>
    <mergeCell ref="M42:M43"/>
    <mergeCell ref="R2:R3"/>
    <mergeCell ref="S2:AA2"/>
    <mergeCell ref="AB2:AB3"/>
    <mergeCell ref="R15:R16"/>
    <mergeCell ref="S15:AA15"/>
    <mergeCell ref="AB15:AB16"/>
    <mergeCell ref="C2:C3"/>
    <mergeCell ref="D2:L2"/>
    <mergeCell ref="M2:M3"/>
    <mergeCell ref="C15:C16"/>
    <mergeCell ref="D15:L15"/>
    <mergeCell ref="M15:M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FC2A-058B-4A25-86BB-75C0C9DB0CFE}">
  <dimension ref="D2:O29"/>
  <sheetViews>
    <sheetView topLeftCell="A7" zoomScale="90" zoomScaleNormal="90" workbookViewId="0">
      <selection activeCell="B21" sqref="B21"/>
    </sheetView>
  </sheetViews>
  <sheetFormatPr defaultRowHeight="14.4" x14ac:dyDescent="0.3"/>
  <cols>
    <col min="2" max="2" width="8.6640625" bestFit="1" customWidth="1"/>
    <col min="3" max="3" width="7.44140625" bestFit="1" customWidth="1"/>
    <col min="4" max="4" width="13.77734375" bestFit="1" customWidth="1"/>
  </cols>
  <sheetData>
    <row r="2" spans="8:15" ht="15" thickBot="1" x14ac:dyDescent="0.35"/>
    <row r="3" spans="8:15" ht="47.4" customHeight="1" thickBot="1" x14ac:dyDescent="0.35">
      <c r="H3" s="68"/>
      <c r="I3" s="77" t="s">
        <v>21</v>
      </c>
      <c r="J3" s="73" t="s">
        <v>86</v>
      </c>
      <c r="K3" s="71" t="s">
        <v>87</v>
      </c>
      <c r="L3" s="71" t="s">
        <v>88</v>
      </c>
      <c r="M3" s="71" t="s">
        <v>89</v>
      </c>
      <c r="N3" s="71" t="s">
        <v>90</v>
      </c>
      <c r="O3" s="72" t="s">
        <v>91</v>
      </c>
    </row>
    <row r="4" spans="8:15" x14ac:dyDescent="0.3">
      <c r="I4" s="78" t="s">
        <v>92</v>
      </c>
      <c r="J4" s="74">
        <v>80</v>
      </c>
      <c r="K4" s="69">
        <v>0.67500000000000004</v>
      </c>
      <c r="L4" s="69">
        <v>70</v>
      </c>
      <c r="M4" s="69">
        <v>0.4</v>
      </c>
      <c r="N4" s="69">
        <v>62.5</v>
      </c>
      <c r="O4" s="70">
        <v>0.25</v>
      </c>
    </row>
    <row r="5" spans="8:15" x14ac:dyDescent="0.3">
      <c r="I5" s="79" t="s">
        <v>93</v>
      </c>
      <c r="J5" s="75">
        <v>90</v>
      </c>
      <c r="K5" s="3">
        <v>0.8</v>
      </c>
      <c r="L5" s="3">
        <v>82.5</v>
      </c>
      <c r="M5" s="3">
        <v>0.65</v>
      </c>
      <c r="N5" s="3">
        <v>80</v>
      </c>
      <c r="O5" s="17">
        <v>0.6</v>
      </c>
    </row>
    <row r="6" spans="8:15" x14ac:dyDescent="0.3">
      <c r="I6" s="79" t="s">
        <v>94</v>
      </c>
      <c r="J6" s="75">
        <v>83.75</v>
      </c>
      <c r="K6" s="3">
        <v>0.72499999999999998</v>
      </c>
      <c r="L6" s="3">
        <v>82.5</v>
      </c>
      <c r="M6" s="3">
        <v>0.65</v>
      </c>
      <c r="N6" s="3">
        <v>77.5</v>
      </c>
      <c r="O6" s="17">
        <v>0.55000000000000004</v>
      </c>
    </row>
    <row r="7" spans="8:15" x14ac:dyDescent="0.3">
      <c r="I7" s="79" t="s">
        <v>95</v>
      </c>
      <c r="J7" s="75">
        <v>88.75</v>
      </c>
      <c r="K7" s="3">
        <v>0.8</v>
      </c>
      <c r="L7" s="3">
        <v>77.5</v>
      </c>
      <c r="M7" s="3">
        <v>0.55000000000000004</v>
      </c>
      <c r="N7" s="3">
        <v>72.5</v>
      </c>
      <c r="O7" s="17">
        <v>0.45</v>
      </c>
    </row>
    <row r="8" spans="8:15" x14ac:dyDescent="0.3">
      <c r="I8" s="79" t="s">
        <v>96</v>
      </c>
      <c r="J8" s="75">
        <v>88.75</v>
      </c>
      <c r="K8" s="3">
        <v>0.8</v>
      </c>
      <c r="L8" s="3">
        <v>87.5</v>
      </c>
      <c r="M8" s="3">
        <v>0.75</v>
      </c>
      <c r="N8" s="3">
        <v>77.5</v>
      </c>
      <c r="O8" s="17">
        <v>0.55000000000000004</v>
      </c>
    </row>
    <row r="9" spans="8:15" x14ac:dyDescent="0.3">
      <c r="I9" s="79" t="s">
        <v>97</v>
      </c>
      <c r="J9" s="75">
        <v>93.75</v>
      </c>
      <c r="K9" s="3">
        <v>0.875</v>
      </c>
      <c r="L9" s="3">
        <v>70</v>
      </c>
      <c r="M9" s="3">
        <v>0.4</v>
      </c>
      <c r="N9" s="3">
        <v>75</v>
      </c>
      <c r="O9" s="17">
        <v>0.5</v>
      </c>
    </row>
    <row r="10" spans="8:15" x14ac:dyDescent="0.3">
      <c r="I10" s="79" t="s">
        <v>98</v>
      </c>
      <c r="J10" s="75">
        <v>75</v>
      </c>
      <c r="K10" s="3">
        <v>0.47499999999999998</v>
      </c>
      <c r="L10" s="3">
        <v>87.5</v>
      </c>
      <c r="M10" s="3">
        <v>0.75</v>
      </c>
      <c r="N10" s="3">
        <v>87.5</v>
      </c>
      <c r="O10" s="17">
        <v>0.75</v>
      </c>
    </row>
    <row r="11" spans="8:15" x14ac:dyDescent="0.3">
      <c r="I11" s="79" t="s">
        <v>99</v>
      </c>
      <c r="J11" s="75">
        <v>78.75</v>
      </c>
      <c r="K11" s="3">
        <v>0.52500000000000002</v>
      </c>
      <c r="L11" s="3">
        <v>75</v>
      </c>
      <c r="M11" s="3">
        <v>0.5</v>
      </c>
      <c r="N11" s="3">
        <v>72.5</v>
      </c>
      <c r="O11" s="17">
        <v>0.45</v>
      </c>
    </row>
    <row r="12" spans="8:15" x14ac:dyDescent="0.3">
      <c r="I12" s="79" t="s">
        <v>100</v>
      </c>
      <c r="J12" s="75">
        <v>75</v>
      </c>
      <c r="K12" s="3">
        <v>0.6</v>
      </c>
      <c r="L12" s="3">
        <v>55</v>
      </c>
      <c r="M12" s="3">
        <v>0.1</v>
      </c>
      <c r="N12" s="3">
        <v>65</v>
      </c>
      <c r="O12" s="17">
        <v>0.3</v>
      </c>
    </row>
    <row r="13" spans="8:15" ht="15" thickBot="1" x14ac:dyDescent="0.35">
      <c r="I13" s="81" t="s">
        <v>101</v>
      </c>
      <c r="J13" s="82">
        <v>86.25</v>
      </c>
      <c r="K13" s="83">
        <v>0.72499999999999998</v>
      </c>
      <c r="L13" s="83">
        <v>92.5</v>
      </c>
      <c r="M13" s="83">
        <v>0.85</v>
      </c>
      <c r="N13" s="83">
        <v>87.5</v>
      </c>
      <c r="O13" s="84">
        <v>0.75</v>
      </c>
    </row>
    <row r="14" spans="8:15" x14ac:dyDescent="0.3">
      <c r="I14" s="85" t="s">
        <v>39</v>
      </c>
      <c r="J14" s="86">
        <f>AVERAGE(J4:J13)</f>
        <v>84</v>
      </c>
      <c r="K14" s="87">
        <f t="shared" ref="K14:O14" si="0">AVERAGE(K4:K13)</f>
        <v>0.7</v>
      </c>
      <c r="L14" s="87">
        <f t="shared" si="0"/>
        <v>78</v>
      </c>
      <c r="M14" s="87">
        <f t="shared" si="0"/>
        <v>0.55999999999999994</v>
      </c>
      <c r="N14" s="87">
        <f t="shared" si="0"/>
        <v>75.75</v>
      </c>
      <c r="O14" s="88">
        <f t="shared" si="0"/>
        <v>0.5149999999999999</v>
      </c>
    </row>
    <row r="15" spans="8:15" ht="15" thickBot="1" x14ac:dyDescent="0.35">
      <c r="I15" s="80" t="s">
        <v>102</v>
      </c>
      <c r="J15" s="76">
        <f>_xlfn.STDEV.P(J4:J13)</f>
        <v>6.2199276523123643</v>
      </c>
      <c r="K15" s="19">
        <f t="shared" ref="K15:O15" si="1">_xlfn.STDEV.P(K4:K13)</f>
        <v>0.12399596767637336</v>
      </c>
      <c r="L15" s="19">
        <f t="shared" si="1"/>
        <v>10.476163419878482</v>
      </c>
      <c r="M15" s="19">
        <f t="shared" si="1"/>
        <v>0.20952326839756974</v>
      </c>
      <c r="N15" s="19">
        <f t="shared" si="1"/>
        <v>7.8302298816829126</v>
      </c>
      <c r="O15" s="20">
        <f t="shared" si="1"/>
        <v>0.15660459763365861</v>
      </c>
    </row>
    <row r="18" spans="4:14" ht="15" thickBot="1" x14ac:dyDescent="0.35"/>
    <row r="19" spans="4:14" ht="15" thickBot="1" x14ac:dyDescent="0.35">
      <c r="D19" s="92" t="s">
        <v>103</v>
      </c>
      <c r="E19" s="91" t="s">
        <v>105</v>
      </c>
      <c r="F19" s="89" t="s">
        <v>106</v>
      </c>
      <c r="G19" s="89" t="s">
        <v>107</v>
      </c>
      <c r="H19" s="89" t="s">
        <v>108</v>
      </c>
      <c r="I19" s="89" t="s">
        <v>109</v>
      </c>
      <c r="J19" s="89" t="s">
        <v>110</v>
      </c>
      <c r="K19" s="89" t="s">
        <v>111</v>
      </c>
      <c r="L19" s="89" t="s">
        <v>112</v>
      </c>
      <c r="M19" s="89" t="s">
        <v>113</v>
      </c>
      <c r="N19" s="90" t="s">
        <v>104</v>
      </c>
    </row>
    <row r="20" spans="4:14" x14ac:dyDescent="0.3">
      <c r="D20" s="78" t="s">
        <v>92</v>
      </c>
      <c r="E20" s="74" t="s">
        <v>97</v>
      </c>
      <c r="F20" s="69" t="s">
        <v>101</v>
      </c>
      <c r="G20" s="69" t="s">
        <v>98</v>
      </c>
      <c r="H20" s="69" t="s">
        <v>99</v>
      </c>
      <c r="I20" s="69" t="s">
        <v>95</v>
      </c>
      <c r="J20" s="69" t="s">
        <v>100</v>
      </c>
      <c r="K20" s="69" t="s">
        <v>96</v>
      </c>
      <c r="L20" s="69" t="s">
        <v>92</v>
      </c>
      <c r="M20" s="69" t="s">
        <v>94</v>
      </c>
      <c r="N20" s="70" t="s">
        <v>93</v>
      </c>
    </row>
    <row r="21" spans="4:14" x14ac:dyDescent="0.3">
      <c r="D21" s="79" t="s">
        <v>93</v>
      </c>
      <c r="E21" s="75" t="s">
        <v>101</v>
      </c>
      <c r="F21" s="3" t="s">
        <v>100</v>
      </c>
      <c r="G21" s="3" t="s">
        <v>114</v>
      </c>
      <c r="H21" s="3" t="s">
        <v>98</v>
      </c>
      <c r="I21" s="3" t="s">
        <v>95</v>
      </c>
      <c r="J21" s="3" t="s">
        <v>92</v>
      </c>
      <c r="K21" s="3" t="s">
        <v>96</v>
      </c>
      <c r="L21" s="3" t="s">
        <v>97</v>
      </c>
      <c r="M21" s="3" t="s">
        <v>94</v>
      </c>
      <c r="N21" s="17" t="s">
        <v>93</v>
      </c>
    </row>
    <row r="22" spans="4:14" x14ac:dyDescent="0.3">
      <c r="D22" s="79" t="s">
        <v>94</v>
      </c>
      <c r="E22" s="75" t="s">
        <v>97</v>
      </c>
      <c r="F22" s="3" t="s">
        <v>92</v>
      </c>
      <c r="G22" s="3" t="s">
        <v>101</v>
      </c>
      <c r="H22" s="3" t="s">
        <v>96</v>
      </c>
      <c r="I22" s="3" t="s">
        <v>95</v>
      </c>
      <c r="J22" s="3" t="s">
        <v>100</v>
      </c>
      <c r="K22" s="3" t="s">
        <v>99</v>
      </c>
      <c r="L22" s="3" t="s">
        <v>98</v>
      </c>
      <c r="M22" s="3" t="s">
        <v>94</v>
      </c>
      <c r="N22" s="17" t="s">
        <v>93</v>
      </c>
    </row>
    <row r="23" spans="4:14" x14ac:dyDescent="0.3">
      <c r="D23" s="79" t="s">
        <v>95</v>
      </c>
      <c r="E23" s="75" t="s">
        <v>97</v>
      </c>
      <c r="F23" s="3" t="s">
        <v>98</v>
      </c>
      <c r="G23" s="3" t="s">
        <v>100</v>
      </c>
      <c r="H23" s="3" t="s">
        <v>101</v>
      </c>
      <c r="I23" s="3" t="s">
        <v>99</v>
      </c>
      <c r="J23" s="3" t="s">
        <v>94</v>
      </c>
      <c r="K23" s="3" t="s">
        <v>93</v>
      </c>
      <c r="L23" s="3" t="s">
        <v>96</v>
      </c>
      <c r="M23" s="3" t="s">
        <v>92</v>
      </c>
      <c r="N23" s="17" t="s">
        <v>96</v>
      </c>
    </row>
    <row r="24" spans="4:14" x14ac:dyDescent="0.3">
      <c r="D24" s="79" t="s">
        <v>96</v>
      </c>
      <c r="E24" s="75" t="s">
        <v>93</v>
      </c>
      <c r="F24" s="3" t="s">
        <v>100</v>
      </c>
      <c r="G24" s="3" t="s">
        <v>98</v>
      </c>
      <c r="H24" s="3" t="s">
        <v>101</v>
      </c>
      <c r="I24" s="3" t="s">
        <v>97</v>
      </c>
      <c r="J24" s="3" t="s">
        <v>99</v>
      </c>
      <c r="K24" s="3" t="s">
        <v>95</v>
      </c>
      <c r="L24" s="3" t="s">
        <v>94</v>
      </c>
      <c r="M24" s="3" t="s">
        <v>92</v>
      </c>
      <c r="N24" s="17" t="s">
        <v>96</v>
      </c>
    </row>
    <row r="25" spans="4:14" x14ac:dyDescent="0.3">
      <c r="D25" s="79" t="s">
        <v>97</v>
      </c>
      <c r="E25" s="75" t="s">
        <v>101</v>
      </c>
      <c r="F25" s="3" t="s">
        <v>98</v>
      </c>
      <c r="G25" s="3" t="s">
        <v>99</v>
      </c>
      <c r="H25" s="3" t="s">
        <v>92</v>
      </c>
      <c r="I25" s="3" t="s">
        <v>100</v>
      </c>
      <c r="J25" s="3" t="s">
        <v>95</v>
      </c>
      <c r="K25" s="3" t="s">
        <v>94</v>
      </c>
      <c r="L25" s="3" t="s">
        <v>96</v>
      </c>
      <c r="M25" s="3" t="s">
        <v>97</v>
      </c>
      <c r="N25" s="17" t="s">
        <v>93</v>
      </c>
    </row>
    <row r="26" spans="4:14" x14ac:dyDescent="0.3">
      <c r="D26" s="79" t="s">
        <v>98</v>
      </c>
      <c r="E26" s="75" t="s">
        <v>97</v>
      </c>
      <c r="F26" s="3" t="s">
        <v>95</v>
      </c>
      <c r="G26" s="3" t="s">
        <v>94</v>
      </c>
      <c r="H26" s="3" t="s">
        <v>92</v>
      </c>
      <c r="I26" s="3" t="s">
        <v>96</v>
      </c>
      <c r="J26" s="3" t="s">
        <v>93</v>
      </c>
      <c r="K26" s="3" t="s">
        <v>100</v>
      </c>
      <c r="L26" s="3" t="s">
        <v>99</v>
      </c>
      <c r="M26" s="3" t="s">
        <v>101</v>
      </c>
      <c r="N26" s="17" t="s">
        <v>98</v>
      </c>
    </row>
    <row r="27" spans="4:14" x14ac:dyDescent="0.3">
      <c r="D27" s="79" t="s">
        <v>99</v>
      </c>
      <c r="E27" s="75" t="s">
        <v>97</v>
      </c>
      <c r="F27" s="3" t="s">
        <v>95</v>
      </c>
      <c r="G27" s="3" t="s">
        <v>94</v>
      </c>
      <c r="H27" s="3" t="s">
        <v>93</v>
      </c>
      <c r="I27" s="3" t="s">
        <v>115</v>
      </c>
      <c r="J27" s="3" t="s">
        <v>96</v>
      </c>
      <c r="K27" s="3" t="s">
        <v>100</v>
      </c>
      <c r="L27" s="3" t="s">
        <v>99</v>
      </c>
      <c r="M27" s="3" t="s">
        <v>98</v>
      </c>
      <c r="N27" s="17" t="s">
        <v>101</v>
      </c>
    </row>
    <row r="28" spans="4:14" x14ac:dyDescent="0.3">
      <c r="D28" s="79" t="s">
        <v>100</v>
      </c>
      <c r="E28" s="75" t="s">
        <v>97</v>
      </c>
      <c r="F28" s="3" t="s">
        <v>96</v>
      </c>
      <c r="G28" s="3" t="s">
        <v>95</v>
      </c>
      <c r="H28" s="3" t="s">
        <v>94</v>
      </c>
      <c r="I28" s="3" t="s">
        <v>93</v>
      </c>
      <c r="J28" s="3" t="s">
        <v>92</v>
      </c>
      <c r="K28" s="3" t="s">
        <v>101</v>
      </c>
      <c r="L28" s="3" t="s">
        <v>99</v>
      </c>
      <c r="M28" s="3" t="s">
        <v>100</v>
      </c>
      <c r="N28" s="17" t="s">
        <v>98</v>
      </c>
    </row>
    <row r="29" spans="4:14" ht="15" thickBot="1" x14ac:dyDescent="0.35">
      <c r="D29" s="80" t="s">
        <v>101</v>
      </c>
      <c r="E29" s="76" t="s">
        <v>100</v>
      </c>
      <c r="F29" s="19" t="s">
        <v>98</v>
      </c>
      <c r="G29" s="19" t="s">
        <v>97</v>
      </c>
      <c r="H29" s="19" t="s">
        <v>96</v>
      </c>
      <c r="I29" s="19" t="s">
        <v>95</v>
      </c>
      <c r="J29" s="19" t="s">
        <v>94</v>
      </c>
      <c r="K29" s="19" t="s">
        <v>93</v>
      </c>
      <c r="L29" s="19" t="s">
        <v>92</v>
      </c>
      <c r="M29" s="19" t="s">
        <v>99</v>
      </c>
      <c r="N29" s="20" t="s">
        <v>101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Trian and Test Accuracy</vt:lpstr>
      <vt:lpstr>1.5_sec</vt:lpstr>
      <vt:lpstr>2_sec</vt:lpstr>
      <vt:lpstr>2.5_sec</vt:lpstr>
      <vt:lpstr>3_sec</vt:lpstr>
      <vt:lpstr>3.5_Sec</vt:lpstr>
      <vt:lpstr>4_sec</vt:lpstr>
      <vt:lpstr>New_subject_with_ranking</vt:lpstr>
      <vt:lpstr>Sheet2</vt:lpstr>
      <vt:lpstr>No_of windows and Stride</vt:lpstr>
      <vt:lpstr>Inter_subject_accuracy</vt:lpstr>
      <vt:lpstr>Test Acc Chart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sai Chandra</dc:creator>
  <cp:lastModifiedBy>Pavan sai Chandra</cp:lastModifiedBy>
  <dcterms:created xsi:type="dcterms:W3CDTF">2021-03-07T16:26:55Z</dcterms:created>
  <dcterms:modified xsi:type="dcterms:W3CDTF">2021-04-27T03:21:18Z</dcterms:modified>
</cp:coreProperties>
</file>