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D:\Company\Total Company files\JP-1332\"/>
    </mc:Choice>
  </mc:AlternateContent>
  <xr:revisionPtr revIDLastSave="0" documentId="13_ncr:1_{E2A76FBB-A683-4E6D-A2D6-CF9BA5A565AF}" xr6:coauthVersionLast="47" xr6:coauthVersionMax="47" xr10:uidLastSave="{00000000-0000-0000-0000-000000000000}"/>
  <bookViews>
    <workbookView xWindow="-120" yWindow="-120" windowWidth="29040" windowHeight="15720" tabRatio="773" activeTab="12" xr2:uid="{00000000-000D-0000-FFFF-FFFF00000000}"/>
  </bookViews>
  <sheets>
    <sheet name="Instructions" sheetId="1" r:id="rId1"/>
    <sheet name="Income Statement" sheetId="3" r:id="rId2"/>
    <sheet name="Balance Sheet" sheetId="4" r:id="rId3"/>
    <sheet name="Chart_I" sheetId="9" state="hidden" r:id="rId4"/>
    <sheet name="Chart_II" sheetId="10" state="hidden" r:id="rId5"/>
    <sheet name="Chart_III" sheetId="11" state="hidden" r:id="rId6"/>
    <sheet name="Chart_PIE" sheetId="12" state="hidden" r:id="rId7"/>
    <sheet name="Cash Flow" sheetId="17" r:id="rId8"/>
    <sheet name="Operating Segments" sheetId="13" r:id="rId9"/>
    <sheet name="Geographic Segments" sheetId="14" r:id="rId10"/>
    <sheet name="Profitability" sheetId="18" r:id="rId11"/>
    <sheet name="Securities.Other Index" sheetId="19" r:id="rId12"/>
    <sheet name="Others" sheetId="15"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0" i="19" l="1"/>
  <c r="X10" i="19"/>
  <c r="Y9" i="19"/>
  <c r="X9" i="19"/>
  <c r="Y7" i="19"/>
  <c r="X7"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100-000001000000}">
      <text>
        <r>
          <rPr>
            <sz val="8"/>
            <color indexed="81"/>
            <rFont val="Tahoma"/>
            <family val="2"/>
            <charset val="186"/>
          </rPr>
          <t xml:space="preserve">
Select the graph type - either BAR or Line or Stacked BAR</t>
        </r>
      </text>
    </comment>
    <comment ref="D2" authorId="0" shapeId="0" xr:uid="{00000000-0006-0000-0100-000002000000}">
      <text>
        <r>
          <rPr>
            <sz val="8"/>
            <color indexed="8"/>
            <rFont val="Tahoma"/>
            <family val="2"/>
          </rPr>
          <t>Table name in English.  Name Inserted here will appear to IA tool as a name of the table</t>
        </r>
      </text>
    </comment>
    <comment ref="E2" authorId="0" shapeId="0" xr:uid="{00000000-0006-0000-0100-000003000000}">
      <text>
        <r>
          <rPr>
            <sz val="8"/>
            <color indexed="8"/>
            <rFont val="Tahoma"/>
            <family val="2"/>
            <charset val="186"/>
          </rPr>
          <t xml:space="preserve">
Table name in second language. Name Inserted here will appear to IA tool as a name of the table</t>
        </r>
      </text>
    </comment>
    <comment ref="D4" authorId="0" shapeId="0" xr:uid="{00000000-0006-0000-0100-000004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100-000005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100-000006000000}">
      <text>
        <r>
          <rPr>
            <sz val="8"/>
            <color indexed="81"/>
            <rFont val="Tahoma"/>
            <family val="2"/>
            <charset val="186"/>
          </rPr>
          <t xml:space="preserve">
Column header for Data Columns in English. Column headeres are usually years, such as 2012, 2011 or quarters, such as Q1, Q2</t>
        </r>
      </text>
    </comment>
    <comment ref="E5" authorId="0" shapeId="0" xr:uid="{00000000-0006-0000-0100-000007000000}">
      <text>
        <r>
          <rPr>
            <sz val="8"/>
            <color indexed="81"/>
            <rFont val="Tahoma"/>
            <family val="2"/>
          </rPr>
          <t xml:space="preserve">
Column header for Data Columns in second language. Column headeres are usually years, such as 2012, 2011 or quarters, such as Q1, Q2</t>
        </r>
      </text>
    </comment>
    <comment ref="D14" authorId="0" shapeId="0" xr:uid="{00000000-0006-0000-0100-000008000000}">
      <text>
        <r>
          <rPr>
            <sz val="8"/>
            <color indexed="8"/>
            <rFont val="Tahoma"/>
            <family val="2"/>
            <charset val="186"/>
          </rPr>
          <t xml:space="preserve">
Insert General coments about the table in English</t>
        </r>
      </text>
    </comment>
    <comment ref="E14" authorId="0" shapeId="0" xr:uid="{00000000-0006-0000-0100-000009000000}">
      <text>
        <r>
          <rPr>
            <sz val="8"/>
            <color indexed="8"/>
            <rFont val="Tahoma"/>
            <family val="2"/>
            <charset val="186"/>
          </rPr>
          <t xml:space="preserve">
Insert General coments about the table in second language.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A00-000001000000}">
      <text>
        <r>
          <rPr>
            <sz val="8"/>
            <color indexed="81"/>
            <rFont val="Tahoma"/>
            <family val="2"/>
            <charset val="186"/>
          </rPr>
          <t xml:space="preserve">
Select the graph type - either BAR or Line or Stacked BAR</t>
        </r>
      </text>
    </comment>
    <comment ref="D2" authorId="0" shapeId="0" xr:uid="{00000000-0006-0000-0A00-000002000000}">
      <text>
        <r>
          <rPr>
            <sz val="8"/>
            <color indexed="8"/>
            <rFont val="Tahoma"/>
            <family val="2"/>
            <charset val="186"/>
          </rPr>
          <t xml:space="preserve">
Table name in second language. Name Inserted here will appear to IA tool as a name of the table</t>
        </r>
      </text>
    </comment>
    <comment ref="E2" authorId="0" shapeId="0" xr:uid="{00000000-0006-0000-0A00-000003000000}">
      <text>
        <r>
          <rPr>
            <sz val="8"/>
            <color indexed="8"/>
            <rFont val="Tahoma"/>
            <family val="2"/>
            <charset val="186"/>
          </rPr>
          <t xml:space="preserve">
Table name in second language. Name Inserted here will appear to IA tool as a name of the table</t>
        </r>
      </text>
    </comment>
    <comment ref="D4" authorId="0" shapeId="0" xr:uid="{00000000-0006-0000-0A00-000004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A00-000005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A00-000006000000}">
      <text>
        <r>
          <rPr>
            <sz val="8"/>
            <color indexed="81"/>
            <rFont val="Tahoma"/>
            <family val="2"/>
          </rPr>
          <t xml:space="preserve">
Column header for Data Columns in second language. Column headeres are usually years, such as 2012, 2011 or quarters, such as Q1, Q2</t>
        </r>
      </text>
    </comment>
    <comment ref="E5" authorId="0" shapeId="0" xr:uid="{00000000-0006-0000-0A00-000007000000}">
      <text>
        <r>
          <rPr>
            <sz val="8"/>
            <color indexed="81"/>
            <rFont val="Tahoma"/>
            <family val="2"/>
          </rPr>
          <t xml:space="preserve">
Column header for Data Columns in second language. Column headeres are usually years, such as 2012, 2011 or quarters, such as Q1, Q2</t>
        </r>
      </text>
    </comment>
    <comment ref="D12" authorId="0" shapeId="0" xr:uid="{00000000-0006-0000-0A00-000008000000}">
      <text>
        <r>
          <rPr>
            <sz val="8"/>
            <color indexed="8"/>
            <rFont val="Tahoma"/>
            <family val="2"/>
            <charset val="186"/>
          </rPr>
          <t xml:space="preserve">
Insert General coments about the table in second language.</t>
        </r>
      </text>
    </comment>
    <comment ref="E12" authorId="0" shapeId="0" xr:uid="{00000000-0006-0000-0A00-000009000000}">
      <text>
        <r>
          <rPr>
            <sz val="8"/>
            <color indexed="8"/>
            <rFont val="Tahoma"/>
            <family val="2"/>
            <charset val="186"/>
          </rPr>
          <t xml:space="preserve">
Insert General coments about the table in second language.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B00-000001000000}">
      <text>
        <r>
          <rPr>
            <sz val="8"/>
            <color indexed="81"/>
            <rFont val="Tahoma"/>
            <family val="2"/>
            <charset val="186"/>
          </rPr>
          <t xml:space="preserve">
Select the graph type - either BAR or Line or Stacked BAR</t>
        </r>
      </text>
    </comment>
    <comment ref="D2" authorId="0" shapeId="0" xr:uid="{00000000-0006-0000-0B00-000002000000}">
      <text>
        <r>
          <rPr>
            <sz val="8"/>
            <color indexed="8"/>
            <rFont val="Tahoma"/>
            <family val="2"/>
            <charset val="186"/>
          </rPr>
          <t xml:space="preserve">
Table name in second language. Name Inserted here will appear to IA tool as a name of the table</t>
        </r>
      </text>
    </comment>
    <comment ref="E2" authorId="0" shapeId="0" xr:uid="{00000000-0006-0000-0B00-000003000000}">
      <text>
        <r>
          <rPr>
            <sz val="8"/>
            <color indexed="8"/>
            <rFont val="Tahoma"/>
            <family val="2"/>
            <charset val="186"/>
          </rPr>
          <t xml:space="preserve">
Table name in second language. Name Inserted here will appear to IA tool as a name of the table</t>
        </r>
      </text>
    </comment>
    <comment ref="D4" authorId="0" shapeId="0" xr:uid="{00000000-0006-0000-0B00-000004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B00-000005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B00-000006000000}">
      <text>
        <r>
          <rPr>
            <sz val="8"/>
            <color indexed="81"/>
            <rFont val="Tahoma"/>
            <family val="2"/>
          </rPr>
          <t xml:space="preserve">
Column header for Data Columns in second language. Column headeres are usually years, such as 2012, 2011 or quarters, such as Q1, Q2</t>
        </r>
      </text>
    </comment>
    <comment ref="E5" authorId="0" shapeId="0" xr:uid="{00000000-0006-0000-0B00-000007000000}">
      <text>
        <r>
          <rPr>
            <sz val="8"/>
            <color indexed="81"/>
            <rFont val="Tahoma"/>
            <family val="2"/>
          </rPr>
          <t xml:space="preserve">
Column header for Data Columns in second language. Column headeres are usually years, such as 2012, 2011 or quarters, such as Q1, Q2</t>
        </r>
      </text>
    </comment>
    <comment ref="D12" authorId="0" shapeId="0" xr:uid="{00000000-0006-0000-0B00-000008000000}">
      <text>
        <r>
          <rPr>
            <sz val="8"/>
            <color indexed="8"/>
            <rFont val="Tahoma"/>
            <family val="2"/>
            <charset val="186"/>
          </rPr>
          <t xml:space="preserve">
Insert General coments about the table in second language.</t>
        </r>
      </text>
    </comment>
    <comment ref="E12" authorId="0" shapeId="0" xr:uid="{00000000-0006-0000-0B00-000009000000}">
      <text>
        <r>
          <rPr>
            <sz val="8"/>
            <color indexed="8"/>
            <rFont val="Tahoma"/>
            <family val="2"/>
            <charset val="186"/>
          </rPr>
          <t xml:space="preserve">
Insert General coments about the table in second language.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C00-000001000000}">
      <text>
        <r>
          <rPr>
            <sz val="8"/>
            <color indexed="81"/>
            <rFont val="Tahoma"/>
            <family val="2"/>
            <charset val="186"/>
          </rPr>
          <t xml:space="preserve">
Select the graph type - either BAR or Line or Stacked BAR</t>
        </r>
      </text>
    </comment>
    <comment ref="J1" authorId="0" shapeId="0" xr:uid="{00000000-0006-0000-0C00-000002000000}">
      <text>
        <r>
          <rPr>
            <sz val="8"/>
            <color indexed="81"/>
            <rFont val="Tahoma"/>
            <family val="2"/>
            <charset val="186"/>
          </rPr>
          <t xml:space="preserve">
Comment concerning an Data Item only</t>
        </r>
      </text>
    </comment>
    <comment ref="D2" authorId="0" shapeId="0" xr:uid="{00000000-0006-0000-0C00-000003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C00-000004000000}">
      <text>
        <r>
          <rPr>
            <sz val="8"/>
            <color indexed="8"/>
            <rFont val="Tahoma"/>
            <family val="2"/>
          </rPr>
          <t>Table name in second language. Name Inserted here will appear to IA tool as a name of the table</t>
        </r>
      </text>
    </comment>
    <comment ref="D4" authorId="0" shapeId="0" xr:uid="{00000000-0006-0000-0C00-000005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C00-000006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C00-000007000000}">
      <text>
        <r>
          <rPr>
            <sz val="8"/>
            <color indexed="81"/>
            <rFont val="Tahoma"/>
            <family val="2"/>
            <charset val="186"/>
          </rPr>
          <t xml:space="preserve">
Column header for Data Columns in English. Column headeres are usually years, such as 2012, 2011 or quarters, such as Q1, Q2</t>
        </r>
      </text>
    </comment>
    <comment ref="E5" authorId="0" shapeId="0" xr:uid="{00000000-0006-0000-0C00-000008000000}">
      <text>
        <r>
          <rPr>
            <sz val="8"/>
            <color indexed="81"/>
            <rFont val="Tahoma"/>
            <family val="2"/>
            <charset val="186"/>
          </rPr>
          <t xml:space="preserve">
Column header for Data Columns in English. Column headeres are usually years, such as 2012, 2011 or quarters, such as Q1, Q2</t>
        </r>
      </text>
    </comment>
    <comment ref="D9" authorId="0" shapeId="0" xr:uid="{00000000-0006-0000-0C00-000009000000}">
      <text>
        <r>
          <rPr>
            <sz val="8"/>
            <color indexed="8"/>
            <rFont val="Tahoma"/>
            <family val="2"/>
            <charset val="186"/>
          </rPr>
          <t xml:space="preserve">
Insert General coments about the table in English</t>
        </r>
      </text>
    </comment>
    <comment ref="E9" authorId="0" shapeId="0" xr:uid="{00000000-0006-0000-0C00-00000A000000}">
      <text>
        <r>
          <rPr>
            <sz val="8"/>
            <color indexed="8"/>
            <rFont val="Tahoma"/>
            <family val="2"/>
            <charset val="186"/>
          </rPr>
          <t xml:space="preserve">
Insert General coments about the table in second language.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200-000001000000}">
      <text>
        <r>
          <rPr>
            <sz val="8"/>
            <color indexed="81"/>
            <rFont val="Tahoma"/>
            <family val="2"/>
            <charset val="186"/>
          </rPr>
          <t xml:space="preserve">
Select the graph type - either BAR or Line or Stacked BAR</t>
        </r>
      </text>
    </comment>
    <comment ref="D2" authorId="0" shapeId="0" xr:uid="{00000000-0006-0000-0200-000002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200-000003000000}">
      <text>
        <r>
          <rPr>
            <sz val="8"/>
            <color indexed="8"/>
            <rFont val="Tahoma"/>
            <family val="2"/>
          </rPr>
          <t>Table name in second language. Name Inserted here will appear to IA tool as a name of the table</t>
        </r>
      </text>
    </comment>
    <comment ref="D4" authorId="0" shapeId="0" xr:uid="{00000000-0006-0000-0200-000004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200-000005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200-000006000000}">
      <text>
        <r>
          <rPr>
            <sz val="8"/>
            <color indexed="81"/>
            <rFont val="Tahoma"/>
            <family val="2"/>
            <charset val="186"/>
          </rPr>
          <t xml:space="preserve">
Column header for Data Columns in English. Column headeres are usually years, such as 2012, 2011 or quarters, such as Q1, Q2</t>
        </r>
      </text>
    </comment>
    <comment ref="E5" authorId="0" shapeId="0" xr:uid="{00000000-0006-0000-0200-000007000000}">
      <text>
        <r>
          <rPr>
            <sz val="8"/>
            <color indexed="81"/>
            <rFont val="Tahoma"/>
            <family val="2"/>
          </rPr>
          <t xml:space="preserve">
Column header for Data Columns in second language. Column headeres are usually years, such as 2012, 2011 or quarters, such as Q1, Q2</t>
        </r>
      </text>
    </comment>
    <comment ref="D15" authorId="0" shapeId="0" xr:uid="{00000000-0006-0000-0200-000008000000}">
      <text>
        <r>
          <rPr>
            <sz val="8"/>
            <color indexed="8"/>
            <rFont val="Tahoma"/>
            <family val="2"/>
            <charset val="186"/>
          </rPr>
          <t xml:space="preserve">
Insert General coments about the table in English</t>
        </r>
      </text>
    </comment>
    <comment ref="E15" authorId="0" shapeId="0" xr:uid="{00000000-0006-0000-0200-000009000000}">
      <text>
        <r>
          <rPr>
            <sz val="8"/>
            <color indexed="8"/>
            <rFont val="Tahoma"/>
            <family val="2"/>
            <charset val="186"/>
          </rPr>
          <t xml:space="preserve">
Insert General coments about the table in second language.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3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300-000002000000}">
      <text>
        <r>
          <rPr>
            <b/>
            <sz val="8"/>
            <color indexed="8"/>
            <rFont val="Tahoma"/>
            <family val="2"/>
            <charset val="186"/>
          </rPr>
          <t>Roland:</t>
        </r>
        <r>
          <rPr>
            <sz val="8"/>
            <color indexed="8"/>
            <rFont val="Tahoma"/>
            <family val="2"/>
            <charset val="186"/>
          </rPr>
          <t xml:space="preserve">
Table name in second language</t>
        </r>
      </text>
    </comment>
    <comment ref="D6" authorId="0" shapeId="0" xr:uid="{00000000-0006-0000-0300-000003000000}">
      <text>
        <r>
          <rPr>
            <b/>
            <sz val="8"/>
            <color indexed="8"/>
            <rFont val="Tahoma"/>
            <family val="2"/>
            <charset val="186"/>
          </rPr>
          <t>Roland:</t>
        </r>
        <r>
          <rPr>
            <sz val="8"/>
            <color indexed="8"/>
            <rFont val="Tahoma"/>
            <family val="2"/>
            <charset val="186"/>
          </rPr>
          <t xml:space="preserve">
Insert General coments about the table</t>
        </r>
      </text>
    </comment>
    <comment ref="E6" authorId="0" shapeId="0" xr:uid="{00000000-0006-0000-03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4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400-000002000000}">
      <text>
        <r>
          <rPr>
            <b/>
            <sz val="8"/>
            <color indexed="8"/>
            <rFont val="Tahoma"/>
            <family val="2"/>
            <charset val="186"/>
          </rPr>
          <t>Roland:</t>
        </r>
        <r>
          <rPr>
            <sz val="8"/>
            <color indexed="8"/>
            <rFont val="Tahoma"/>
            <family val="2"/>
            <charset val="186"/>
          </rPr>
          <t xml:space="preserve">
Table name in second language</t>
        </r>
      </text>
    </comment>
    <comment ref="D6" authorId="0" shapeId="0" xr:uid="{00000000-0006-0000-0400-000003000000}">
      <text>
        <r>
          <rPr>
            <b/>
            <sz val="8"/>
            <color indexed="8"/>
            <rFont val="Tahoma"/>
            <family val="2"/>
            <charset val="186"/>
          </rPr>
          <t>Roland:</t>
        </r>
        <r>
          <rPr>
            <sz val="8"/>
            <color indexed="8"/>
            <rFont val="Tahoma"/>
            <family val="2"/>
            <charset val="186"/>
          </rPr>
          <t xml:space="preserve">
Insert General coments about the table</t>
        </r>
      </text>
    </comment>
    <comment ref="E6" authorId="0" shapeId="0" xr:uid="{00000000-0006-0000-04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5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500-000002000000}">
      <text>
        <r>
          <rPr>
            <b/>
            <sz val="8"/>
            <color indexed="8"/>
            <rFont val="Tahoma"/>
            <family val="2"/>
            <charset val="186"/>
          </rPr>
          <t>Roland:</t>
        </r>
        <r>
          <rPr>
            <sz val="8"/>
            <color indexed="8"/>
            <rFont val="Tahoma"/>
            <family val="2"/>
            <charset val="186"/>
          </rPr>
          <t xml:space="preserve">
Table name in second language</t>
        </r>
      </text>
    </comment>
    <comment ref="D6" authorId="0" shapeId="0" xr:uid="{00000000-0006-0000-0500-000003000000}">
      <text>
        <r>
          <rPr>
            <b/>
            <sz val="8"/>
            <color indexed="8"/>
            <rFont val="Tahoma"/>
            <family val="2"/>
            <charset val="186"/>
          </rPr>
          <t>Roland:</t>
        </r>
        <r>
          <rPr>
            <sz val="8"/>
            <color indexed="8"/>
            <rFont val="Tahoma"/>
            <family val="2"/>
            <charset val="186"/>
          </rPr>
          <t xml:space="preserve">
Insert General coments about the table</t>
        </r>
      </text>
    </comment>
    <comment ref="E6" authorId="0" shapeId="0" xr:uid="{00000000-0006-0000-05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6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600-000002000000}">
      <text>
        <r>
          <rPr>
            <b/>
            <sz val="8"/>
            <color indexed="8"/>
            <rFont val="Tahoma"/>
            <family val="2"/>
            <charset val="186"/>
          </rPr>
          <t>Roland:</t>
        </r>
        <r>
          <rPr>
            <sz val="8"/>
            <color indexed="8"/>
            <rFont val="Tahoma"/>
            <family val="2"/>
            <charset val="186"/>
          </rPr>
          <t xml:space="preserve">
Table name in second language</t>
        </r>
      </text>
    </comment>
    <comment ref="D11" authorId="0" shapeId="0" xr:uid="{00000000-0006-0000-0600-000003000000}">
      <text>
        <r>
          <rPr>
            <b/>
            <sz val="8"/>
            <color indexed="8"/>
            <rFont val="Tahoma"/>
            <family val="2"/>
            <charset val="186"/>
          </rPr>
          <t>Roland:</t>
        </r>
        <r>
          <rPr>
            <sz val="8"/>
            <color indexed="8"/>
            <rFont val="Tahoma"/>
            <family val="2"/>
            <charset val="186"/>
          </rPr>
          <t xml:space="preserve">
Insert General coments about the table</t>
        </r>
      </text>
    </comment>
    <comment ref="E11" authorId="0" shapeId="0" xr:uid="{00000000-0006-0000-06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700-000001000000}">
      <text>
        <r>
          <rPr>
            <sz val="8"/>
            <color indexed="81"/>
            <rFont val="Tahoma"/>
            <family val="2"/>
            <charset val="186"/>
          </rPr>
          <t xml:space="preserve">
Select the graph type - either BAR or Line or Stacked BAR</t>
        </r>
      </text>
    </comment>
    <comment ref="D2" authorId="0" shapeId="0" xr:uid="{00000000-0006-0000-0700-000002000000}">
      <text>
        <r>
          <rPr>
            <b/>
            <sz val="8"/>
            <color indexed="81"/>
            <rFont val="Tahoma"/>
            <family val="2"/>
          </rPr>
          <t>Roland:</t>
        </r>
        <r>
          <rPr>
            <sz val="8"/>
            <color indexed="81"/>
            <rFont val="Tahoma"/>
            <family val="2"/>
          </rPr>
          <t xml:space="preserve">
Table name in English</t>
        </r>
      </text>
    </comment>
    <comment ref="E2" authorId="0" shapeId="0" xr:uid="{00000000-0006-0000-0700-000003000000}">
      <text>
        <r>
          <rPr>
            <sz val="8"/>
            <color indexed="81"/>
            <rFont val="Tahoma"/>
            <family val="2"/>
          </rPr>
          <t>Table name in second language. Name Inserted here will appear to IA tool as a name of the table</t>
        </r>
      </text>
    </comment>
    <comment ref="D4" authorId="0" shapeId="0" xr:uid="{00000000-0006-0000-0700-000004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700-000005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700-000006000000}">
      <text>
        <r>
          <rPr>
            <sz val="8"/>
            <color indexed="81"/>
            <rFont val="Tahoma"/>
            <family val="2"/>
            <charset val="186"/>
          </rPr>
          <t xml:space="preserve">
Column header for Data Columns in English. Column headeres are usually years, such as 2012, 2011 or quarters, such as Q1, Q2</t>
        </r>
      </text>
    </comment>
    <comment ref="E5" authorId="0" shapeId="0" xr:uid="{00000000-0006-0000-0700-000007000000}">
      <text>
        <r>
          <rPr>
            <sz val="8"/>
            <color indexed="81"/>
            <rFont val="Tahoma"/>
            <family val="2"/>
            <charset val="186"/>
          </rPr>
          <t xml:space="preserve">
Column header for Data Columns in English. Column headeres are usually years, such as 2012, 2011 or quarters, such as Q1, Q2</t>
        </r>
      </text>
    </comment>
    <comment ref="D10" authorId="0" shapeId="0" xr:uid="{00000000-0006-0000-0700-000008000000}">
      <text>
        <r>
          <rPr>
            <sz val="8"/>
            <color indexed="8"/>
            <rFont val="Tahoma"/>
            <family val="2"/>
            <charset val="186"/>
          </rPr>
          <t xml:space="preserve">
Insert General coments about the table in English</t>
        </r>
      </text>
    </comment>
    <comment ref="E10" authorId="0" shapeId="0" xr:uid="{00000000-0006-0000-0700-000009000000}">
      <text>
        <r>
          <rPr>
            <sz val="8"/>
            <color indexed="8"/>
            <rFont val="Tahoma"/>
            <family val="2"/>
            <charset val="186"/>
          </rPr>
          <t xml:space="preserve">
Insert General coments about the table in second language.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800-000001000000}">
      <text>
        <r>
          <rPr>
            <sz val="8"/>
            <color indexed="81"/>
            <rFont val="Tahoma"/>
            <family val="2"/>
            <charset val="186"/>
          </rPr>
          <t xml:space="preserve">
Select the graph type - either BAR or Line or Stacked BAR</t>
        </r>
      </text>
    </comment>
    <comment ref="J1" authorId="0" shapeId="0" xr:uid="{00000000-0006-0000-0800-000002000000}">
      <text>
        <r>
          <rPr>
            <sz val="8"/>
            <color indexed="81"/>
            <rFont val="Tahoma"/>
            <family val="2"/>
            <charset val="186"/>
          </rPr>
          <t xml:space="preserve">
Comment concerning an Data Item only</t>
        </r>
      </text>
    </comment>
    <comment ref="K1" authorId="0" shapeId="0" xr:uid="{00000000-0006-0000-0800-000003000000}">
      <text>
        <r>
          <rPr>
            <sz val="8"/>
            <color indexed="81"/>
            <rFont val="Tahoma"/>
            <family val="2"/>
          </rPr>
          <t xml:space="preserve">
Comment concerning an Data Item only</t>
        </r>
      </text>
    </comment>
    <comment ref="D2" authorId="0" shapeId="0" xr:uid="{00000000-0006-0000-0800-000004000000}">
      <text>
        <r>
          <rPr>
            <sz val="8"/>
            <color indexed="8"/>
            <rFont val="Tahoma"/>
            <family val="2"/>
            <charset val="186"/>
          </rPr>
          <t xml:space="preserve">
Table name in English.  Name Inserted here will appear to IA tool as a name of the table</t>
        </r>
      </text>
    </comment>
    <comment ref="E2" authorId="0" shapeId="0" xr:uid="{00000000-0006-0000-0800-000005000000}">
      <text>
        <r>
          <rPr>
            <sz val="8"/>
            <color indexed="8"/>
            <rFont val="Tahoma"/>
            <family val="2"/>
            <charset val="186"/>
          </rPr>
          <t xml:space="preserve">
Table name in second language. Name Inserted here will appear to IA tool as a name of the table</t>
        </r>
      </text>
    </comment>
    <comment ref="D4" authorId="0" shapeId="0" xr:uid="{00000000-0006-0000-0800-000006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800-000007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800-000008000000}">
      <text>
        <r>
          <rPr>
            <sz val="8"/>
            <color indexed="81"/>
            <rFont val="Tahoma"/>
            <family val="2"/>
            <charset val="186"/>
          </rPr>
          <t xml:space="preserve">
Column header for Data Columns in English. Column headeres are usually years, such as 2012, 2011 or quarters, such as Q1, Q2</t>
        </r>
      </text>
    </comment>
    <comment ref="E5" authorId="0" shapeId="0" xr:uid="{00000000-0006-0000-0800-000009000000}">
      <text>
        <r>
          <rPr>
            <sz val="8"/>
            <color indexed="81"/>
            <rFont val="Tahoma"/>
            <family val="2"/>
          </rPr>
          <t xml:space="preserve">
Column header for Data Columns in second language. Column headeres are usually years, such as 2012, 2011 or quarters, such as Q1, Q2</t>
        </r>
      </text>
    </comment>
    <comment ref="D20" authorId="0" shapeId="0" xr:uid="{00000000-0006-0000-0800-00000A000000}">
      <text>
        <r>
          <rPr>
            <sz val="8"/>
            <color indexed="8"/>
            <rFont val="Tahoma"/>
            <family val="2"/>
            <charset val="186"/>
          </rPr>
          <t xml:space="preserve">
Insert General coments about the table in English</t>
        </r>
      </text>
    </comment>
    <comment ref="E20" authorId="0" shapeId="0" xr:uid="{00000000-0006-0000-0800-00000B000000}">
      <text>
        <r>
          <rPr>
            <sz val="8"/>
            <color indexed="8"/>
            <rFont val="Tahoma"/>
            <family val="2"/>
            <charset val="186"/>
          </rPr>
          <t xml:space="preserve">
Insert General coments about the table in second language.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1" authorId="0" shapeId="0" xr:uid="{00000000-0006-0000-0900-000001000000}">
      <text>
        <r>
          <rPr>
            <sz val="8"/>
            <color indexed="81"/>
            <rFont val="Tahoma"/>
            <family val="2"/>
            <charset val="186"/>
          </rPr>
          <t xml:space="preserve">
Select the graph type - either BAR or Line or Stacked BAR</t>
        </r>
      </text>
    </comment>
    <comment ref="K1" authorId="0" shapeId="0" xr:uid="{00000000-0006-0000-0900-000002000000}">
      <text>
        <r>
          <rPr>
            <sz val="8"/>
            <color indexed="81"/>
            <rFont val="Tahoma"/>
            <family val="2"/>
          </rPr>
          <t xml:space="preserve">
Comment concerning an Data Item only</t>
        </r>
      </text>
    </comment>
    <comment ref="D2" authorId="0" shapeId="0" xr:uid="{00000000-0006-0000-0900-000003000000}">
      <text>
        <r>
          <rPr>
            <sz val="8"/>
            <color indexed="8"/>
            <rFont val="Tahoma"/>
            <family val="2"/>
            <charset val="186"/>
          </rPr>
          <t xml:space="preserve">
Table name in English.  Name Inserted here will appear to IA tool as a name of the table</t>
        </r>
      </text>
    </comment>
    <comment ref="E2" authorId="0" shapeId="0" xr:uid="{00000000-0006-0000-0900-000004000000}">
      <text>
        <r>
          <rPr>
            <sz val="8"/>
            <color indexed="8"/>
            <rFont val="Tahoma"/>
            <family val="2"/>
            <charset val="186"/>
          </rPr>
          <t xml:space="preserve">
Table name in second language. Name Inserted here will appear to IA tool as a name of the table</t>
        </r>
      </text>
    </comment>
    <comment ref="D4" authorId="0" shapeId="0" xr:uid="{00000000-0006-0000-0900-000005000000}">
      <text>
        <r>
          <rPr>
            <sz val="8"/>
            <color indexed="81"/>
            <rFont val="Tahoma"/>
            <family val="2"/>
            <charset val="186"/>
          </rPr>
          <t xml:space="preserve">
Column header for Data Columns in English. Column headeres are usually years, such as 2012, 2011 or quarters, such as Q1, Q2</t>
        </r>
      </text>
    </comment>
    <comment ref="E4" authorId="0" shapeId="0" xr:uid="{00000000-0006-0000-0900-000006000000}">
      <text>
        <r>
          <rPr>
            <sz val="8"/>
            <color indexed="81"/>
            <rFont val="Tahoma"/>
            <family val="2"/>
          </rPr>
          <t xml:space="preserve">
Column header for Data Columns in second language. Column headeres are usually years, such as 2012, 2011 or quarters, such as Q1, Q2</t>
        </r>
      </text>
    </comment>
    <comment ref="D5" authorId="0" shapeId="0" xr:uid="{00000000-0006-0000-0900-000007000000}">
      <text>
        <r>
          <rPr>
            <sz val="8"/>
            <color indexed="81"/>
            <rFont val="Tahoma"/>
            <family val="2"/>
            <charset val="186"/>
          </rPr>
          <t xml:space="preserve">
Column header for Data Columns in English. Column headeres are usually years, such as 2012, 2011 or quarters, such as Q1, Q2</t>
        </r>
      </text>
    </comment>
    <comment ref="E5" authorId="0" shapeId="0" xr:uid="{00000000-0006-0000-0900-000008000000}">
      <text>
        <r>
          <rPr>
            <sz val="8"/>
            <color indexed="81"/>
            <rFont val="Tahoma"/>
            <family val="2"/>
          </rPr>
          <t xml:space="preserve">
Column header for Data Columns in second language. Column headeres are usually years, such as 2012, 2011 or quarters, such as Q1, Q2</t>
        </r>
      </text>
    </comment>
    <comment ref="D20" authorId="0" shapeId="0" xr:uid="{00000000-0006-0000-0900-000009000000}">
      <text>
        <r>
          <rPr>
            <sz val="8"/>
            <color indexed="8"/>
            <rFont val="Tahoma"/>
            <family val="2"/>
            <charset val="186"/>
          </rPr>
          <t xml:space="preserve">
Insert General coments about the table in English</t>
        </r>
      </text>
    </comment>
    <comment ref="E20" authorId="0" shapeId="0" xr:uid="{00000000-0006-0000-0900-00000A000000}">
      <text>
        <r>
          <rPr>
            <sz val="8"/>
            <color indexed="8"/>
            <rFont val="Tahoma"/>
            <family val="2"/>
            <charset val="186"/>
          </rPr>
          <t xml:space="preserve">
Insert General coments about the table in second language.</t>
        </r>
      </text>
    </comment>
  </commentList>
</comments>
</file>

<file path=xl/sharedStrings.xml><?xml version="1.0" encoding="utf-8"?>
<sst xmlns="http://schemas.openxmlformats.org/spreadsheetml/2006/main" count="993" uniqueCount="260">
  <si>
    <t>Please read the instructions below and select the next Excel Sheet to fill in or update the data</t>
  </si>
  <si>
    <t>Data Tables</t>
  </si>
  <si>
    <t>Example</t>
  </si>
  <si>
    <t>Add as many data tables as needed having each table on separate Excel Sheet</t>
  </si>
  <si>
    <t>Data tables are: Income Statement, Balance Sheet, Segment Information etc.</t>
  </si>
  <si>
    <t>Balance Sheet</t>
  </si>
  <si>
    <t>Fill in "Unit" field for all the data items</t>
  </si>
  <si>
    <t>EUR, MEUR, Euro, €, %, Times, etc</t>
  </si>
  <si>
    <t>Displaying "Notes"</t>
  </si>
  <si>
    <t>E.g "Financial Year End March 31"</t>
  </si>
  <si>
    <t>Languages</t>
  </si>
  <si>
    <t>If there will be many language versions, add a new Language column in the Excel sheet next to column in English language. Fill in the phrases also in the additional language</t>
  </si>
  <si>
    <t>FactSheet</t>
  </si>
  <si>
    <t>IA Analisys</t>
  </si>
  <si>
    <t>Item ENG</t>
  </si>
  <si>
    <t>Item JPN</t>
  </si>
  <si>
    <t>Item FIN</t>
  </si>
  <si>
    <t>Series Type</t>
  </si>
  <si>
    <t>Decimal Places</t>
  </si>
  <si>
    <t>Unit ENG</t>
  </si>
  <si>
    <t>Unit JPN</t>
  </si>
  <si>
    <t>Unit FIN</t>
  </si>
  <si>
    <t>Note ENG</t>
  </si>
  <si>
    <t>Note JPN</t>
  </si>
  <si>
    <t>Note FIN</t>
  </si>
  <si>
    <t>Data</t>
  </si>
  <si>
    <t>Column Name ENG</t>
  </si>
  <si>
    <t>Column Name FIN</t>
  </si>
  <si>
    <t>BAR</t>
  </si>
  <si>
    <t>MEUR</t>
  </si>
  <si>
    <t>Employees by geographical segment</t>
  </si>
  <si>
    <t>%</t>
  </si>
  <si>
    <t>Liikevaihto</t>
  </si>
  <si>
    <t>LINE</t>
  </si>
  <si>
    <t>Return on equity</t>
  </si>
  <si>
    <t>Oman pääoman tuotto</t>
  </si>
  <si>
    <t>Revenue</t>
  </si>
  <si>
    <t>Order backlog</t>
  </si>
  <si>
    <t>Tulouttamaton tilauskanta</t>
  </si>
  <si>
    <t>2011 Operating Profit by Segment</t>
  </si>
  <si>
    <t>2011セグメント別営業利益</t>
  </si>
  <si>
    <t>Electronics</t>
  </si>
  <si>
    <t>エレクトロニクス</t>
  </si>
  <si>
    <t>PIE %</t>
  </si>
  <si>
    <t>Inorganics</t>
  </si>
  <si>
    <t>無機</t>
  </si>
  <si>
    <t>Aluminum</t>
  </si>
  <si>
    <t>アルミニウム</t>
  </si>
  <si>
    <t>Petrochemicals</t>
  </si>
  <si>
    <t>石油化学</t>
  </si>
  <si>
    <t>Chemicals</t>
  </si>
  <si>
    <t>化学品</t>
  </si>
  <si>
    <t>Others</t>
  </si>
  <si>
    <t>その他</t>
  </si>
  <si>
    <t>Tables can be activated or deactivated from your tool by selecting True or False next to heading</t>
  </si>
  <si>
    <t>20012 or 12 or Q1 or Quarter1</t>
  </si>
  <si>
    <t>Fill in period description into row "Column name ENG" and other languages if available. Any format suits.</t>
  </si>
  <si>
    <t>Mark the headings of the tables to the first row</t>
  </si>
  <si>
    <t xml:space="preserve">Indicate number of decimal places for each data item. </t>
  </si>
  <si>
    <t>Normally 0, 1, 2</t>
  </si>
  <si>
    <t>Each data item can be activated or deactivated from your tool by selecting True or False next to Data item</t>
  </si>
  <si>
    <t>Subtables</t>
  </si>
  <si>
    <t>Sequence of tables</t>
  </si>
  <si>
    <t>Default Data Table on the tool is the first Excel Sheet in the sequence</t>
  </si>
  <si>
    <t>Data tables on the tool will be presented in exactly the same sequence as Excel Sheets are presented in this file. To change the order of Data Tables on the tool, change the order of Excel Sheets in this document</t>
  </si>
  <si>
    <t>General Notes should be written below the data tables having each note on separate row</t>
  </si>
  <si>
    <t>Notes specific  to particular data item should be written in front of the each data row</t>
  </si>
  <si>
    <t>P/E - calculated as Share price divided by earnings per share</t>
  </si>
  <si>
    <t>Add also additional language column for Units</t>
  </si>
  <si>
    <t>Add also additional language column for Notes</t>
  </si>
  <si>
    <t>INTERACTIVE DATA TABLE</t>
  </si>
  <si>
    <t>Updating of data</t>
  </si>
  <si>
    <t>Rename the data items column according to this language as follows:</t>
  </si>
  <si>
    <t>To use subtables below the main table on your tool, format the text of an Data Item within the data table as "Italic". No need to fill in any figures or other fileds for heading row.</t>
  </si>
  <si>
    <t>To add a new period, insert the new Data colum and fill in the period description(2012, Q2) for all the language versions</t>
  </si>
  <si>
    <t>Select "Series type" for each data item to indicate whether the data should be presented as Line graph, Bar graph or Stacked bar graph. Stacked bar is recommended to use for data items, which can be summed. For instance segment information tables and cash flow statement.</t>
  </si>
  <si>
    <t>Instructions ver. 1.4</t>
  </si>
  <si>
    <t>BAR, LINE, STACKED BAR</t>
    <phoneticPr fontId="14" type="noConversion"/>
  </si>
  <si>
    <t>JPN</t>
  </si>
  <si>
    <t>Language</t>
  </si>
  <si>
    <t>Column Name JPN</t>
  </si>
  <si>
    <t>STACKED BAR</t>
  </si>
  <si>
    <t>連結損益計算書</t>
  </si>
  <si>
    <t>売上高</t>
  </si>
  <si>
    <t>売上総利益</t>
    <rPh sb="0" eb="2">
      <t>うりあ</t>
    </rPh>
    <rPh sb="2" eb="5">
      <t>そうりえき</t>
    </rPh>
    <phoneticPr fontId="14" type="noConversion"/>
  </si>
  <si>
    <t>営業利益</t>
    <rPh sb="0" eb="2">
      <t>えいぎょう</t>
    </rPh>
    <rPh sb="2" eb="4">
      <t>りえき</t>
    </rPh>
    <phoneticPr fontId="14" type="noConversion"/>
  </si>
  <si>
    <t>営業利益率</t>
    <rPh sb="0" eb="2">
      <t>えいぎょう</t>
    </rPh>
    <rPh sb="2" eb="4">
      <t>りえき</t>
    </rPh>
    <rPh sb="4" eb="5">
      <t>りつ</t>
    </rPh>
    <phoneticPr fontId="14" type="noConversion"/>
  </si>
  <si>
    <t>経常利益率</t>
    <rPh sb="0" eb="2">
      <t>けいじょう</t>
    </rPh>
    <rPh sb="2" eb="4">
      <t>りえき</t>
    </rPh>
    <rPh sb="4" eb="5">
      <t>りつ</t>
    </rPh>
    <phoneticPr fontId="14" type="noConversion"/>
  </si>
  <si>
    <t>百万円</t>
    <rPh sb="0" eb="2">
      <t>ひゃくまん</t>
    </rPh>
    <rPh sb="2" eb="3">
      <t>えん</t>
    </rPh>
    <phoneticPr fontId="14" type="noConversion"/>
  </si>
  <si>
    <t>%</t>
    <phoneticPr fontId="14" type="noConversion"/>
  </si>
  <si>
    <r>
      <t>2006</t>
    </r>
    <r>
      <rPr>
        <b/>
        <sz val="10"/>
        <rFont val="ＭＳ Ｐゴシック"/>
        <family val="3"/>
        <charset val="128"/>
      </rPr>
      <t>年3月期</t>
    </r>
    <r>
      <rPr>
        <sz val="10"/>
        <rFont val="Arial"/>
        <family val="2"/>
      </rPr>
      <t/>
    </r>
  </si>
  <si>
    <r>
      <t>2007</t>
    </r>
    <r>
      <rPr>
        <b/>
        <sz val="10"/>
        <rFont val="ＭＳ Ｐゴシック"/>
        <family val="3"/>
        <charset val="128"/>
      </rPr>
      <t>年3月期</t>
    </r>
    <r>
      <rPr>
        <sz val="10"/>
        <rFont val="Arial"/>
        <family val="2"/>
      </rPr>
      <t/>
    </r>
  </si>
  <si>
    <r>
      <t>2008</t>
    </r>
    <r>
      <rPr>
        <b/>
        <sz val="10"/>
        <rFont val="ＭＳ Ｐゴシック"/>
        <family val="3"/>
        <charset val="128"/>
      </rPr>
      <t>年3月期</t>
    </r>
    <r>
      <rPr>
        <sz val="10"/>
        <rFont val="Arial"/>
        <family val="2"/>
      </rPr>
      <t/>
    </r>
  </si>
  <si>
    <r>
      <t>2009</t>
    </r>
    <r>
      <rPr>
        <b/>
        <sz val="10"/>
        <rFont val="ＭＳ Ｐゴシック"/>
        <family val="3"/>
        <charset val="128"/>
      </rPr>
      <t>年3月期</t>
    </r>
    <r>
      <rPr>
        <sz val="10"/>
        <rFont val="Arial"/>
        <family val="2"/>
      </rPr>
      <t/>
    </r>
  </si>
  <si>
    <r>
      <t>2010</t>
    </r>
    <r>
      <rPr>
        <b/>
        <sz val="10"/>
        <rFont val="ＭＳ Ｐゴシック"/>
        <family val="3"/>
        <charset val="128"/>
      </rPr>
      <t>年3月期</t>
    </r>
    <r>
      <rPr>
        <sz val="10"/>
        <rFont val="Arial"/>
        <family val="2"/>
      </rPr>
      <t/>
    </r>
  </si>
  <si>
    <r>
      <t>2011</t>
    </r>
    <r>
      <rPr>
        <b/>
        <sz val="10"/>
        <rFont val="ＭＳ Ｐゴシック"/>
        <family val="3"/>
        <charset val="128"/>
      </rPr>
      <t>年3月期</t>
    </r>
    <r>
      <rPr>
        <sz val="10"/>
        <rFont val="Arial"/>
        <family val="2"/>
      </rPr>
      <t/>
    </r>
  </si>
  <si>
    <r>
      <t>2012</t>
    </r>
    <r>
      <rPr>
        <b/>
        <sz val="10"/>
        <rFont val="ＭＳ Ｐゴシック"/>
        <family val="3"/>
        <charset val="128"/>
      </rPr>
      <t>年3月期</t>
    </r>
  </si>
  <si>
    <r>
      <t>2013</t>
    </r>
    <r>
      <rPr>
        <b/>
        <sz val="10"/>
        <rFont val="ＭＳ Ｐゴシック"/>
        <family val="3"/>
        <charset val="128"/>
      </rPr>
      <t>年3月期</t>
    </r>
  </si>
  <si>
    <t>連結貸借対照表</t>
  </si>
  <si>
    <t>総資産</t>
  </si>
  <si>
    <t>流動資産</t>
    <rPh sb="0" eb="2">
      <t>りゅうどう</t>
    </rPh>
    <phoneticPr fontId="14" type="noConversion"/>
  </si>
  <si>
    <t>固定資産</t>
    <rPh sb="0" eb="2">
      <t>こてい</t>
    </rPh>
    <rPh sb="2" eb="4">
      <t>しさん</t>
    </rPh>
    <phoneticPr fontId="14" type="noConversion"/>
  </si>
  <si>
    <t>流動負債</t>
    <phoneticPr fontId="14" type="noConversion"/>
  </si>
  <si>
    <t>固定負債</t>
  </si>
  <si>
    <t>純資産</t>
    <rPh sb="0" eb="3">
      <t>じゅんしさん</t>
    </rPh>
    <phoneticPr fontId="14" type="noConversion"/>
  </si>
  <si>
    <t>株主資本</t>
    <rPh sb="0" eb="2">
      <t>かぶぬし</t>
    </rPh>
    <rPh sb="2" eb="4">
      <t>しほん</t>
    </rPh>
    <phoneticPr fontId="14" type="noConversion"/>
  </si>
  <si>
    <t>有利子負債</t>
    <rPh sb="0" eb="1">
      <t>ゆう</t>
    </rPh>
    <rPh sb="1" eb="3">
      <t>りし</t>
    </rPh>
    <rPh sb="3" eb="5">
      <t>ふさい</t>
    </rPh>
    <phoneticPr fontId="14" type="noConversion"/>
  </si>
  <si>
    <t>自己資本比率</t>
    <rPh sb="0" eb="2">
      <t>じこ</t>
    </rPh>
    <rPh sb="2" eb="4">
      <t>しほん</t>
    </rPh>
    <rPh sb="4" eb="6">
      <t>ひりつ</t>
    </rPh>
    <phoneticPr fontId="14" type="noConversion"/>
  </si>
  <si>
    <t>営業活動によるキャッシュフロー</t>
  </si>
  <si>
    <t>投資活動によるキャッシュフロー</t>
  </si>
  <si>
    <t>財務活動によるキャッシュフロー</t>
  </si>
  <si>
    <t>現金及び現金同等物期末残高</t>
  </si>
  <si>
    <t>連結キャッシュフロー計算書</t>
  </si>
  <si>
    <t>事業別セグメント情報</t>
    <rPh sb="0" eb="2">
      <t>じぎょう</t>
    </rPh>
    <rPh sb="2" eb="3">
      <t>べつ</t>
    </rPh>
    <rPh sb="8" eb="10">
      <t>じょうほう</t>
    </rPh>
    <phoneticPr fontId="14" type="noConversion"/>
  </si>
  <si>
    <t>水産事業</t>
    <rPh sb="0" eb="2">
      <t>すいさん</t>
    </rPh>
    <rPh sb="2" eb="4">
      <t>じぎょう</t>
    </rPh>
    <phoneticPr fontId="14" type="noConversion"/>
  </si>
  <si>
    <t>食品事業</t>
    <rPh sb="0" eb="2">
      <t>しょくひん</t>
    </rPh>
    <rPh sb="2" eb="4">
      <t>じぎょう</t>
    </rPh>
    <phoneticPr fontId="14" type="noConversion"/>
  </si>
  <si>
    <t>ファインケミカル事業</t>
    <rPh sb="8" eb="10">
      <t>じぎょう</t>
    </rPh>
    <phoneticPr fontId="14" type="noConversion"/>
  </si>
  <si>
    <t>物流事業</t>
    <rPh sb="0" eb="2">
      <t>ぶつりゅう</t>
    </rPh>
    <rPh sb="2" eb="4">
      <t>じぎょう</t>
    </rPh>
    <phoneticPr fontId="14" type="noConversion"/>
  </si>
  <si>
    <t>その他事業</t>
    <rPh sb="2" eb="3">
      <t>た</t>
    </rPh>
    <rPh sb="3" eb="5">
      <t>じぎょう</t>
    </rPh>
    <phoneticPr fontId="14" type="noConversion"/>
  </si>
  <si>
    <t>全社経費</t>
    <rPh sb="0" eb="2">
      <t>ぜんしゃ</t>
    </rPh>
    <rPh sb="2" eb="4">
      <t>けいひ</t>
    </rPh>
    <phoneticPr fontId="14" type="noConversion"/>
  </si>
  <si>
    <t>地域別セグメント情報</t>
    <rPh sb="0" eb="2">
      <t>ちいき</t>
    </rPh>
    <rPh sb="2" eb="3">
      <t>べつ</t>
    </rPh>
    <rPh sb="8" eb="10">
      <t>じょうほう</t>
    </rPh>
    <phoneticPr fontId="14" type="noConversion"/>
  </si>
  <si>
    <t>日本</t>
    <rPh sb="0" eb="2">
      <t>にほん</t>
    </rPh>
    <phoneticPr fontId="14" type="noConversion"/>
  </si>
  <si>
    <t>北米</t>
    <rPh sb="0" eb="2">
      <t>ほくべい</t>
    </rPh>
    <phoneticPr fontId="14" type="noConversion"/>
  </si>
  <si>
    <t>南米</t>
    <rPh sb="0" eb="2">
      <t>なんべい</t>
    </rPh>
    <phoneticPr fontId="14" type="noConversion"/>
  </si>
  <si>
    <t>アジア</t>
    <phoneticPr fontId="14" type="noConversion"/>
  </si>
  <si>
    <t>ヨーロッパ</t>
    <phoneticPr fontId="14" type="noConversion"/>
  </si>
  <si>
    <t>その他</t>
    <rPh sb="2" eb="3">
      <t>た</t>
    </rPh>
    <phoneticPr fontId="14" type="noConversion"/>
  </si>
  <si>
    <t>設備投資</t>
    <rPh sb="0" eb="2">
      <t>せつび</t>
    </rPh>
    <rPh sb="2" eb="4">
      <t>とうし</t>
    </rPh>
    <phoneticPr fontId="14" type="noConversion"/>
  </si>
  <si>
    <t>減価償却費</t>
    <rPh sb="0" eb="2">
      <t>げんか</t>
    </rPh>
    <rPh sb="2" eb="4">
      <t>しょうきゃく</t>
    </rPh>
    <rPh sb="4" eb="5">
      <t>ひ</t>
    </rPh>
    <phoneticPr fontId="14" type="noConversion"/>
  </si>
  <si>
    <t>研究開発費</t>
    <rPh sb="0" eb="2">
      <t>けんきゅう</t>
    </rPh>
    <rPh sb="2" eb="4">
      <t>かいはつ</t>
    </rPh>
    <rPh sb="4" eb="5">
      <t>ひ</t>
    </rPh>
    <phoneticPr fontId="14" type="noConversion"/>
  </si>
  <si>
    <t>収益性指標</t>
    <rPh sb="0" eb="3">
      <t>シュウエキセイ</t>
    </rPh>
    <rPh sb="3" eb="5">
      <t>シヒョウ</t>
    </rPh>
    <phoneticPr fontId="28"/>
  </si>
  <si>
    <t>安定性・その他の指標</t>
    <rPh sb="0" eb="3">
      <t>アンテイセイ</t>
    </rPh>
    <rPh sb="6" eb="7">
      <t>タ</t>
    </rPh>
    <rPh sb="8" eb="10">
      <t>シヒョウ</t>
    </rPh>
    <phoneticPr fontId="28"/>
  </si>
  <si>
    <t>倍</t>
    <rPh sb="0" eb="1">
      <t>ばい</t>
    </rPh>
    <phoneticPr fontId="14" type="noConversion"/>
  </si>
  <si>
    <t>回</t>
    <rPh sb="0" eb="1">
      <t>ｶｲ</t>
    </rPh>
    <phoneticPr fontId="14" type="noConversion"/>
  </si>
  <si>
    <t>自己資本比率</t>
  </si>
  <si>
    <t>流動比率</t>
  </si>
  <si>
    <t>インタレスト・カバレッジ・レシオ</t>
  </si>
  <si>
    <t>固定長期適合率</t>
  </si>
  <si>
    <t>株価収益率（ＰＥＲ、倍）</t>
  </si>
  <si>
    <t>たな卸資産回転率（回）</t>
  </si>
  <si>
    <t>売上総利益率</t>
  </si>
  <si>
    <t>営業利益率</t>
  </si>
  <si>
    <t>経常利益率</t>
  </si>
  <si>
    <t>自己資本利益率（ＲＯＥ）</t>
  </si>
  <si>
    <t>総資産利益率（ＲＯＡ）</t>
  </si>
  <si>
    <t>百万円</t>
  </si>
  <si>
    <t>親会社株主に帰属する当期純利益</t>
    <rPh sb="0" eb="5">
      <t>おやがいしゃかぶぬし</t>
    </rPh>
    <rPh sb="6" eb="8">
      <t>きぞく</t>
    </rPh>
    <rPh sb="10" eb="12">
      <t>とうき</t>
    </rPh>
    <rPh sb="12" eb="15">
      <t>じゅんりえき</t>
    </rPh>
    <phoneticPr fontId="14" type="noConversion"/>
  </si>
  <si>
    <t>親会社株主に帰属する当期純利益率</t>
    <rPh sb="0" eb="5">
      <t>おやがいしゃかぶぬし</t>
    </rPh>
    <rPh sb="6" eb="8">
      <t>きぞく</t>
    </rPh>
    <rPh sb="10" eb="12">
      <t>とうき</t>
    </rPh>
    <rPh sb="12" eb="15">
      <t>じゅんりえき</t>
    </rPh>
    <rPh sb="15" eb="16">
      <t>りつ</t>
    </rPh>
    <phoneticPr fontId="14" type="noConversion"/>
  </si>
  <si>
    <r>
      <t>2016</t>
    </r>
    <r>
      <rPr>
        <b/>
        <sz val="10"/>
        <rFont val="ＭＳ Ｐゴシック"/>
        <family val="3"/>
        <charset val="128"/>
      </rPr>
      <t>年</t>
    </r>
    <r>
      <rPr>
        <b/>
        <sz val="10"/>
        <rFont val="Arial"/>
        <family val="2"/>
      </rPr>
      <t>3</t>
    </r>
    <r>
      <rPr>
        <b/>
        <sz val="10"/>
        <rFont val="ＭＳ Ｐゴシック"/>
        <family val="3"/>
        <charset val="128"/>
      </rPr>
      <t>月期</t>
    </r>
  </si>
  <si>
    <t>売上総利益率=売上総利益/ 売上高×100%</t>
  </si>
  <si>
    <t>営業利益率=営業利益/ 売上高×100%</t>
  </si>
  <si>
    <t>経常利益率=経常利益/ 売上高×100%</t>
  </si>
  <si>
    <t>自己資本利益率 （ROE）=当期純利益/ 自己資本 （期首・期末平均）×100%</t>
  </si>
  <si>
    <t>親会社株主に帰属する当期純利益率=親会社株主に帰属する当期純利益/ 売上高×100%</t>
    <rPh sb="0" eb="3">
      <t>オヤガイシャ</t>
    </rPh>
    <rPh sb="3" eb="5">
      <t>カブヌシ</t>
    </rPh>
    <rPh sb="6" eb="8">
      <t>キゾク</t>
    </rPh>
    <rPh sb="10" eb="15">
      <t>トウキジュンリエキ</t>
    </rPh>
    <rPh sb="15" eb="16">
      <t>リツ</t>
    </rPh>
    <rPh sb="17" eb="22">
      <t>オヤガイシャカブヌシ</t>
    </rPh>
    <rPh sb="23" eb="25">
      <t>キゾク</t>
    </rPh>
    <rPh sb="27" eb="29">
      <t>トウキ</t>
    </rPh>
    <rPh sb="29" eb="32">
      <t>ジュンリエキ</t>
    </rPh>
    <rPh sb="34" eb="37">
      <t>ウリアゲダカ</t>
    </rPh>
    <phoneticPr fontId="28"/>
  </si>
  <si>
    <t>総資産利益率 （ROA）=｛「当期純利益」+「支払利息」×(1-実効税率）｝／｛「前期末「資産合計」+当期末「資産合計」）÷２｝</t>
    <rPh sb="0" eb="3">
      <t>ソウシサン</t>
    </rPh>
    <rPh sb="3" eb="6">
      <t>リエキリツ</t>
    </rPh>
    <rPh sb="15" eb="17">
      <t>トウキ</t>
    </rPh>
    <rPh sb="17" eb="20">
      <t>ジュンリエキ</t>
    </rPh>
    <rPh sb="23" eb="25">
      <t>シハライ</t>
    </rPh>
    <rPh sb="25" eb="27">
      <t>リソク</t>
    </rPh>
    <rPh sb="32" eb="34">
      <t>ジッコウ</t>
    </rPh>
    <rPh sb="34" eb="36">
      <t>ゼイリツ</t>
    </rPh>
    <rPh sb="41" eb="44">
      <t>ゼンキマツ</t>
    </rPh>
    <rPh sb="45" eb="47">
      <t>シサン</t>
    </rPh>
    <rPh sb="47" eb="49">
      <t>ゴウケイ</t>
    </rPh>
    <rPh sb="51" eb="53">
      <t>トウキ</t>
    </rPh>
    <rPh sb="53" eb="54">
      <t>マツ</t>
    </rPh>
    <rPh sb="55" eb="57">
      <t>シサン</t>
    </rPh>
    <rPh sb="57" eb="59">
      <t>ゴウケイ</t>
    </rPh>
    <phoneticPr fontId="29"/>
  </si>
  <si>
    <t>親会社株主に帰属する当期純利益率</t>
  </si>
  <si>
    <t>自己資本比率=自己資本/ 総資産×100%</t>
  </si>
  <si>
    <t>流動比率=流動資産/ 流動負債×100％</t>
  </si>
  <si>
    <t>インタレスト・カバレッジ・レシオ=営業キャッシュ・フロー/ 利払い</t>
  </si>
  <si>
    <t>固定長期適合率= （固定資産/ 自己資本＋固定負債）×100％</t>
  </si>
  <si>
    <t>株価収益率 （PER、 倍）=期末株価/ 一株当たり当期純利益</t>
  </si>
  <si>
    <t>たな卸資産回転率 （回）=売上高/ たな卸資産 （期首・期末平均）</t>
  </si>
  <si>
    <r>
      <t>2017</t>
    </r>
    <r>
      <rPr>
        <b/>
        <sz val="10"/>
        <rFont val="ＭＳ Ｐゴシック"/>
        <family val="3"/>
        <charset val="128"/>
      </rPr>
      <t>年</t>
    </r>
    <r>
      <rPr>
        <b/>
        <sz val="10"/>
        <rFont val="Arial"/>
        <family val="2"/>
      </rPr>
      <t>3</t>
    </r>
    <r>
      <rPr>
        <b/>
        <sz val="10"/>
        <rFont val="ＭＳ Ｐゴシック"/>
        <family val="3"/>
        <charset val="128"/>
      </rPr>
      <t>月期</t>
    </r>
  </si>
  <si>
    <t>%</t>
    <phoneticPr fontId="14" type="noConversion"/>
  </si>
  <si>
    <t>経常利益</t>
    <phoneticPr fontId="14" type="noConversion"/>
  </si>
  <si>
    <r>
      <t>2018</t>
    </r>
    <r>
      <rPr>
        <b/>
        <sz val="10"/>
        <rFont val="ＭＳ Ｐゴシック"/>
        <family val="3"/>
        <charset val="128"/>
      </rPr>
      <t>年</t>
    </r>
    <r>
      <rPr>
        <b/>
        <sz val="10"/>
        <rFont val="Arial"/>
        <family val="2"/>
      </rPr>
      <t>3</t>
    </r>
    <r>
      <rPr>
        <b/>
        <sz val="10"/>
        <rFont val="ＭＳ Ｐゴシック"/>
        <family val="3"/>
        <charset val="128"/>
      </rPr>
      <t>月期</t>
    </r>
  </si>
  <si>
    <r>
      <t>2019</t>
    </r>
    <r>
      <rPr>
        <b/>
        <sz val="10"/>
        <rFont val="ＭＳ Ｐゴシック"/>
        <family val="3"/>
        <charset val="128"/>
      </rPr>
      <t>年</t>
    </r>
    <r>
      <rPr>
        <b/>
        <sz val="10"/>
        <rFont val="Arial"/>
        <family val="2"/>
      </rPr>
      <t>3</t>
    </r>
    <r>
      <rPr>
        <b/>
        <sz val="10"/>
        <rFont val="ＭＳ Ｐゴシック"/>
        <family val="3"/>
        <charset val="128"/>
      </rPr>
      <t>月期</t>
    </r>
  </si>
  <si>
    <r>
      <t>2014</t>
    </r>
    <r>
      <rPr>
        <b/>
        <sz val="10"/>
        <rFont val="ＭＳ Ｐゴシック"/>
        <family val="3"/>
        <charset val="128"/>
      </rPr>
      <t>年3月期</t>
    </r>
  </si>
  <si>
    <r>
      <t>2015</t>
    </r>
    <r>
      <rPr>
        <b/>
        <sz val="10"/>
        <rFont val="ＭＳ Ｐゴシック"/>
        <family val="3"/>
        <charset val="128"/>
      </rPr>
      <t>年</t>
    </r>
    <r>
      <rPr>
        <b/>
        <sz val="10"/>
        <rFont val="Arial"/>
        <family val="2"/>
      </rPr>
      <t>3</t>
    </r>
    <r>
      <rPr>
        <b/>
        <sz val="10"/>
        <rFont val="ＭＳ Ｐゴシック"/>
        <family val="3"/>
        <charset val="128"/>
      </rPr>
      <t>月期</t>
    </r>
  </si>
  <si>
    <t>2020年3月期</t>
  </si>
  <si>
    <t>2021年3月期</t>
  </si>
  <si>
    <t>Income Statement</t>
  </si>
  <si>
    <r>
      <t>N</t>
    </r>
    <r>
      <rPr>
        <sz val="10"/>
        <rFont val="Arial"/>
        <family val="2"/>
      </rPr>
      <t>et Sales</t>
    </r>
  </si>
  <si>
    <t>Gross Profit</t>
  </si>
  <si>
    <r>
      <t>O</t>
    </r>
    <r>
      <rPr>
        <sz val="10"/>
        <rFont val="Arial"/>
        <family val="2"/>
      </rPr>
      <t>perating Income</t>
    </r>
  </si>
  <si>
    <t>Ratio of Operating Income to Net Sales</t>
  </si>
  <si>
    <r>
      <t>O</t>
    </r>
    <r>
      <rPr>
        <sz val="10"/>
        <rFont val="Arial"/>
        <family val="2"/>
      </rPr>
      <t>rdinary Income</t>
    </r>
  </si>
  <si>
    <t>Ratio of Ordinary Income to Net Sale</t>
  </si>
  <si>
    <t>Profit attributable to owners of parent</t>
  </si>
  <si>
    <t xml:space="preserve">Ratio of Profit attributable to owners of parent </t>
  </si>
  <si>
    <r>
      <t xml:space="preserve">Total </t>
    </r>
    <r>
      <rPr>
        <sz val="10"/>
        <rFont val="Arial"/>
        <family val="2"/>
      </rPr>
      <t>Assets</t>
    </r>
  </si>
  <si>
    <r>
      <t xml:space="preserve">Current </t>
    </r>
    <r>
      <rPr>
        <sz val="10"/>
        <rFont val="Arial"/>
        <family val="2"/>
      </rPr>
      <t>Assets</t>
    </r>
  </si>
  <si>
    <r>
      <t xml:space="preserve">Noncurrent </t>
    </r>
    <r>
      <rPr>
        <sz val="10"/>
        <rFont val="Arial"/>
        <family val="2"/>
      </rPr>
      <t>Assets</t>
    </r>
  </si>
  <si>
    <r>
      <t xml:space="preserve">Current </t>
    </r>
    <r>
      <rPr>
        <sz val="10"/>
        <rFont val="Arial"/>
        <family val="2"/>
      </rPr>
      <t>Liabilities</t>
    </r>
  </si>
  <si>
    <t>Noncurrent Liabilities</t>
    <phoneticPr fontId="20"/>
  </si>
  <si>
    <r>
      <t xml:space="preserve">Total </t>
    </r>
    <r>
      <rPr>
        <sz val="10"/>
        <rFont val="Arial"/>
        <family val="2"/>
      </rPr>
      <t>Net Assets</t>
    </r>
  </si>
  <si>
    <r>
      <t xml:space="preserve">Shareholders' </t>
    </r>
    <r>
      <rPr>
        <sz val="10"/>
        <rFont val="Arial"/>
        <family val="2"/>
      </rPr>
      <t>Equity</t>
    </r>
  </si>
  <si>
    <t>Interest Bearing Debts</t>
    <phoneticPr fontId="20"/>
  </si>
  <si>
    <t>Ratio of Shareholders' Equity</t>
    <phoneticPr fontId="20"/>
  </si>
  <si>
    <t>Statement of Cash Flows</t>
  </si>
  <si>
    <t>Net Cash provided by (used in) Operating Activities</t>
  </si>
  <si>
    <t>Net Cash provided by (used in) Investing Activities</t>
  </si>
  <si>
    <t>Net Cash provided by (used in) Financing Activities</t>
  </si>
  <si>
    <t>Cash and Cash Equivalents at end of period</t>
  </si>
  <si>
    <t>Operating Segments</t>
  </si>
  <si>
    <t>Total sales</t>
  </si>
  <si>
    <r>
      <t>M</t>
    </r>
    <r>
      <rPr>
        <sz val="10"/>
        <rFont val="Arial"/>
        <family val="2"/>
      </rPr>
      <t>arine Products</t>
    </r>
  </si>
  <si>
    <t>Food Products</t>
  </si>
  <si>
    <r>
      <t>F</t>
    </r>
    <r>
      <rPr>
        <sz val="10"/>
        <rFont val="Arial"/>
        <family val="2"/>
      </rPr>
      <t>ine Chemicals</t>
    </r>
  </si>
  <si>
    <r>
      <t>G</t>
    </r>
    <r>
      <rPr>
        <sz val="10"/>
        <rFont val="Arial"/>
        <family val="2"/>
      </rPr>
      <t>eneral Distribution</t>
    </r>
  </si>
  <si>
    <t>Operating Income</t>
    <phoneticPr fontId="14" type="noConversion"/>
  </si>
  <si>
    <t>Common Cost</t>
  </si>
  <si>
    <t>Geographic Segments</t>
  </si>
  <si>
    <t>Japan</t>
  </si>
  <si>
    <t>North America</t>
  </si>
  <si>
    <t>South America</t>
  </si>
  <si>
    <t>Asia</t>
  </si>
  <si>
    <t>Europe</t>
  </si>
  <si>
    <r>
      <t>C</t>
    </r>
    <r>
      <rPr>
        <sz val="10"/>
        <rFont val="Arial"/>
        <family val="2"/>
      </rPr>
      <t>ommon Cost</t>
    </r>
  </si>
  <si>
    <t>Profitability Index</t>
    <phoneticPr fontId="28"/>
  </si>
  <si>
    <t>Ratio of Gross Profit to Net Sales</t>
  </si>
  <si>
    <t>Ratio of Ordinary Income to Net Sales</t>
  </si>
  <si>
    <t>Ratio of Profit attributable to owners of parent</t>
  </si>
  <si>
    <r>
      <t>Return on Equity</t>
    </r>
    <r>
      <rPr>
        <sz val="10"/>
        <rFont val="Arial"/>
        <family val="2"/>
      </rPr>
      <t xml:space="preserve"> (ROE) </t>
    </r>
  </si>
  <si>
    <r>
      <t>Return on Assets</t>
    </r>
    <r>
      <rPr>
        <sz val="10"/>
        <rFont val="Arial"/>
        <family val="2"/>
      </rPr>
      <t xml:space="preserve"> (ROA) </t>
    </r>
  </si>
  <si>
    <t>Ratio of Gross Profit to Net Sales = Gross Profit/ Sales*100%</t>
  </si>
  <si>
    <t>Ratio of Operating Income to Net Sales = Operation Income/ Sales*100%</t>
  </si>
  <si>
    <t>Ratio of Ordinary Income to Net Sales = Ordinary Income/ Sales*100%</t>
  </si>
  <si>
    <t>Ratio of Profit attributable to owners of parent = Profit attributable to owners of parent/ Sales*100%</t>
  </si>
  <si>
    <t>Return on Equity (ROE) = Net Income of the term/ Shareholders' Equity (average of beginning/ end of the term)*100%</t>
  </si>
  <si>
    <t>Return on Assets (ROA) = {Net Income + Interest Expenses*(1-effective tax rate)}/{(Total assets in the end of the previous fiscal year + Total assets in the end of this fiscal year)/2}</t>
    <phoneticPr fontId="28"/>
  </si>
  <si>
    <t>Securities/Other Index</t>
  </si>
  <si>
    <t xml:space="preserve">Ratio of Shareholders' Equity </t>
  </si>
  <si>
    <t>Current Ratio</t>
  </si>
  <si>
    <t>Interest Coverage Ratio</t>
  </si>
  <si>
    <t>Ratio of Fixed Assets to Long-term Capital</t>
  </si>
  <si>
    <t>Price Earning Ratio (PER)</t>
  </si>
  <si>
    <t>Turnover Ratio of Inventory</t>
  </si>
  <si>
    <t>Ratio of Shareholders' Equity = Shareholders' Equity/ Total Assets*100%</t>
  </si>
  <si>
    <t>Current Ratio = Current Assets/ Current Liabilities*100%</t>
  </si>
  <si>
    <t>Interest Coverage Ratio (time) = Net Cash provided by operating activities/ Interest Expense</t>
  </si>
  <si>
    <t>Ratio of Fixed Assets to Long-term Capital = {Fixed Assets/ (Shareholders' Equity + Long-term Liabilities)}*100%</t>
  </si>
  <si>
    <t>Price Earning Ratio (PER) = Stock Price as of fiscal year end/ Net Income of the term per share</t>
  </si>
  <si>
    <t>Turnover Ratio of Inventory (times) = Sales/ Inventory (End of the term)</t>
  </si>
  <si>
    <t>Others</t>
    <phoneticPr fontId="14" type="noConversion"/>
  </si>
  <si>
    <t>Capital Expenditure</t>
  </si>
  <si>
    <t>Depreciation &amp; Amortization</t>
  </si>
  <si>
    <t>R&amp;D Expenses</t>
  </si>
  <si>
    <t>million yen</t>
  </si>
  <si>
    <t>ENG</t>
  </si>
  <si>
    <t>million yen</t>
    <phoneticPr fontId="14" type="noConversion"/>
  </si>
  <si>
    <t>time</t>
  </si>
  <si>
    <t>times</t>
  </si>
  <si>
    <t>DD-MM-YYYY_QN</t>
  </si>
  <si>
    <t>31-03-2013_Q4</t>
  </si>
  <si>
    <t>31-03-2014_Q4</t>
  </si>
  <si>
    <t>31-03-2015_Q4</t>
  </si>
  <si>
    <t>31-03-2016_Q4</t>
  </si>
  <si>
    <t>31-03-2017_Q4</t>
  </si>
  <si>
    <t>31-03-2018_Q4</t>
  </si>
  <si>
    <t>31-03-2019_Q4</t>
  </si>
  <si>
    <t>31-03-2020_Q4</t>
  </si>
  <si>
    <t>31-03-2005_Q4</t>
  </si>
  <si>
    <t>31-03-2006_Q4</t>
  </si>
  <si>
    <t>31-03-2007_Q4</t>
  </si>
  <si>
    <t>31-03-2008_Q4</t>
  </si>
  <si>
    <t>31-03-2009_Q4</t>
  </si>
  <si>
    <t>31-03-2010_Q4</t>
  </si>
  <si>
    <t>31-03-2011_Q4</t>
  </si>
  <si>
    <t>31-03-2012_Q4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</si>
</sst>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 ##0;\-#\ ##0"/>
    <numFmt numFmtId="166" formatCode="0.0"/>
    <numFmt numFmtId="167" formatCode="0.0_ "/>
    <numFmt numFmtId="168" formatCode="#,##0.0_ "/>
    <numFmt numFmtId="169" formatCode="#,##0.0_);[Red]\(#,##0.0\)"/>
  </numFmts>
  <fonts count="35">
    <font>
      <sz val="10"/>
      <name val="Arial"/>
      <family val="2"/>
    </font>
    <font>
      <sz val="10"/>
      <name val="Arial"/>
      <family val="2"/>
    </font>
    <font>
      <sz val="10"/>
      <name val="Arial"/>
      <family val="2"/>
      <charset val="186"/>
    </font>
    <font>
      <sz val="10"/>
      <name val="Arial"/>
      <family val="2"/>
      <charset val="186"/>
    </font>
    <font>
      <b/>
      <sz val="16"/>
      <color indexed="8"/>
      <name val="Calibri"/>
      <family val="2"/>
    </font>
    <font>
      <b/>
      <sz val="14"/>
      <color indexed="8"/>
      <name val="Calibri"/>
      <family val="2"/>
    </font>
    <font>
      <i/>
      <sz val="11"/>
      <color indexed="8"/>
      <name val="Calibri"/>
      <family val="2"/>
    </font>
    <font>
      <b/>
      <sz val="11"/>
      <color indexed="8"/>
      <name val="Calibri"/>
      <family val="2"/>
    </font>
    <font>
      <sz val="10"/>
      <name val="Arial"/>
      <family val="2"/>
    </font>
    <font>
      <b/>
      <sz val="10"/>
      <name val="Arial"/>
      <family val="2"/>
    </font>
    <font>
      <sz val="10"/>
      <color indexed="19"/>
      <name val="Arial"/>
      <family val="2"/>
      <charset val="186"/>
    </font>
    <font>
      <b/>
      <i/>
      <sz val="10"/>
      <name val="Arial"/>
      <family val="2"/>
      <charset val="186"/>
    </font>
    <font>
      <b/>
      <sz val="8"/>
      <color indexed="8"/>
      <name val="Tahoma"/>
      <family val="2"/>
      <charset val="186"/>
    </font>
    <font>
      <sz val="8"/>
      <color indexed="8"/>
      <name val="Tahoma"/>
      <family val="2"/>
      <charset val="186"/>
    </font>
    <font>
      <sz val="8"/>
      <name val="Arial"/>
      <family val="2"/>
      <charset val="186"/>
    </font>
    <font>
      <sz val="8"/>
      <color indexed="81"/>
      <name val="Tahoma"/>
      <family val="2"/>
      <charset val="186"/>
    </font>
    <font>
      <sz val="10"/>
      <color indexed="8"/>
      <name val="Arial"/>
      <family val="2"/>
    </font>
    <font>
      <sz val="10"/>
      <name val="Arial"/>
      <family val="2"/>
    </font>
    <font>
      <b/>
      <i/>
      <sz val="10"/>
      <name val="Arial"/>
      <family val="2"/>
    </font>
    <font>
      <sz val="6"/>
      <name val="ＭＳ Ｐゴシック"/>
      <family val="2"/>
      <charset val="128"/>
    </font>
    <font>
      <sz val="8"/>
      <color indexed="8"/>
      <name val="Tahoma"/>
      <family val="2"/>
    </font>
    <font>
      <sz val="8"/>
      <color indexed="81"/>
      <name val="Tahoma"/>
      <family val="2"/>
    </font>
    <font>
      <sz val="11"/>
      <name val="ＭＳ Ｐゴシック"/>
      <family val="3"/>
      <charset val="128"/>
    </font>
    <font>
      <sz val="11"/>
      <name val="Calibri"/>
      <family val="2"/>
    </font>
    <font>
      <sz val="10"/>
      <name val="ＭＳ Ｐゴシック"/>
      <family val="3"/>
      <charset val="128"/>
    </font>
    <font>
      <b/>
      <sz val="10"/>
      <name val="ＭＳ Ｐゴシック"/>
      <family val="3"/>
      <charset val="128"/>
    </font>
    <font>
      <b/>
      <i/>
      <sz val="10"/>
      <name val="ＭＳ Ｐゴシック"/>
      <family val="3"/>
      <charset val="128"/>
    </font>
    <font>
      <sz val="11"/>
      <name val="Arial"/>
      <family val="2"/>
    </font>
    <font>
      <sz val="6"/>
      <name val="ＭＳ Ｐゴシック"/>
      <family val="3"/>
      <charset val="128"/>
    </font>
    <font>
      <b/>
      <sz val="18"/>
      <color theme="3"/>
      <name val="Cambria"/>
      <family val="2"/>
      <scheme val="major"/>
    </font>
    <font>
      <sz val="10"/>
      <name val="Calibri"/>
      <family val="3"/>
      <charset val="128"/>
      <scheme val="minor"/>
    </font>
    <font>
      <b/>
      <sz val="8"/>
      <color indexed="81"/>
      <name val="Tahoma"/>
      <family val="2"/>
    </font>
    <font>
      <b/>
      <sz val="10"/>
      <name val="Arial"/>
      <family val="2"/>
      <charset val="186"/>
    </font>
    <font>
      <sz val="10"/>
      <name val="Meiryo UI"/>
      <family val="3"/>
      <charset val="128"/>
    </font>
    <font>
      <b/>
      <sz val="10"/>
      <name val="Meiryo UI"/>
      <family val="3"/>
      <charset val="128"/>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indexed="11"/>
        <bgColor indexed="64"/>
      </patternFill>
    </fill>
    <fill>
      <patternFill patternType="solid">
        <fgColor indexed="50"/>
        <bgColor indexed="64"/>
      </patternFill>
    </fill>
    <fill>
      <patternFill patternType="solid">
        <fgColor rgb="FFFFFF00"/>
        <bgColor indexed="64"/>
      </patternFill>
    </fill>
  </fills>
  <borders count="1">
    <border>
      <left/>
      <right/>
      <top/>
      <bottom/>
      <diagonal/>
    </border>
  </borders>
  <cellStyleXfs count="5">
    <xf numFmtId="0" fontId="0" fillId="0" borderId="0"/>
    <xf numFmtId="0" fontId="3" fillId="0" borderId="0"/>
    <xf numFmtId="0" fontId="2" fillId="0" borderId="0"/>
    <xf numFmtId="0" fontId="8" fillId="0" borderId="0"/>
    <xf numFmtId="164" fontId="1" fillId="0" borderId="0" applyFont="0" applyFill="0" applyBorder="0" applyAlignment="0" applyProtection="0"/>
  </cellStyleXfs>
  <cellXfs count="99">
    <xf numFmtId="0" fontId="0" fillId="0" borderId="0" xfId="0"/>
    <xf numFmtId="0" fontId="4" fillId="0" borderId="0" xfId="0" applyFont="1"/>
    <xf numFmtId="0" fontId="5" fillId="0" borderId="0" xfId="0" applyFont="1"/>
    <xf numFmtId="0" fontId="6" fillId="0" borderId="0" xfId="0" applyFont="1"/>
    <xf numFmtId="0" fontId="7" fillId="2" borderId="0" xfId="0" applyFont="1" applyFill="1"/>
    <xf numFmtId="0" fontId="7" fillId="2" borderId="0" xfId="0" applyFont="1" applyFill="1" applyAlignment="1">
      <alignment horizontal="center"/>
    </xf>
    <xf numFmtId="0" fontId="0" fillId="0" borderId="0" xfId="0" applyAlignment="1">
      <alignment wrapText="1"/>
    </xf>
    <xf numFmtId="0" fontId="7" fillId="2" borderId="0" xfId="0" applyFont="1" applyFill="1" applyAlignment="1">
      <alignment wrapText="1"/>
    </xf>
    <xf numFmtId="0" fontId="7" fillId="2" borderId="0" xfId="0" applyFont="1" applyFill="1" applyAlignment="1">
      <alignment horizontal="center" wrapText="1"/>
    </xf>
    <xf numFmtId="0" fontId="8" fillId="0" borderId="0" xfId="0" applyFont="1" applyFill="1" applyAlignment="1">
      <alignment wrapText="1"/>
    </xf>
    <xf numFmtId="0" fontId="0" fillId="0" borderId="0" xfId="0" applyBorder="1"/>
    <xf numFmtId="0" fontId="3" fillId="3" borderId="0" xfId="0" applyFont="1" applyFill="1" applyBorder="1" applyAlignment="1">
      <alignment horizontal="center"/>
    </xf>
    <xf numFmtId="0" fontId="0" fillId="3" borderId="0" xfId="0" applyFill="1" applyBorder="1" applyAlignment="1">
      <alignment horizontal="center"/>
    </xf>
    <xf numFmtId="0" fontId="3" fillId="4" borderId="0" xfId="0" applyFont="1" applyFill="1" applyBorder="1" applyAlignment="1">
      <alignment horizontal="left" indent="1"/>
    </xf>
    <xf numFmtId="0" fontId="0" fillId="4" borderId="0" xfId="0" applyFill="1" applyBorder="1"/>
    <xf numFmtId="0" fontId="3" fillId="4" borderId="0" xfId="0" applyFont="1" applyFill="1" applyBorder="1"/>
    <xf numFmtId="0" fontId="9" fillId="4" borderId="0" xfId="0" applyFont="1" applyFill="1" applyBorder="1"/>
    <xf numFmtId="0" fontId="0" fillId="5" borderId="0" xfId="0" applyFill="1" applyBorder="1"/>
    <xf numFmtId="0" fontId="9" fillId="0" borderId="0" xfId="0" applyFont="1" applyFill="1" applyBorder="1"/>
    <xf numFmtId="0" fontId="9" fillId="0" borderId="0" xfId="0" applyFont="1" applyBorder="1"/>
    <xf numFmtId="0" fontId="0" fillId="0" borderId="0" xfId="0" applyFill="1" applyBorder="1"/>
    <xf numFmtId="0" fontId="10" fillId="2" borderId="0" xfId="0" applyFont="1" applyFill="1" applyBorder="1" applyAlignment="1">
      <alignment horizontal="left" indent="1"/>
    </xf>
    <xf numFmtId="0" fontId="9" fillId="0" borderId="0" xfId="0" applyFont="1"/>
    <xf numFmtId="0" fontId="8" fillId="0" borderId="0" xfId="0" applyFont="1" applyFill="1" applyBorder="1"/>
    <xf numFmtId="0" fontId="8" fillId="0" borderId="0" xfId="0" applyFont="1" applyAlignment="1">
      <alignment horizontal="center"/>
    </xf>
    <xf numFmtId="165" fontId="8" fillId="0" borderId="0" xfId="1" applyNumberFormat="1" applyFont="1" applyFill="1"/>
    <xf numFmtId="0" fontId="8" fillId="0" borderId="0" xfId="1" applyFont="1" applyFill="1"/>
    <xf numFmtId="0" fontId="3" fillId="0" borderId="0" xfId="0" applyFont="1" applyFill="1" applyBorder="1"/>
    <xf numFmtId="0" fontId="11" fillId="0" borderId="0" xfId="0" applyFont="1" applyFill="1" applyBorder="1"/>
    <xf numFmtId="0" fontId="9" fillId="3" borderId="0" xfId="0" applyFont="1" applyFill="1" applyBorder="1"/>
    <xf numFmtId="0" fontId="0" fillId="6" borderId="0" xfId="0" applyFill="1" applyBorder="1"/>
    <xf numFmtId="0" fontId="0" fillId="0" borderId="0" xfId="0" applyNumberFormat="1" applyFont="1" applyFill="1" applyBorder="1" applyAlignment="1" applyProtection="1"/>
    <xf numFmtId="0" fontId="3" fillId="0" borderId="0" xfId="0" applyFont="1"/>
    <xf numFmtId="0" fontId="1" fillId="0" borderId="0" xfId="0" applyFont="1"/>
    <xf numFmtId="0" fontId="1" fillId="0" borderId="0" xfId="0" applyFont="1" applyAlignment="1">
      <alignment wrapText="1"/>
    </xf>
    <xf numFmtId="0" fontId="17" fillId="0" borderId="0" xfId="0" applyFont="1"/>
    <xf numFmtId="0" fontId="17" fillId="0" borderId="0" xfId="3" applyFont="1" applyAlignment="1">
      <alignment horizontal="left" vertical="top" wrapText="1"/>
    </xf>
    <xf numFmtId="0" fontId="16" fillId="0" borderId="0" xfId="0" applyFont="1" applyFill="1" applyBorder="1" applyAlignment="1"/>
    <xf numFmtId="0" fontId="17" fillId="0" borderId="0" xfId="0" applyFont="1" applyAlignment="1">
      <alignment wrapText="1"/>
    </xf>
    <xf numFmtId="0" fontId="18" fillId="0" borderId="0" xfId="0" applyFont="1"/>
    <xf numFmtId="0" fontId="2" fillId="3" borderId="0" xfId="0" applyFont="1" applyFill="1" applyBorder="1" applyAlignment="1">
      <alignment horizontal="center"/>
    </xf>
    <xf numFmtId="0" fontId="2" fillId="4" borderId="0" xfId="0" applyFont="1" applyFill="1" applyBorder="1" applyAlignment="1">
      <alignment horizontal="left" indent="1"/>
    </xf>
    <xf numFmtId="0" fontId="2" fillId="4" borderId="0" xfId="0" applyFont="1" applyFill="1" applyBorder="1"/>
    <xf numFmtId="0" fontId="2" fillId="0" borderId="0" xfId="1" applyNumberFormat="1" applyFont="1" applyFill="1" applyBorder="1" applyAlignment="1" applyProtection="1"/>
    <xf numFmtId="0" fontId="0" fillId="0" borderId="0" xfId="0" applyFont="1" applyFill="1" applyBorder="1"/>
    <xf numFmtId="165" fontId="0" fillId="0" borderId="0" xfId="1" applyNumberFormat="1" applyFont="1" applyFill="1"/>
    <xf numFmtId="0" fontId="9" fillId="7" borderId="0" xfId="0" applyFont="1" applyFill="1" applyBorder="1"/>
    <xf numFmtId="0" fontId="0" fillId="0" borderId="0" xfId="0" applyFont="1" applyBorder="1"/>
    <xf numFmtId="0" fontId="0" fillId="0" borderId="0" xfId="0" applyFont="1"/>
    <xf numFmtId="0" fontId="22" fillId="0" borderId="0" xfId="0" applyFont="1"/>
    <xf numFmtId="0" fontId="23" fillId="0" borderId="0" xfId="0" applyFont="1"/>
    <xf numFmtId="0" fontId="18" fillId="0" borderId="0" xfId="0" applyFont="1" applyFill="1" applyBorder="1"/>
    <xf numFmtId="0" fontId="24" fillId="0" borderId="0" xfId="0" applyFont="1" applyFill="1" applyBorder="1"/>
    <xf numFmtId="0" fontId="25" fillId="0" borderId="0" xfId="0" applyFont="1" applyFill="1" applyBorder="1"/>
    <xf numFmtId="0" fontId="26" fillId="0" borderId="0" xfId="0" applyFont="1" applyFill="1" applyBorder="1"/>
    <xf numFmtId="1" fontId="27" fillId="0" borderId="0" xfId="0" applyNumberFormat="1" applyFont="1" applyBorder="1"/>
    <xf numFmtId="0" fontId="27" fillId="0" borderId="0" xfId="0" applyFont="1" applyBorder="1"/>
    <xf numFmtId="166" fontId="27" fillId="0" borderId="0" xfId="0" applyNumberFormat="1" applyFont="1" applyBorder="1"/>
    <xf numFmtId="166" fontId="27" fillId="0" borderId="0" xfId="0" applyNumberFormat="1" applyFont="1" applyFill="1" applyBorder="1"/>
    <xf numFmtId="1" fontId="27" fillId="0" borderId="0" xfId="0" applyNumberFormat="1" applyFont="1" applyFill="1" applyBorder="1"/>
    <xf numFmtId="0" fontId="22" fillId="0" borderId="0" xfId="0" applyFont="1" applyFill="1" applyBorder="1" applyAlignment="1">
      <alignment horizontal="left"/>
    </xf>
    <xf numFmtId="167" fontId="27" fillId="0" borderId="0" xfId="0" applyNumberFormat="1" applyFont="1" applyFill="1" applyBorder="1"/>
    <xf numFmtId="168" fontId="27" fillId="0" borderId="0" xfId="0" applyNumberFormat="1" applyFont="1" applyBorder="1"/>
    <xf numFmtId="169" fontId="27" fillId="0" borderId="0" xfId="0" applyNumberFormat="1" applyFont="1" applyBorder="1"/>
    <xf numFmtId="169" fontId="27" fillId="0" borderId="0" xfId="0" applyNumberFormat="1" applyFont="1" applyFill="1" applyBorder="1"/>
    <xf numFmtId="167" fontId="27" fillId="0" borderId="0" xfId="0" applyNumberFormat="1" applyFont="1" applyBorder="1"/>
    <xf numFmtId="38" fontId="27" fillId="0" borderId="0" xfId="4" applyNumberFormat="1" applyFont="1" applyBorder="1" applyAlignment="1"/>
    <xf numFmtId="0" fontId="22" fillId="0" borderId="0" xfId="0" applyFont="1" applyBorder="1" applyAlignment="1">
      <alignment vertical="center"/>
    </xf>
    <xf numFmtId="1" fontId="22" fillId="0" borderId="0" xfId="0" applyNumberFormat="1" applyFont="1"/>
    <xf numFmtId="0" fontId="0" fillId="4" borderId="0" xfId="0" applyFont="1" applyFill="1" applyBorder="1"/>
    <xf numFmtId="0" fontId="0" fillId="6" borderId="0" xfId="0" applyFont="1" applyFill="1" applyBorder="1"/>
    <xf numFmtId="0" fontId="2" fillId="2" borderId="0" xfId="0" applyFont="1" applyFill="1" applyBorder="1" applyAlignment="1">
      <alignment horizontal="left" indent="1"/>
    </xf>
    <xf numFmtId="0" fontId="0" fillId="0" borderId="0" xfId="0" applyFont="1" applyBorder="1" applyAlignment="1">
      <alignment horizontal="center"/>
    </xf>
    <xf numFmtId="0" fontId="0" fillId="0" borderId="0" xfId="0" applyFont="1" applyAlignment="1">
      <alignment horizontal="center"/>
    </xf>
    <xf numFmtId="0" fontId="0" fillId="3" borderId="0" xfId="0" applyFont="1" applyFill="1" applyBorder="1" applyAlignment="1">
      <alignment horizontal="center"/>
    </xf>
    <xf numFmtId="0" fontId="0" fillId="5" borderId="0" xfId="0" applyFont="1" applyFill="1" applyBorder="1"/>
    <xf numFmtId="165" fontId="0" fillId="0" borderId="0" xfId="2" applyNumberFormat="1" applyFont="1" applyFill="1" applyBorder="1"/>
    <xf numFmtId="0" fontId="0" fillId="0" borderId="0" xfId="1" applyFont="1" applyFill="1" applyBorder="1"/>
    <xf numFmtId="0" fontId="0" fillId="0" borderId="0" xfId="1" applyFont="1" applyFill="1"/>
    <xf numFmtId="1" fontId="0" fillId="0" borderId="0" xfId="2" applyNumberFormat="1" applyFont="1" applyFill="1" applyAlignment="1">
      <alignment horizontal="right"/>
    </xf>
    <xf numFmtId="1" fontId="0" fillId="0" borderId="0" xfId="2" applyNumberFormat="1" applyFont="1" applyFill="1"/>
    <xf numFmtId="1" fontId="0" fillId="0" borderId="0" xfId="2" applyNumberFormat="1" applyFont="1" applyFill="1" applyBorder="1"/>
    <xf numFmtId="1" fontId="0" fillId="0" borderId="0" xfId="0" applyNumberFormat="1" applyFont="1" applyFill="1" applyBorder="1"/>
    <xf numFmtId="0" fontId="30" fillId="0" borderId="0" xfId="0" applyFont="1"/>
    <xf numFmtId="0" fontId="0" fillId="4" borderId="0" xfId="0" applyFont="1" applyFill="1" applyBorder="1" applyAlignment="1">
      <alignment horizontal="left" indent="1"/>
    </xf>
    <xf numFmtId="0" fontId="9" fillId="0" borderId="0" xfId="0" applyFont="1" applyFill="1" applyBorder="1" applyAlignment="1">
      <alignment horizontal="left" indent="1"/>
    </xf>
    <xf numFmtId="0" fontId="0" fillId="2" borderId="0" xfId="0" applyFont="1" applyFill="1" applyBorder="1" applyAlignment="1">
      <alignment horizontal="left" indent="1"/>
    </xf>
    <xf numFmtId="0" fontId="2" fillId="0" borderId="0" xfId="0" applyFont="1" applyFill="1" applyBorder="1"/>
    <xf numFmtId="0" fontId="32" fillId="0" borderId="0" xfId="0" applyFont="1" applyFill="1" applyBorder="1"/>
    <xf numFmtId="0" fontId="9" fillId="0" borderId="0" xfId="0" applyNumberFormat="1" applyFont="1" applyFill="1" applyBorder="1"/>
    <xf numFmtId="0" fontId="24" fillId="0" borderId="0" xfId="0" applyFont="1"/>
    <xf numFmtId="165" fontId="0" fillId="0" borderId="0" xfId="2" applyNumberFormat="1" applyFont="1" applyFill="1"/>
    <xf numFmtId="0" fontId="0" fillId="0" borderId="0" xfId="2" applyNumberFormat="1" applyFont="1" applyFill="1" applyBorder="1" applyAlignment="1" applyProtection="1"/>
    <xf numFmtId="0" fontId="0" fillId="0" borderId="0" xfId="2" applyFont="1" applyFill="1" applyBorder="1"/>
    <xf numFmtId="0" fontId="0" fillId="0" borderId="0" xfId="2" applyFont="1" applyFill="1"/>
    <xf numFmtId="0" fontId="9" fillId="3" borderId="0" xfId="0" applyFont="1" applyFill="1" applyAlignment="1">
      <alignment horizontal="left"/>
    </xf>
    <xf numFmtId="0" fontId="33" fillId="6" borderId="0" xfId="0" applyFont="1" applyFill="1" applyAlignment="1">
      <alignment horizontal="left" vertical="top"/>
    </xf>
    <xf numFmtId="0" fontId="34" fillId="0" borderId="0" xfId="0" applyFont="1" applyAlignment="1">
      <alignment horizontal="left" vertical="top"/>
    </xf>
    <xf numFmtId="0" fontId="33" fillId="0" borderId="0" xfId="0" applyFont="1" applyAlignment="1">
      <alignment horizontal="left" vertical="top"/>
    </xf>
  </cellXfs>
  <cellStyles count="5">
    <cellStyle name="Comma [0]" xfId="4" builtinId="6"/>
    <cellStyle name="Normal" xfId="0" builtinId="0"/>
    <cellStyle name="Normal 2" xfId="1" xr:uid="{00000000-0005-0000-0000-000002000000}"/>
    <cellStyle name="Normal 2 2" xfId="2" xr:uid="{00000000-0005-0000-0000-000003000000}"/>
    <cellStyle name="Normal 5" xfId="3" xr:uid="{00000000-0005-0000-0000-000004000000}"/>
  </cellStyles>
  <dxfs count="0"/>
  <tableStyles count="0" defaultTableStyle="TableStyleMedium9" defaultPivotStyle="PivotStyleLight16"/>
  <colors>
    <mruColors>
      <color rgb="FF00E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workbookViewId="0">
      <selection activeCell="B9" sqref="B9"/>
    </sheetView>
  </sheetViews>
  <sheetFormatPr defaultRowHeight="12.75"/>
  <cols>
    <col min="1" max="1" width="5.42578125" customWidth="1"/>
    <col min="2" max="2" width="86.7109375" customWidth="1"/>
    <col min="3" max="3" width="43.42578125" customWidth="1"/>
  </cols>
  <sheetData>
    <row r="1" spans="1:3" ht="21" customHeight="1">
      <c r="B1" s="1" t="s">
        <v>70</v>
      </c>
    </row>
    <row r="2" spans="1:3" ht="18.75" customHeight="1">
      <c r="B2" s="2" t="s">
        <v>76</v>
      </c>
    </row>
    <row r="3" spans="1:3" ht="15" customHeight="1">
      <c r="B3" s="3" t="s">
        <v>0</v>
      </c>
    </row>
    <row r="6" spans="1:3" ht="15" customHeight="1">
      <c r="A6" s="4">
        <v>1</v>
      </c>
      <c r="B6" s="4" t="s">
        <v>1</v>
      </c>
      <c r="C6" s="5" t="s">
        <v>2</v>
      </c>
    </row>
    <row r="7" spans="1:3" ht="25.5" customHeight="1">
      <c r="A7" s="33">
        <v>1.1000000000000001</v>
      </c>
      <c r="B7" s="34" t="s">
        <v>3</v>
      </c>
      <c r="C7" s="34" t="s">
        <v>4</v>
      </c>
    </row>
    <row r="8" spans="1:3" ht="15" customHeight="1">
      <c r="A8" s="33">
        <v>1.2</v>
      </c>
      <c r="B8" s="34" t="s">
        <v>57</v>
      </c>
      <c r="C8" s="37" t="s">
        <v>5</v>
      </c>
    </row>
    <row r="9" spans="1:3" ht="26.25" customHeight="1">
      <c r="A9" s="35">
        <v>1.3</v>
      </c>
      <c r="B9" s="36" t="s">
        <v>75</v>
      </c>
      <c r="C9" s="37" t="s">
        <v>77</v>
      </c>
    </row>
    <row r="10" spans="1:3" ht="15" customHeight="1">
      <c r="A10" s="35">
        <v>1.4</v>
      </c>
      <c r="B10" s="38" t="s">
        <v>58</v>
      </c>
      <c r="C10" s="37" t="s">
        <v>59</v>
      </c>
    </row>
    <row r="11" spans="1:3">
      <c r="A11" s="35">
        <v>1.5</v>
      </c>
      <c r="B11" s="38" t="s">
        <v>6</v>
      </c>
      <c r="C11" s="38" t="s">
        <v>7</v>
      </c>
    </row>
    <row r="12" spans="1:3" ht="25.5">
      <c r="A12" s="35">
        <v>1.6</v>
      </c>
      <c r="B12" s="38" t="s">
        <v>56</v>
      </c>
      <c r="C12" s="38" t="s">
        <v>55</v>
      </c>
    </row>
    <row r="13" spans="1:3" ht="15" hidden="1" customHeight="1">
      <c r="A13">
        <v>1.7</v>
      </c>
      <c r="B13" s="6" t="s">
        <v>54</v>
      </c>
      <c r="C13" s="30" t="b">
        <v>1</v>
      </c>
    </row>
    <row r="14" spans="1:3" ht="25.5" hidden="1">
      <c r="A14">
        <v>1.8</v>
      </c>
      <c r="B14" s="6" t="s">
        <v>60</v>
      </c>
      <c r="C14" s="10" t="b">
        <v>1</v>
      </c>
    </row>
    <row r="15" spans="1:3">
      <c r="B15" s="6"/>
      <c r="C15" s="10"/>
    </row>
    <row r="16" spans="1:3" ht="15" customHeight="1">
      <c r="A16" s="4">
        <v>2</v>
      </c>
      <c r="B16" s="7" t="s">
        <v>61</v>
      </c>
      <c r="C16" s="8" t="s">
        <v>2</v>
      </c>
    </row>
    <row r="17" spans="1:3" ht="25.5">
      <c r="A17">
        <v>2.1</v>
      </c>
      <c r="B17" s="6" t="s">
        <v>73</v>
      </c>
      <c r="C17" s="39" t="s">
        <v>30</v>
      </c>
    </row>
    <row r="18" spans="1:3">
      <c r="B18" s="6"/>
      <c r="C18" s="6"/>
    </row>
    <row r="19" spans="1:3" ht="15" customHeight="1">
      <c r="A19" s="4">
        <v>3</v>
      </c>
      <c r="B19" s="7" t="s">
        <v>62</v>
      </c>
      <c r="C19" s="8" t="s">
        <v>2</v>
      </c>
    </row>
    <row r="20" spans="1:3" ht="39.75" customHeight="1">
      <c r="A20">
        <v>3.1</v>
      </c>
      <c r="B20" s="6" t="s">
        <v>64</v>
      </c>
      <c r="C20" s="6"/>
    </row>
    <row r="21" spans="1:3" ht="27.75" customHeight="1">
      <c r="A21">
        <v>3.2</v>
      </c>
      <c r="B21" s="6" t="s">
        <v>63</v>
      </c>
      <c r="C21" s="6"/>
    </row>
    <row r="22" spans="1:3">
      <c r="B22" s="6"/>
      <c r="C22" s="6"/>
    </row>
    <row r="23" spans="1:3" ht="15" customHeight="1">
      <c r="A23" s="4">
        <v>4</v>
      </c>
      <c r="B23" s="7" t="s">
        <v>8</v>
      </c>
      <c r="C23" s="8" t="s">
        <v>2</v>
      </c>
    </row>
    <row r="24" spans="1:3" ht="25.5" customHeight="1">
      <c r="A24">
        <v>4.0999999999999996</v>
      </c>
      <c r="B24" s="6" t="s">
        <v>65</v>
      </c>
      <c r="C24" s="9" t="s">
        <v>9</v>
      </c>
    </row>
    <row r="25" spans="1:3" ht="25.5">
      <c r="A25">
        <v>4.2</v>
      </c>
      <c r="B25" s="6" t="s">
        <v>66</v>
      </c>
      <c r="C25" s="6" t="s">
        <v>67</v>
      </c>
    </row>
    <row r="26" spans="1:3">
      <c r="B26" s="6"/>
      <c r="C26" s="6"/>
    </row>
    <row r="27" spans="1:3" ht="15" customHeight="1">
      <c r="A27" s="4">
        <v>5</v>
      </c>
      <c r="B27" s="7" t="s">
        <v>10</v>
      </c>
      <c r="C27" s="8" t="s">
        <v>2</v>
      </c>
    </row>
    <row r="28" spans="1:3" ht="25.5" customHeight="1">
      <c r="A28">
        <v>5.0999999999999996</v>
      </c>
      <c r="B28" s="6" t="s">
        <v>11</v>
      </c>
      <c r="C28" s="6" t="s">
        <v>78</v>
      </c>
    </row>
    <row r="29" spans="1:3" ht="13.5" customHeight="1">
      <c r="A29">
        <v>5.2</v>
      </c>
      <c r="B29" s="6" t="s">
        <v>72</v>
      </c>
      <c r="C29" s="23" t="s">
        <v>15</v>
      </c>
    </row>
    <row r="30" spans="1:3">
      <c r="A30">
        <v>5.3</v>
      </c>
      <c r="B30" s="6" t="s">
        <v>68</v>
      </c>
      <c r="C30" s="6" t="s">
        <v>20</v>
      </c>
    </row>
    <row r="31" spans="1:3">
      <c r="A31">
        <v>5.4</v>
      </c>
      <c r="B31" s="6" t="s">
        <v>69</v>
      </c>
      <c r="C31" s="6" t="s">
        <v>23</v>
      </c>
    </row>
    <row r="32" spans="1:3">
      <c r="B32" s="6"/>
      <c r="C32" s="6"/>
    </row>
    <row r="33" spans="1:3" ht="15" customHeight="1">
      <c r="A33" s="4">
        <v>5</v>
      </c>
      <c r="B33" s="7" t="s">
        <v>71</v>
      </c>
      <c r="C33" s="8" t="s">
        <v>2</v>
      </c>
    </row>
    <row r="34" spans="1:3" ht="25.5">
      <c r="B34" s="6" t="s">
        <v>74</v>
      </c>
    </row>
  </sheetData>
  <phoneticPr fontId="14" type="noConversion"/>
  <dataValidations disablePrompts="1" count="2">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C13" xr:uid="{00000000-0002-0000-0000-000000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C14:C15" xr:uid="{00000000-0002-0000-0000-000001000000}">
      <formula1>"TRUE,FALSE"</formula1>
    </dataValidation>
  </dataValidations>
  <pageMargins left="0.78700000000000003" right="0.78700000000000003" top="0.98399999999999999" bottom="0.98399999999999999"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0"/>
  <sheetViews>
    <sheetView zoomScale="80" zoomScaleNormal="80" workbookViewId="0">
      <pane xSplit="5" ySplit="6" topLeftCell="L7" activePane="bottomRight" state="frozen"/>
      <selection activeCell="C38" sqref="C38"/>
      <selection pane="topRight" activeCell="C38" sqref="C38"/>
      <selection pane="bottomLeft" activeCell="C38" sqref="C38"/>
      <selection pane="bottomRight" activeCell="AB3" sqref="AB3"/>
    </sheetView>
  </sheetViews>
  <sheetFormatPr defaultRowHeight="12.75"/>
  <cols>
    <col min="1" max="1" width="5.7109375" style="47" customWidth="1"/>
    <col min="2" max="2" width="10.42578125" style="47" customWidth="1"/>
    <col min="3" max="3" width="10.42578125" style="47" bestFit="1" customWidth="1"/>
    <col min="4" max="5" width="33.85546875" style="47" bestFit="1" customWidth="1"/>
    <col min="6" max="6" width="10.85546875" style="47" customWidth="1"/>
    <col min="7" max="7" width="13.28515625" style="47" customWidth="1"/>
    <col min="8" max="11" width="9.140625" style="47"/>
    <col min="12" max="18" width="14.5703125" style="47" customWidth="1"/>
    <col min="19" max="27" width="12.7109375" style="47" customWidth="1"/>
    <col min="28" max="16384" width="9.140625" style="47"/>
  </cols>
  <sheetData>
    <row r="1" spans="1:27">
      <c r="B1" s="40" t="s">
        <v>12</v>
      </c>
      <c r="C1" s="74" t="s">
        <v>13</v>
      </c>
      <c r="D1" s="84" t="s">
        <v>14</v>
      </c>
      <c r="E1" s="41" t="s">
        <v>15</v>
      </c>
      <c r="F1" s="69" t="s">
        <v>17</v>
      </c>
      <c r="G1" s="42" t="s">
        <v>18</v>
      </c>
      <c r="H1" s="69" t="s">
        <v>19</v>
      </c>
      <c r="I1" s="69" t="s">
        <v>20</v>
      </c>
      <c r="J1" s="69" t="s">
        <v>22</v>
      </c>
      <c r="K1" s="69" t="s">
        <v>23</v>
      </c>
      <c r="L1" s="69"/>
      <c r="M1" s="69"/>
      <c r="N1" s="42"/>
      <c r="O1" s="42"/>
      <c r="P1" s="42"/>
      <c r="Q1" s="42"/>
      <c r="R1" s="42"/>
      <c r="S1" s="42"/>
      <c r="T1" s="42"/>
      <c r="U1" s="42" t="s">
        <v>25</v>
      </c>
      <c r="V1" s="42" t="s">
        <v>25</v>
      </c>
      <c r="W1" s="42" t="s">
        <v>25</v>
      </c>
      <c r="X1" s="42" t="s">
        <v>25</v>
      </c>
      <c r="Y1" s="42" t="s">
        <v>25</v>
      </c>
      <c r="Z1" s="42" t="s">
        <v>25</v>
      </c>
      <c r="AA1" s="42" t="s">
        <v>25</v>
      </c>
    </row>
    <row r="2" spans="1:27">
      <c r="A2" s="46" t="s">
        <v>79</v>
      </c>
      <c r="B2" s="75" t="b">
        <v>1</v>
      </c>
      <c r="C2" s="75" t="b">
        <v>1</v>
      </c>
      <c r="D2" s="18" t="s">
        <v>202</v>
      </c>
      <c r="E2" s="53" t="s">
        <v>120</v>
      </c>
      <c r="L2" s="19"/>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86" t="s">
        <v>26</v>
      </c>
      <c r="E5" s="71" t="s">
        <v>80</v>
      </c>
      <c r="F5" s="44"/>
      <c r="G5" s="44"/>
      <c r="H5" s="44"/>
      <c r="I5" s="44"/>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51" t="s">
        <v>195</v>
      </c>
      <c r="E6" s="51" t="s">
        <v>83</v>
      </c>
      <c r="F6" s="72"/>
      <c r="G6" s="73"/>
      <c r="H6" s="48"/>
      <c r="I6" s="48"/>
      <c r="L6" s="44"/>
      <c r="M6" s="44"/>
      <c r="N6" s="44"/>
      <c r="O6" s="44"/>
    </row>
    <row r="7" spans="1:27" ht="15" customHeight="1">
      <c r="B7" s="47" t="b">
        <v>1</v>
      </c>
      <c r="C7" s="47" t="b">
        <v>1</v>
      </c>
      <c r="D7" s="44" t="s">
        <v>203</v>
      </c>
      <c r="E7" s="52" t="s">
        <v>121</v>
      </c>
      <c r="F7" s="73" t="s">
        <v>81</v>
      </c>
      <c r="G7" s="73">
        <v>0</v>
      </c>
      <c r="H7" s="48" t="s">
        <v>240</v>
      </c>
      <c r="I7" s="49" t="s">
        <v>145</v>
      </c>
      <c r="L7" s="55">
        <v>463198</v>
      </c>
      <c r="M7" s="55">
        <v>458586</v>
      </c>
      <c r="N7" s="55">
        <v>432423</v>
      </c>
      <c r="O7" s="55">
        <v>411043</v>
      </c>
      <c r="P7" s="55">
        <v>388687</v>
      </c>
      <c r="Q7" s="55">
        <v>396395</v>
      </c>
      <c r="R7" s="55">
        <v>416258</v>
      </c>
      <c r="S7" s="55">
        <v>432518</v>
      </c>
      <c r="T7" s="55">
        <v>438034</v>
      </c>
      <c r="U7" s="55">
        <v>447767</v>
      </c>
      <c r="V7" s="55">
        <v>458779</v>
      </c>
      <c r="W7" s="55">
        <v>468945</v>
      </c>
      <c r="X7" s="55">
        <v>488839</v>
      </c>
      <c r="Y7" s="55">
        <v>517813</v>
      </c>
      <c r="Z7" s="55">
        <v>495191</v>
      </c>
      <c r="AA7" s="55">
        <v>465911</v>
      </c>
    </row>
    <row r="8" spans="1:27" ht="15" customHeight="1">
      <c r="B8" s="47" t="b">
        <v>1</v>
      </c>
      <c r="C8" s="47" t="b">
        <v>1</v>
      </c>
      <c r="D8" s="44" t="s">
        <v>204</v>
      </c>
      <c r="E8" s="52" t="s">
        <v>122</v>
      </c>
      <c r="F8" s="73" t="s">
        <v>81</v>
      </c>
      <c r="G8" s="73">
        <v>0</v>
      </c>
      <c r="H8" s="48" t="s">
        <v>240</v>
      </c>
      <c r="I8" s="49" t="s">
        <v>145</v>
      </c>
      <c r="L8" s="55">
        <v>63714</v>
      </c>
      <c r="M8" s="55">
        <v>79137</v>
      </c>
      <c r="N8" s="55">
        <v>80024</v>
      </c>
      <c r="O8" s="55">
        <v>61409</v>
      </c>
      <c r="P8" s="55">
        <v>61730</v>
      </c>
      <c r="Q8" s="55">
        <v>55422</v>
      </c>
      <c r="R8" s="55">
        <v>54099</v>
      </c>
      <c r="S8" s="55">
        <v>61935</v>
      </c>
      <c r="T8" s="55">
        <v>76367</v>
      </c>
      <c r="U8" s="55">
        <v>93244</v>
      </c>
      <c r="V8" s="55">
        <v>96995</v>
      </c>
      <c r="W8" s="55">
        <v>87310</v>
      </c>
      <c r="X8" s="55">
        <v>88382</v>
      </c>
      <c r="Y8" s="55">
        <v>84130</v>
      </c>
      <c r="Z8" s="55">
        <v>90190</v>
      </c>
      <c r="AA8" s="55">
        <v>89222</v>
      </c>
    </row>
    <row r="9" spans="1:27" ht="14.25">
      <c r="B9" s="47" t="b">
        <v>1</v>
      </c>
      <c r="C9" s="47" t="b">
        <v>1</v>
      </c>
      <c r="D9" s="44" t="s">
        <v>205</v>
      </c>
      <c r="E9" s="52" t="s">
        <v>123</v>
      </c>
      <c r="F9" s="73" t="s">
        <v>81</v>
      </c>
      <c r="G9" s="73">
        <v>0</v>
      </c>
      <c r="H9" s="48" t="s">
        <v>240</v>
      </c>
      <c r="I9" s="49" t="s">
        <v>145</v>
      </c>
      <c r="J9" s="44"/>
      <c r="K9" s="44"/>
      <c r="L9" s="55">
        <v>4417</v>
      </c>
      <c r="M9" s="55">
        <v>8142</v>
      </c>
      <c r="N9" s="55">
        <v>10782</v>
      </c>
      <c r="O9" s="55">
        <v>9488</v>
      </c>
      <c r="P9" s="55">
        <v>9130</v>
      </c>
      <c r="Q9" s="55">
        <v>10483</v>
      </c>
      <c r="R9" s="55">
        <v>12392</v>
      </c>
      <c r="S9" s="55">
        <v>11985</v>
      </c>
      <c r="T9" s="55">
        <v>6861</v>
      </c>
      <c r="U9" s="55">
        <v>11036</v>
      </c>
      <c r="V9" s="55">
        <v>6143</v>
      </c>
      <c r="W9" s="55">
        <v>6750</v>
      </c>
      <c r="X9" s="55">
        <v>8751</v>
      </c>
      <c r="Y9" s="55">
        <v>8966</v>
      </c>
      <c r="Z9" s="55">
        <v>9528</v>
      </c>
      <c r="AA9" s="55">
        <v>5732</v>
      </c>
    </row>
    <row r="10" spans="1:27" ht="14.25">
      <c r="B10" s="47" t="b">
        <v>1</v>
      </c>
      <c r="C10" s="47" t="b">
        <v>1</v>
      </c>
      <c r="D10" s="44" t="s">
        <v>206</v>
      </c>
      <c r="E10" s="52" t="s">
        <v>124</v>
      </c>
      <c r="F10" s="73" t="s">
        <v>81</v>
      </c>
      <c r="G10" s="73">
        <v>0</v>
      </c>
      <c r="H10" s="48" t="s">
        <v>240</v>
      </c>
      <c r="I10" s="49" t="s">
        <v>145</v>
      </c>
      <c r="J10" s="18"/>
      <c r="K10" s="18"/>
      <c r="L10" s="55">
        <v>4395</v>
      </c>
      <c r="M10" s="55">
        <v>4173</v>
      </c>
      <c r="N10" s="55">
        <v>5250</v>
      </c>
      <c r="O10" s="55">
        <v>5780</v>
      </c>
      <c r="P10" s="55">
        <v>6428</v>
      </c>
      <c r="Q10" s="55">
        <v>6989</v>
      </c>
      <c r="R10" s="55">
        <v>9726</v>
      </c>
      <c r="S10" s="55">
        <v>9568</v>
      </c>
      <c r="T10" s="55">
        <v>11171</v>
      </c>
      <c r="U10" s="55">
        <v>11726</v>
      </c>
      <c r="V10" s="55">
        <v>5172</v>
      </c>
      <c r="W10" s="55">
        <v>4890</v>
      </c>
      <c r="X10" s="55">
        <v>4622</v>
      </c>
      <c r="Y10" s="55">
        <v>4592</v>
      </c>
      <c r="Z10" s="55">
        <v>3604</v>
      </c>
      <c r="AA10" s="55">
        <v>3468</v>
      </c>
    </row>
    <row r="11" spans="1:27" ht="14.25">
      <c r="B11" s="47" t="b">
        <v>1</v>
      </c>
      <c r="C11" s="47" t="b">
        <v>1</v>
      </c>
      <c r="D11" s="44" t="s">
        <v>207</v>
      </c>
      <c r="E11" s="52" t="s">
        <v>125</v>
      </c>
      <c r="F11" s="73" t="s">
        <v>81</v>
      </c>
      <c r="G11" s="73">
        <v>0</v>
      </c>
      <c r="H11" s="48" t="s">
        <v>240</v>
      </c>
      <c r="I11" s="49" t="s">
        <v>145</v>
      </c>
      <c r="J11" s="51"/>
      <c r="K11" s="28"/>
      <c r="L11" s="55">
        <v>3926</v>
      </c>
      <c r="M11" s="55">
        <v>2831</v>
      </c>
      <c r="N11" s="55">
        <v>5489</v>
      </c>
      <c r="O11" s="55">
        <v>17529</v>
      </c>
      <c r="P11" s="55">
        <v>15598</v>
      </c>
      <c r="Q11" s="55">
        <v>25003</v>
      </c>
      <c r="R11" s="55">
        <v>45552</v>
      </c>
      <c r="S11" s="55">
        <v>50850</v>
      </c>
      <c r="T11" s="55">
        <v>71813</v>
      </c>
      <c r="U11" s="55">
        <v>74661</v>
      </c>
      <c r="V11" s="55">
        <v>70073</v>
      </c>
      <c r="W11" s="55">
        <v>68055</v>
      </c>
      <c r="X11" s="55">
        <v>86698</v>
      </c>
      <c r="Y11" s="55">
        <v>96607</v>
      </c>
      <c r="Z11" s="55">
        <v>91501</v>
      </c>
      <c r="AA11" s="55">
        <v>92156</v>
      </c>
    </row>
    <row r="12" spans="1:27" ht="14.25">
      <c r="B12" s="47" t="b">
        <v>1</v>
      </c>
      <c r="C12" s="47" t="b">
        <v>1</v>
      </c>
      <c r="D12" s="51" t="s">
        <v>200</v>
      </c>
      <c r="E12" s="54" t="s">
        <v>85</v>
      </c>
      <c r="F12" s="73"/>
      <c r="G12" s="73"/>
      <c r="H12" s="76"/>
      <c r="I12" s="76"/>
      <c r="J12" s="44"/>
      <c r="K12" s="44"/>
      <c r="L12" s="55"/>
      <c r="M12" s="55"/>
      <c r="N12" s="55"/>
      <c r="O12" s="55"/>
      <c r="P12" s="55"/>
      <c r="Q12" s="55"/>
      <c r="R12" s="55"/>
      <c r="S12" s="55"/>
      <c r="T12" s="55"/>
      <c r="U12" s="55"/>
      <c r="V12" s="55"/>
      <c r="W12" s="55"/>
      <c r="X12" s="55"/>
      <c r="Y12" s="55"/>
      <c r="Z12" s="55"/>
      <c r="AA12" s="55"/>
    </row>
    <row r="13" spans="1:27" ht="14.25">
      <c r="B13" s="47" t="b">
        <v>1</v>
      </c>
      <c r="C13" s="47" t="b">
        <v>1</v>
      </c>
      <c r="D13" s="44" t="s">
        <v>200</v>
      </c>
      <c r="E13" s="52" t="s">
        <v>85</v>
      </c>
      <c r="F13" s="73" t="s">
        <v>33</v>
      </c>
      <c r="G13" s="73">
        <v>0</v>
      </c>
      <c r="H13" s="48" t="s">
        <v>240</v>
      </c>
      <c r="I13" s="49" t="s">
        <v>145</v>
      </c>
      <c r="J13" s="44"/>
      <c r="K13" s="44"/>
      <c r="L13" s="55">
        <v>11163</v>
      </c>
      <c r="M13" s="55">
        <v>16544</v>
      </c>
      <c r="N13" s="55">
        <v>7231</v>
      </c>
      <c r="O13" s="55">
        <v>3156</v>
      </c>
      <c r="P13" s="55">
        <v>6227</v>
      </c>
      <c r="Q13" s="55">
        <v>8088</v>
      </c>
      <c r="R13" s="55">
        <v>9553</v>
      </c>
      <c r="S13" s="55">
        <v>5809</v>
      </c>
      <c r="T13" s="55">
        <v>13931</v>
      </c>
      <c r="U13" s="55">
        <v>18110</v>
      </c>
      <c r="V13" s="55">
        <v>19442</v>
      </c>
      <c r="W13" s="55">
        <v>22646</v>
      </c>
      <c r="X13" s="55">
        <v>23240</v>
      </c>
      <c r="Y13" s="55">
        <v>21685</v>
      </c>
      <c r="Z13" s="55">
        <v>22834</v>
      </c>
      <c r="AA13" s="55">
        <v>18079</v>
      </c>
    </row>
    <row r="14" spans="1:27" ht="14.25">
      <c r="B14" s="47" t="b">
        <v>1</v>
      </c>
      <c r="C14" s="47" t="b">
        <v>1</v>
      </c>
      <c r="D14" s="44" t="s">
        <v>203</v>
      </c>
      <c r="E14" s="52" t="s">
        <v>121</v>
      </c>
      <c r="F14" s="73" t="s">
        <v>81</v>
      </c>
      <c r="G14" s="73">
        <v>0</v>
      </c>
      <c r="H14" s="48" t="s">
        <v>240</v>
      </c>
      <c r="I14" s="49" t="s">
        <v>145</v>
      </c>
      <c r="J14" s="44"/>
      <c r="K14" s="44"/>
      <c r="L14" s="55">
        <v>8620</v>
      </c>
      <c r="M14" s="55">
        <v>14135</v>
      </c>
      <c r="N14" s="55"/>
      <c r="O14" s="55">
        <v>7813</v>
      </c>
      <c r="P14" s="55">
        <v>9618</v>
      </c>
      <c r="Q14" s="55">
        <v>9953</v>
      </c>
      <c r="R14" s="55">
        <v>12961</v>
      </c>
      <c r="S14" s="55">
        <v>12173</v>
      </c>
      <c r="T14" s="55">
        <v>16124</v>
      </c>
      <c r="U14" s="55">
        <v>14238</v>
      </c>
      <c r="V14" s="55">
        <v>17304</v>
      </c>
      <c r="W14" s="55">
        <v>18946</v>
      </c>
      <c r="X14" s="55">
        <v>19029</v>
      </c>
      <c r="Y14" s="55">
        <v>17392</v>
      </c>
      <c r="Z14" s="55">
        <v>15719</v>
      </c>
      <c r="AA14" s="55">
        <v>16578</v>
      </c>
    </row>
    <row r="15" spans="1:27" ht="14.25">
      <c r="B15" s="47" t="b">
        <v>1</v>
      </c>
      <c r="C15" s="47" t="b">
        <v>1</v>
      </c>
      <c r="D15" s="44" t="s">
        <v>204</v>
      </c>
      <c r="E15" s="52" t="s">
        <v>122</v>
      </c>
      <c r="F15" s="73" t="s">
        <v>81</v>
      </c>
      <c r="G15" s="73">
        <v>0</v>
      </c>
      <c r="H15" s="48" t="s">
        <v>240</v>
      </c>
      <c r="I15" s="49" t="s">
        <v>145</v>
      </c>
      <c r="J15" s="44"/>
      <c r="K15" s="44"/>
      <c r="L15" s="55">
        <v>3671</v>
      </c>
      <c r="M15" s="55">
        <v>3521</v>
      </c>
      <c r="N15" s="55">
        <v>1382</v>
      </c>
      <c r="O15" s="55">
        <v>-1768</v>
      </c>
      <c r="P15" s="55">
        <v>-329</v>
      </c>
      <c r="Q15" s="55">
        <v>6</v>
      </c>
      <c r="R15" s="55">
        <v>555</v>
      </c>
      <c r="S15" s="55">
        <v>1622</v>
      </c>
      <c r="T15" s="55">
        <v>-52</v>
      </c>
      <c r="U15" s="55">
        <v>2787</v>
      </c>
      <c r="V15" s="55">
        <v>2992</v>
      </c>
      <c r="W15" s="55">
        <v>1352</v>
      </c>
      <c r="X15" s="55">
        <v>1645</v>
      </c>
      <c r="Y15" s="55">
        <v>2261</v>
      </c>
      <c r="Z15" s="55">
        <v>3174</v>
      </c>
      <c r="AA15" s="55">
        <v>3232</v>
      </c>
    </row>
    <row r="16" spans="1:27" ht="14.25">
      <c r="B16" s="47" t="b">
        <v>1</v>
      </c>
      <c r="C16" s="47" t="b">
        <v>1</v>
      </c>
      <c r="D16" s="44" t="s">
        <v>205</v>
      </c>
      <c r="E16" s="52" t="s">
        <v>123</v>
      </c>
      <c r="F16" s="73" t="s">
        <v>81</v>
      </c>
      <c r="G16" s="73">
        <v>0</v>
      </c>
      <c r="H16" s="48" t="s">
        <v>240</v>
      </c>
      <c r="I16" s="49" t="s">
        <v>145</v>
      </c>
      <c r="L16" s="55">
        <v>1742</v>
      </c>
      <c r="M16" s="55">
        <v>2425</v>
      </c>
      <c r="N16" s="55">
        <v>-201</v>
      </c>
      <c r="O16" s="55">
        <v>929</v>
      </c>
      <c r="P16" s="55">
        <v>1222</v>
      </c>
      <c r="Q16" s="55">
        <v>1703</v>
      </c>
      <c r="R16" s="55">
        <v>1128</v>
      </c>
      <c r="S16" s="55">
        <v>-3200</v>
      </c>
      <c r="T16" s="55">
        <v>1328</v>
      </c>
      <c r="U16" s="55">
        <v>4302</v>
      </c>
      <c r="V16" s="55">
        <v>-2000</v>
      </c>
      <c r="W16" s="55">
        <v>1500</v>
      </c>
      <c r="X16" s="55">
        <v>5177</v>
      </c>
      <c r="Y16" s="55">
        <v>4075</v>
      </c>
      <c r="Z16" s="55">
        <v>7207</v>
      </c>
      <c r="AA16" s="55">
        <v>1956</v>
      </c>
    </row>
    <row r="17" spans="2:27" ht="14.25">
      <c r="B17" s="47" t="b">
        <v>1</v>
      </c>
      <c r="C17" s="47" t="b">
        <v>1</v>
      </c>
      <c r="D17" s="44" t="s">
        <v>206</v>
      </c>
      <c r="E17" s="52" t="s">
        <v>124</v>
      </c>
      <c r="F17" s="73" t="s">
        <v>81</v>
      </c>
      <c r="G17" s="73">
        <v>0</v>
      </c>
      <c r="H17" s="48" t="s">
        <v>240</v>
      </c>
      <c r="I17" s="49" t="s">
        <v>145</v>
      </c>
      <c r="L17" s="55">
        <v>-544</v>
      </c>
      <c r="M17" s="55">
        <v>-1170</v>
      </c>
      <c r="N17" s="55">
        <v>-2075</v>
      </c>
      <c r="O17" s="55">
        <v>-1096</v>
      </c>
      <c r="P17" s="55">
        <v>-1313</v>
      </c>
      <c r="Q17" s="55">
        <v>-795</v>
      </c>
      <c r="R17" s="55">
        <v>-1218</v>
      </c>
      <c r="S17" s="55">
        <v>-250</v>
      </c>
      <c r="T17" s="55">
        <v>361</v>
      </c>
      <c r="U17" s="55">
        <v>-2523</v>
      </c>
      <c r="V17" s="55">
        <v>969</v>
      </c>
      <c r="W17" s="55">
        <v>1152</v>
      </c>
      <c r="X17" s="55">
        <v>804</v>
      </c>
      <c r="Y17" s="55">
        <v>891</v>
      </c>
      <c r="Z17" s="55">
        <v>737</v>
      </c>
      <c r="AA17" s="55">
        <v>385</v>
      </c>
    </row>
    <row r="18" spans="2:27" ht="14.25">
      <c r="B18" s="47" t="b">
        <v>1</v>
      </c>
      <c r="C18" s="47" t="b">
        <v>1</v>
      </c>
      <c r="D18" s="44" t="s">
        <v>207</v>
      </c>
      <c r="E18" s="52" t="s">
        <v>125</v>
      </c>
      <c r="F18" s="73" t="s">
        <v>81</v>
      </c>
      <c r="G18" s="73">
        <v>0</v>
      </c>
      <c r="H18" s="48" t="s">
        <v>240</v>
      </c>
      <c r="I18" s="49" t="s">
        <v>145</v>
      </c>
      <c r="L18" s="55">
        <v>56</v>
      </c>
      <c r="M18" s="55">
        <v>-13</v>
      </c>
      <c r="N18" s="55">
        <v>69</v>
      </c>
      <c r="O18" s="55">
        <v>355</v>
      </c>
      <c r="P18" s="55">
        <v>221</v>
      </c>
      <c r="Q18" s="55">
        <v>632</v>
      </c>
      <c r="R18" s="55">
        <v>730</v>
      </c>
      <c r="S18" s="55">
        <v>-624</v>
      </c>
      <c r="T18" s="55">
        <v>528</v>
      </c>
      <c r="U18" s="55">
        <v>2323</v>
      </c>
      <c r="V18" s="55">
        <v>2610</v>
      </c>
      <c r="W18" s="55">
        <v>2588</v>
      </c>
      <c r="X18" s="55">
        <v>3089</v>
      </c>
      <c r="Y18" s="55">
        <v>3438</v>
      </c>
      <c r="Z18" s="55">
        <v>2842</v>
      </c>
      <c r="AA18" s="55">
        <v>3235</v>
      </c>
    </row>
    <row r="19" spans="2:27" ht="14.25">
      <c r="B19" s="47" t="b">
        <v>1</v>
      </c>
      <c r="C19" s="47" t="b">
        <v>1</v>
      </c>
      <c r="D19" s="44" t="s">
        <v>208</v>
      </c>
      <c r="E19" s="52" t="s">
        <v>119</v>
      </c>
      <c r="F19" s="73" t="s">
        <v>81</v>
      </c>
      <c r="G19" s="73">
        <v>0</v>
      </c>
      <c r="H19" s="48" t="s">
        <v>240</v>
      </c>
      <c r="I19" s="49" t="s">
        <v>145</v>
      </c>
      <c r="L19" s="55">
        <v>-2383</v>
      </c>
      <c r="M19" s="55">
        <v>-2355</v>
      </c>
      <c r="N19" s="55">
        <v>-2976</v>
      </c>
      <c r="O19" s="55">
        <v>-3076</v>
      </c>
      <c r="P19" s="55">
        <v>-3191</v>
      </c>
      <c r="Q19" s="55">
        <v>-3410</v>
      </c>
      <c r="R19" s="55">
        <v>-4604</v>
      </c>
      <c r="S19" s="55">
        <v>-3910</v>
      </c>
      <c r="T19" s="55">
        <v>-4358</v>
      </c>
      <c r="U19" s="55">
        <v>-3017</v>
      </c>
      <c r="V19" s="55">
        <v>-2434</v>
      </c>
      <c r="W19" s="55">
        <v>-2894</v>
      </c>
      <c r="X19" s="55">
        <v>-6505</v>
      </c>
      <c r="Y19" s="55">
        <v>-6373</v>
      </c>
      <c r="Z19" s="55">
        <v>-6847</v>
      </c>
      <c r="AA19" s="55">
        <v>-7308</v>
      </c>
    </row>
    <row r="20" spans="2:27">
      <c r="D20" s="16" t="s">
        <v>22</v>
      </c>
      <c r="E20" s="16" t="s">
        <v>23</v>
      </c>
    </row>
  </sheetData>
  <phoneticPr fontId="19"/>
  <dataValidations count="5">
    <dataValidation showInputMessage="1" showErrorMessage="1" sqref="G6" xr:uid="{00000000-0002-0000-0900-000000000000}"/>
    <dataValidation type="list" showInputMessage="1" showErrorMessage="1" sqref="F6:F19" xr:uid="{00000000-0002-0000-0900-000001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9" xr:uid="{00000000-0002-0000-0900-000002000000}">
      <formula1>"TRUE,FALSE"</formula1>
    </dataValidation>
    <dataValidation allowBlank="1" sqref="B4:C5" xr:uid="{00000000-0002-0000-0900-000003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900-000004000000}">
      <formula1>"TRUE,FALSE"</formula1>
    </dataValidation>
  </dataValidations>
  <pageMargins left="0.78700000000000003" right="0.78700000000000003" top="0.98399999999999999" bottom="0.98399999999999999" header="0.5" footer="0.5"/>
  <pageSetup paperSize="9" scale="53" orientation="landscape"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23"/>
  <sheetViews>
    <sheetView topLeftCell="B1" zoomScale="80" zoomScaleNormal="80" workbookViewId="0">
      <pane xSplit="4" ySplit="5" topLeftCell="O6" activePane="bottomRight" state="frozen"/>
      <selection activeCell="C38" sqref="C38"/>
      <selection pane="topRight" activeCell="C38" sqref="C38"/>
      <selection pane="bottomLeft" activeCell="C38" sqref="C38"/>
      <selection pane="bottomRight" activeCell="AB3" sqref="AB3"/>
    </sheetView>
  </sheetViews>
  <sheetFormatPr defaultRowHeight="12.75"/>
  <cols>
    <col min="1" max="1" width="5.140625" style="47" customWidth="1"/>
    <col min="2" max="2" width="10.28515625" style="47" customWidth="1"/>
    <col min="3" max="3" width="10.42578125" style="47" bestFit="1" customWidth="1"/>
    <col min="4" max="4" width="62.5703125" style="47" customWidth="1"/>
    <col min="5" max="5" width="41.85546875" style="47" customWidth="1"/>
    <col min="6" max="6" width="10.5703125" style="47" customWidth="1"/>
    <col min="7" max="7" width="14.140625" style="47" bestFit="1" customWidth="1"/>
    <col min="8" max="9" width="12.140625" style="47" customWidth="1"/>
    <col min="10" max="11" width="10" style="47" customWidth="1"/>
    <col min="12" max="18" width="14.42578125" style="47" customWidth="1"/>
    <col min="19" max="27" width="12.7109375" style="47" customWidth="1"/>
    <col min="28" max="16384" width="9.140625" style="47"/>
  </cols>
  <sheetData>
    <row r="1" spans="1:27">
      <c r="B1" s="40" t="s">
        <v>12</v>
      </c>
      <c r="C1" s="40" t="s">
        <v>13</v>
      </c>
      <c r="D1" s="41" t="s">
        <v>14</v>
      </c>
      <c r="E1" s="41" t="s">
        <v>15</v>
      </c>
      <c r="F1" s="69" t="s">
        <v>17</v>
      </c>
      <c r="G1" s="42" t="s">
        <v>18</v>
      </c>
      <c r="H1" s="42" t="s">
        <v>19</v>
      </c>
      <c r="I1" s="42" t="s">
        <v>20</v>
      </c>
      <c r="J1" s="69" t="s">
        <v>22</v>
      </c>
      <c r="K1" s="69" t="s">
        <v>23</v>
      </c>
      <c r="L1" s="42"/>
      <c r="M1" s="42"/>
      <c r="N1" s="42"/>
      <c r="O1" s="42"/>
      <c r="P1" s="42"/>
      <c r="Q1" s="42"/>
      <c r="R1" s="42"/>
      <c r="S1" s="42"/>
      <c r="T1" s="42"/>
      <c r="U1" s="42" t="s">
        <v>25</v>
      </c>
      <c r="V1" s="42" t="s">
        <v>25</v>
      </c>
      <c r="W1" s="42" t="s">
        <v>25</v>
      </c>
      <c r="X1" s="42" t="s">
        <v>25</v>
      </c>
      <c r="Y1" s="42" t="s">
        <v>25</v>
      </c>
      <c r="Z1" s="42" t="s">
        <v>25</v>
      </c>
      <c r="AA1" s="42" t="s">
        <v>25</v>
      </c>
    </row>
    <row r="2" spans="1:27">
      <c r="A2" s="46" t="s">
        <v>79</v>
      </c>
      <c r="B2" s="70" t="b">
        <v>1</v>
      </c>
      <c r="C2" s="70" t="b">
        <v>1</v>
      </c>
      <c r="D2" s="88" t="s">
        <v>209</v>
      </c>
      <c r="E2" s="53" t="s">
        <v>130</v>
      </c>
      <c r="F2" s="44"/>
      <c r="G2" s="44"/>
      <c r="H2" s="44"/>
      <c r="I2" s="44"/>
      <c r="J2" s="18"/>
      <c r="K2" s="18"/>
      <c r="L2" s="44"/>
      <c r="M2" s="44"/>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86" t="s">
        <v>26</v>
      </c>
      <c r="E5" s="71" t="s">
        <v>80</v>
      </c>
      <c r="F5" s="44"/>
      <c r="G5" s="44"/>
      <c r="H5" s="44"/>
      <c r="I5" s="44"/>
      <c r="J5" s="18"/>
      <c r="K5" s="18"/>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44" t="s">
        <v>210</v>
      </c>
      <c r="E6" s="52" t="s">
        <v>140</v>
      </c>
      <c r="F6" s="72" t="s">
        <v>33</v>
      </c>
      <c r="G6" s="73">
        <v>1</v>
      </c>
      <c r="H6" s="50" t="s">
        <v>89</v>
      </c>
      <c r="I6" s="50" t="s">
        <v>163</v>
      </c>
      <c r="K6" s="60"/>
      <c r="L6" s="62">
        <v>19.8</v>
      </c>
      <c r="M6" s="62">
        <v>20.8</v>
      </c>
      <c r="N6" s="62">
        <v>20.2</v>
      </c>
      <c r="O6" s="62">
        <v>20.100000000000001</v>
      </c>
      <c r="P6" s="62">
        <v>22.1</v>
      </c>
      <c r="Q6" s="62">
        <v>22.9</v>
      </c>
      <c r="R6" s="62">
        <v>22.3</v>
      </c>
      <c r="S6" s="62">
        <v>21.2</v>
      </c>
      <c r="T6" s="62">
        <v>20.5</v>
      </c>
      <c r="U6" s="62">
        <v>20.8</v>
      </c>
      <c r="V6" s="62">
        <v>20.8</v>
      </c>
      <c r="W6" s="62">
        <v>21.2</v>
      </c>
      <c r="X6" s="62">
        <v>20.67</v>
      </c>
      <c r="Y6" s="62">
        <v>19.48</v>
      </c>
      <c r="Z6" s="62">
        <v>19.39</v>
      </c>
      <c r="AA6" s="62">
        <v>19.37</v>
      </c>
    </row>
    <row r="7" spans="1:27" ht="15" customHeight="1">
      <c r="B7" s="47" t="b">
        <v>1</v>
      </c>
      <c r="C7" s="47" t="b">
        <v>1</v>
      </c>
      <c r="D7" s="44" t="s">
        <v>175</v>
      </c>
      <c r="E7" s="52" t="s">
        <v>141</v>
      </c>
      <c r="F7" s="72" t="s">
        <v>33</v>
      </c>
      <c r="G7" s="73">
        <v>1</v>
      </c>
      <c r="H7" s="50" t="s">
        <v>89</v>
      </c>
      <c r="I7" s="50" t="s">
        <v>163</v>
      </c>
      <c r="K7" s="60"/>
      <c r="L7" s="62">
        <v>2.1</v>
      </c>
      <c r="M7" s="62">
        <v>3</v>
      </c>
      <c r="N7" s="62">
        <v>1.4</v>
      </c>
      <c r="O7" s="62">
        <v>0.6</v>
      </c>
      <c r="P7" s="62">
        <v>1.3</v>
      </c>
      <c r="Q7" s="62">
        <v>1.6</v>
      </c>
      <c r="R7" s="62">
        <v>1.8</v>
      </c>
      <c r="S7" s="62">
        <v>1</v>
      </c>
      <c r="T7" s="62">
        <v>2.2999999999999998</v>
      </c>
      <c r="U7" s="62">
        <v>2.8</v>
      </c>
      <c r="V7" s="62">
        <v>3.1</v>
      </c>
      <c r="W7" s="62">
        <v>3.6</v>
      </c>
      <c r="X7" s="62">
        <v>3.43</v>
      </c>
      <c r="Y7" s="62">
        <v>3</v>
      </c>
      <c r="Z7" s="62">
        <v>3.31</v>
      </c>
      <c r="AA7" s="62">
        <v>2.75</v>
      </c>
    </row>
    <row r="8" spans="1:27" ht="15" customHeight="1">
      <c r="B8" s="47" t="b">
        <v>1</v>
      </c>
      <c r="C8" s="47" t="b">
        <v>1</v>
      </c>
      <c r="D8" s="44" t="s">
        <v>211</v>
      </c>
      <c r="E8" s="52" t="s">
        <v>142</v>
      </c>
      <c r="F8" s="72" t="s">
        <v>33</v>
      </c>
      <c r="G8" s="73">
        <v>1</v>
      </c>
      <c r="H8" s="50" t="s">
        <v>89</v>
      </c>
      <c r="I8" s="50" t="s">
        <v>163</v>
      </c>
      <c r="K8" s="60"/>
      <c r="L8" s="62">
        <v>2.2000000000000002</v>
      </c>
      <c r="M8" s="62">
        <v>2.9</v>
      </c>
      <c r="N8" s="62">
        <v>1.3</v>
      </c>
      <c r="O8" s="62">
        <v>-0.2</v>
      </c>
      <c r="P8" s="62">
        <v>1.3</v>
      </c>
      <c r="Q8" s="62">
        <v>1.3</v>
      </c>
      <c r="R8" s="62">
        <v>1.6</v>
      </c>
      <c r="S8" s="62">
        <v>1</v>
      </c>
      <c r="T8" s="62">
        <v>2</v>
      </c>
      <c r="U8" s="62">
        <v>3.4</v>
      </c>
      <c r="V8" s="62">
        <v>3.2</v>
      </c>
      <c r="W8" s="62">
        <v>3.9</v>
      </c>
      <c r="X8" s="62">
        <v>3.63</v>
      </c>
      <c r="Y8" s="62">
        <v>3.56</v>
      </c>
      <c r="Z8" s="62">
        <v>3.74</v>
      </c>
      <c r="AA8" s="62">
        <v>3.47</v>
      </c>
    </row>
    <row r="9" spans="1:27" ht="15">
      <c r="B9" s="47" t="b">
        <v>1</v>
      </c>
      <c r="C9" s="47" t="b">
        <v>1</v>
      </c>
      <c r="D9" s="44" t="s">
        <v>212</v>
      </c>
      <c r="E9" s="52" t="s">
        <v>155</v>
      </c>
      <c r="F9" s="72" t="s">
        <v>33</v>
      </c>
      <c r="G9" s="73">
        <v>1</v>
      </c>
      <c r="H9" s="50" t="s">
        <v>89</v>
      </c>
      <c r="I9" s="50" t="s">
        <v>163</v>
      </c>
      <c r="K9" s="60"/>
      <c r="L9" s="62">
        <v>1.2</v>
      </c>
      <c r="M9" s="62">
        <v>1.7</v>
      </c>
      <c r="N9" s="62">
        <v>1.8</v>
      </c>
      <c r="O9" s="62">
        <v>-3.2</v>
      </c>
      <c r="P9" s="62">
        <v>0</v>
      </c>
      <c r="Q9" s="62">
        <v>-0.2</v>
      </c>
      <c r="R9" s="62">
        <v>0.4</v>
      </c>
      <c r="S9" s="62">
        <v>-0.8</v>
      </c>
      <c r="T9" s="62">
        <v>0.6</v>
      </c>
      <c r="U9" s="62">
        <v>1.6</v>
      </c>
      <c r="V9" s="62">
        <v>1.9</v>
      </c>
      <c r="W9" s="62">
        <v>2.2000000000000002</v>
      </c>
      <c r="X9" s="62">
        <v>2.54</v>
      </c>
      <c r="Y9" s="62">
        <v>2.16</v>
      </c>
      <c r="Z9" s="62">
        <v>2.14</v>
      </c>
      <c r="AA9" s="62">
        <v>2.2000000000000002</v>
      </c>
    </row>
    <row r="10" spans="1:27" ht="15">
      <c r="B10" s="47" t="b">
        <v>1</v>
      </c>
      <c r="C10" s="47" t="b">
        <v>1</v>
      </c>
      <c r="D10" s="44" t="s">
        <v>213</v>
      </c>
      <c r="E10" s="52" t="s">
        <v>143</v>
      </c>
      <c r="F10" s="72" t="s">
        <v>33</v>
      </c>
      <c r="G10" s="73">
        <v>1</v>
      </c>
      <c r="H10" s="50" t="s">
        <v>89</v>
      </c>
      <c r="I10" s="50" t="s">
        <v>163</v>
      </c>
      <c r="K10" s="60"/>
      <c r="L10" s="62">
        <v>6.9</v>
      </c>
      <c r="M10" s="62">
        <v>8.5</v>
      </c>
      <c r="N10" s="62">
        <v>8.5</v>
      </c>
      <c r="O10" s="62">
        <v>-19.8</v>
      </c>
      <c r="P10" s="62">
        <v>0.1</v>
      </c>
      <c r="Q10" s="62">
        <v>-1.2</v>
      </c>
      <c r="R10" s="62">
        <v>4.5999999999999996</v>
      </c>
      <c r="S10" s="62">
        <v>-9</v>
      </c>
      <c r="T10" s="62">
        <v>6.5</v>
      </c>
      <c r="U10" s="62">
        <v>13.2</v>
      </c>
      <c r="V10" s="62">
        <v>13.3</v>
      </c>
      <c r="W10" s="62">
        <v>13.2</v>
      </c>
      <c r="X10" s="62">
        <v>13.3</v>
      </c>
      <c r="Y10" s="62">
        <v>10.8</v>
      </c>
      <c r="Z10" s="62">
        <v>9.9</v>
      </c>
      <c r="AA10" s="62">
        <v>9</v>
      </c>
    </row>
    <row r="11" spans="1:27" ht="15">
      <c r="B11" s="47" t="b">
        <v>1</v>
      </c>
      <c r="C11" s="47" t="b">
        <v>1</v>
      </c>
      <c r="D11" s="44" t="s">
        <v>214</v>
      </c>
      <c r="E11" s="52" t="s">
        <v>144</v>
      </c>
      <c r="F11" s="72" t="s">
        <v>33</v>
      </c>
      <c r="G11" s="73">
        <v>1</v>
      </c>
      <c r="H11" s="50" t="s">
        <v>89</v>
      </c>
      <c r="I11" s="50" t="s">
        <v>163</v>
      </c>
      <c r="K11" s="60"/>
      <c r="L11" s="62"/>
      <c r="M11" s="62">
        <v>3.1</v>
      </c>
      <c r="N11" s="62">
        <v>3.1</v>
      </c>
      <c r="O11" s="62">
        <v>-3.5</v>
      </c>
      <c r="P11" s="62">
        <v>0.6</v>
      </c>
      <c r="Q11" s="62">
        <v>0.3</v>
      </c>
      <c r="R11" s="62">
        <v>1.1000000000000001</v>
      </c>
      <c r="S11" s="62">
        <v>-0.6</v>
      </c>
      <c r="T11" s="62">
        <v>1.4</v>
      </c>
      <c r="U11" s="62">
        <v>2.8</v>
      </c>
      <c r="V11" s="62">
        <v>3.1</v>
      </c>
      <c r="W11" s="62">
        <v>3.5</v>
      </c>
      <c r="X11" s="62">
        <v>4</v>
      </c>
      <c r="Y11" s="62">
        <v>3.5</v>
      </c>
      <c r="Z11" s="62">
        <v>3.3</v>
      </c>
      <c r="AA11" s="62">
        <v>3.2</v>
      </c>
    </row>
    <row r="12" spans="1:27">
      <c r="D12" s="16" t="s">
        <v>22</v>
      </c>
      <c r="E12" s="16" t="s">
        <v>23</v>
      </c>
      <c r="H12" s="44"/>
      <c r="I12" s="44"/>
      <c r="J12" s="44"/>
      <c r="K12" s="44"/>
    </row>
    <row r="13" spans="1:27" ht="14.25">
      <c r="D13" s="44" t="s">
        <v>215</v>
      </c>
      <c r="E13" s="60" t="s">
        <v>149</v>
      </c>
      <c r="H13" s="44"/>
      <c r="I13" s="44"/>
      <c r="J13" s="44"/>
      <c r="K13" s="44"/>
    </row>
    <row r="14" spans="1:27" ht="14.25">
      <c r="D14" s="44" t="s">
        <v>216</v>
      </c>
      <c r="E14" s="60" t="s">
        <v>150</v>
      </c>
    </row>
    <row r="15" spans="1:27" ht="14.25">
      <c r="D15" s="44" t="s">
        <v>217</v>
      </c>
      <c r="E15" s="60" t="s">
        <v>151</v>
      </c>
    </row>
    <row r="16" spans="1:27" ht="14.25">
      <c r="D16" s="44" t="s">
        <v>218</v>
      </c>
      <c r="E16" s="60" t="s">
        <v>153</v>
      </c>
    </row>
    <row r="17" spans="4:16" ht="14.25">
      <c r="D17" s="44" t="s">
        <v>219</v>
      </c>
      <c r="E17" s="60" t="s">
        <v>152</v>
      </c>
    </row>
    <row r="18" spans="4:16" ht="14.25">
      <c r="D18" s="44" t="s">
        <v>220</v>
      </c>
      <c r="E18" s="60" t="s">
        <v>154</v>
      </c>
    </row>
    <row r="22" spans="4:16" ht="14.25">
      <c r="L22" s="55"/>
      <c r="M22" s="55"/>
      <c r="N22" s="55"/>
      <c r="O22" s="55"/>
      <c r="P22" s="55"/>
    </row>
    <row r="23" spans="4:16" ht="14.25">
      <c r="L23" s="55"/>
      <c r="M23" s="55"/>
      <c r="N23" s="55"/>
      <c r="O23" s="55"/>
      <c r="P23" s="55"/>
    </row>
  </sheetData>
  <phoneticPr fontId="28"/>
  <dataValidations count="5">
    <dataValidation showInputMessage="1" showErrorMessage="1" sqref="G6:G11" xr:uid="{00000000-0002-0000-0A00-000000000000}"/>
    <dataValidation type="list" showInputMessage="1" showErrorMessage="1" sqref="F6:F11" xr:uid="{00000000-0002-0000-0A00-000001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1" xr:uid="{00000000-0002-0000-0A00-000002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A00-000003000000}">
      <formula1>"TRUE,FALSE"</formula1>
    </dataValidation>
    <dataValidation allowBlank="1" sqref="B4:C5" xr:uid="{00000000-0002-0000-0A00-000004000000}"/>
  </dataValidations>
  <pageMargins left="0.70866141732283472" right="0.70866141732283472" top="0.74803149606299213" bottom="0.74803149606299213" header="0.31496062992125984" footer="0.31496062992125984"/>
  <pageSetup paperSize="9" scale="50"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24"/>
  <sheetViews>
    <sheetView topLeftCell="B1" zoomScale="80" zoomScaleNormal="80" workbookViewId="0">
      <pane xSplit="4" ySplit="1" topLeftCell="O2" activePane="bottomRight" state="frozen"/>
      <selection activeCell="C38" sqref="C38"/>
      <selection pane="topRight" activeCell="C38" sqref="C38"/>
      <selection pane="bottomLeft" activeCell="C38" sqref="C38"/>
      <selection pane="bottomRight" activeCell="AB3" sqref="AB3"/>
    </sheetView>
  </sheetViews>
  <sheetFormatPr defaultRowHeight="12.75"/>
  <cols>
    <col min="1" max="1" width="5.140625" style="47" customWidth="1"/>
    <col min="2" max="2" width="10.28515625" style="47" customWidth="1"/>
    <col min="3" max="3" width="10.42578125" style="47" bestFit="1" customWidth="1"/>
    <col min="4" max="4" width="64.140625" style="47" customWidth="1"/>
    <col min="5" max="5" width="37.42578125" style="47" customWidth="1"/>
    <col min="6" max="6" width="10.5703125" style="47" customWidth="1"/>
    <col min="7" max="7" width="14.140625" style="47" bestFit="1" customWidth="1"/>
    <col min="8" max="9" width="12.140625" style="47" customWidth="1"/>
    <col min="10" max="10" width="10.85546875" style="47" customWidth="1"/>
    <col min="11" max="11" width="10" style="47" customWidth="1"/>
    <col min="12" max="18" width="14.42578125" style="47" customWidth="1"/>
    <col min="19" max="27" width="12.7109375" style="47" customWidth="1"/>
    <col min="28" max="16384" width="9.140625" style="47"/>
  </cols>
  <sheetData>
    <row r="1" spans="1:27">
      <c r="B1" s="40" t="s">
        <v>12</v>
      </c>
      <c r="C1" s="40" t="s">
        <v>13</v>
      </c>
      <c r="D1" s="84" t="s">
        <v>14</v>
      </c>
      <c r="E1" s="41" t="s">
        <v>15</v>
      </c>
      <c r="F1" s="69" t="s">
        <v>17</v>
      </c>
      <c r="G1" s="42" t="s">
        <v>18</v>
      </c>
      <c r="H1" s="69" t="s">
        <v>19</v>
      </c>
      <c r="I1" s="42" t="s">
        <v>20</v>
      </c>
      <c r="J1" s="69" t="s">
        <v>22</v>
      </c>
      <c r="K1" s="69" t="s">
        <v>23</v>
      </c>
      <c r="L1" s="42"/>
      <c r="M1" s="42"/>
      <c r="N1" s="42"/>
      <c r="O1" s="42"/>
      <c r="P1" s="42"/>
      <c r="Q1" s="42"/>
      <c r="R1" s="42"/>
      <c r="S1" s="42"/>
      <c r="T1" s="42"/>
      <c r="U1" s="42" t="s">
        <v>25</v>
      </c>
      <c r="V1" s="42" t="s">
        <v>25</v>
      </c>
      <c r="W1" s="42" t="s">
        <v>25</v>
      </c>
      <c r="X1" s="42" t="s">
        <v>25</v>
      </c>
      <c r="Y1" s="42" t="s">
        <v>25</v>
      </c>
      <c r="Z1" s="42" t="s">
        <v>25</v>
      </c>
      <c r="AA1" s="42" t="s">
        <v>25</v>
      </c>
    </row>
    <row r="2" spans="1:27">
      <c r="A2" s="46" t="s">
        <v>79</v>
      </c>
      <c r="B2" s="70" t="b">
        <v>1</v>
      </c>
      <c r="C2" s="70" t="b">
        <v>1</v>
      </c>
      <c r="D2" s="18" t="s">
        <v>221</v>
      </c>
      <c r="E2" s="53" t="s">
        <v>131</v>
      </c>
      <c r="F2" s="44"/>
      <c r="G2" s="44"/>
      <c r="H2" s="44"/>
      <c r="I2" s="44"/>
      <c r="J2" s="18"/>
      <c r="K2" s="18"/>
      <c r="L2" s="44"/>
      <c r="M2" s="44"/>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86" t="s">
        <v>26</v>
      </c>
      <c r="E5" s="71" t="s">
        <v>80</v>
      </c>
      <c r="F5" s="44"/>
      <c r="G5" s="44"/>
      <c r="H5" s="44"/>
      <c r="I5" s="44"/>
      <c r="J5" s="18"/>
      <c r="K5" s="18"/>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44" t="s">
        <v>222</v>
      </c>
      <c r="E6" s="52" t="s">
        <v>134</v>
      </c>
      <c r="F6" s="72" t="s">
        <v>33</v>
      </c>
      <c r="G6" s="73">
        <v>1</v>
      </c>
      <c r="H6" s="44" t="s">
        <v>31</v>
      </c>
      <c r="I6" s="50" t="s">
        <v>89</v>
      </c>
      <c r="L6" s="57">
        <v>27.5</v>
      </c>
      <c r="M6" s="57">
        <v>27.7</v>
      </c>
      <c r="N6" s="57">
        <v>27.3</v>
      </c>
      <c r="O6" s="57">
        <v>14.5</v>
      </c>
      <c r="P6" s="57">
        <v>16</v>
      </c>
      <c r="Q6" s="57">
        <v>13.2</v>
      </c>
      <c r="R6" s="57">
        <v>12</v>
      </c>
      <c r="S6" s="57">
        <v>12.5</v>
      </c>
      <c r="T6" s="57">
        <v>16.2</v>
      </c>
      <c r="U6" s="57">
        <v>19.5</v>
      </c>
      <c r="V6" s="57">
        <v>21.3</v>
      </c>
      <c r="W6" s="57">
        <v>26.8</v>
      </c>
      <c r="X6" s="58">
        <v>28.6</v>
      </c>
      <c r="Y6" s="58">
        <v>30.6</v>
      </c>
      <c r="Z6" s="58">
        <v>31.2</v>
      </c>
      <c r="AA6" s="58">
        <v>35.700000000000003</v>
      </c>
    </row>
    <row r="7" spans="1:27" ht="15" customHeight="1">
      <c r="B7" s="47" t="b">
        <v>1</v>
      </c>
      <c r="C7" s="47" t="b">
        <v>1</v>
      </c>
      <c r="D7" s="44" t="s">
        <v>223</v>
      </c>
      <c r="E7" s="52" t="s">
        <v>135</v>
      </c>
      <c r="F7" s="72" t="s">
        <v>33</v>
      </c>
      <c r="G7" s="73">
        <v>1</v>
      </c>
      <c r="H7" s="44" t="s">
        <v>31</v>
      </c>
      <c r="I7" s="50" t="s">
        <v>89</v>
      </c>
      <c r="L7" s="57">
        <v>94.8</v>
      </c>
      <c r="M7" s="57">
        <v>101.4</v>
      </c>
      <c r="N7" s="57">
        <v>112</v>
      </c>
      <c r="O7" s="57">
        <v>102</v>
      </c>
      <c r="P7" s="57">
        <v>98.2</v>
      </c>
      <c r="Q7" s="57">
        <v>100.5</v>
      </c>
      <c r="R7" s="57">
        <v>98.9</v>
      </c>
      <c r="S7" s="57">
        <v>99.6</v>
      </c>
      <c r="T7" s="57">
        <v>106.9</v>
      </c>
      <c r="U7" s="57">
        <v>109.1</v>
      </c>
      <c r="V7" s="57">
        <v>102.4</v>
      </c>
      <c r="W7" s="57">
        <v>107.8</v>
      </c>
      <c r="X7" s="58">
        <f>253155/212869*100</f>
        <v>118.92525449924602</v>
      </c>
      <c r="Y7" s="58">
        <f>247603/202699*100</f>
        <v>122.1530446622825</v>
      </c>
      <c r="Z7" s="58">
        <v>128.55328982452576</v>
      </c>
      <c r="AA7" s="58">
        <v>151.01031492112301</v>
      </c>
    </row>
    <row r="8" spans="1:27" ht="15" customHeight="1">
      <c r="B8" s="47" t="b">
        <v>1</v>
      </c>
      <c r="C8" s="47" t="b">
        <v>1</v>
      </c>
      <c r="D8" s="44" t="s">
        <v>224</v>
      </c>
      <c r="E8" s="52" t="s">
        <v>136</v>
      </c>
      <c r="F8" s="72" t="s">
        <v>33</v>
      </c>
      <c r="G8" s="73">
        <v>1</v>
      </c>
      <c r="H8" s="44" t="s">
        <v>241</v>
      </c>
      <c r="I8" s="49" t="s">
        <v>132</v>
      </c>
      <c r="L8" s="57">
        <v>5</v>
      </c>
      <c r="M8" s="57">
        <v>3.8</v>
      </c>
      <c r="N8" s="57">
        <v>3</v>
      </c>
      <c r="O8" s="57"/>
      <c r="P8" s="57">
        <v>9</v>
      </c>
      <c r="Q8" s="57">
        <v>1.6</v>
      </c>
      <c r="R8" s="57">
        <v>6.5</v>
      </c>
      <c r="S8" s="57">
        <v>4.0999999999999996</v>
      </c>
      <c r="T8" s="57">
        <v>5.2</v>
      </c>
      <c r="U8" s="57">
        <v>7.4</v>
      </c>
      <c r="V8" s="57">
        <v>13.8</v>
      </c>
      <c r="W8" s="57">
        <v>13.6</v>
      </c>
      <c r="X8" s="58">
        <v>14.1</v>
      </c>
      <c r="Y8" s="58">
        <v>14.3</v>
      </c>
      <c r="Z8" s="58">
        <v>11.1</v>
      </c>
      <c r="AA8" s="58">
        <v>35.799999999999997</v>
      </c>
    </row>
    <row r="9" spans="1:27" ht="15">
      <c r="B9" s="47" t="b">
        <v>1</v>
      </c>
      <c r="C9" s="47" t="b">
        <v>1</v>
      </c>
      <c r="D9" s="44" t="s">
        <v>225</v>
      </c>
      <c r="E9" s="52" t="s">
        <v>137</v>
      </c>
      <c r="F9" s="72" t="s">
        <v>33</v>
      </c>
      <c r="G9" s="73">
        <v>1</v>
      </c>
      <c r="H9" s="44" t="s">
        <v>31</v>
      </c>
      <c r="I9" s="50" t="s">
        <v>89</v>
      </c>
      <c r="L9" s="57">
        <v>112.1</v>
      </c>
      <c r="M9" s="57">
        <v>106</v>
      </c>
      <c r="N9" s="57">
        <v>100.2</v>
      </c>
      <c r="O9" s="57">
        <v>107</v>
      </c>
      <c r="P9" s="57">
        <v>111</v>
      </c>
      <c r="Q9" s="57">
        <v>110.2</v>
      </c>
      <c r="R9" s="57">
        <v>110.6</v>
      </c>
      <c r="S9" s="57">
        <v>106.9</v>
      </c>
      <c r="T9" s="57">
        <v>101.8</v>
      </c>
      <c r="U9" s="57">
        <v>99.8</v>
      </c>
      <c r="V9" s="57">
        <v>106.5</v>
      </c>
      <c r="W9" s="57">
        <v>101.6</v>
      </c>
      <c r="X9" s="58">
        <f>229078/(123305+14409+112257)*100</f>
        <v>91.641830452332471</v>
      </c>
      <c r="Y9" s="58">
        <f>230309/(135960+10365+109054)*100</f>
        <v>90.183217884007689</v>
      </c>
      <c r="Z9" s="58">
        <v>86.543515507027521</v>
      </c>
      <c r="AA9" s="58">
        <v>80.259491294294307</v>
      </c>
    </row>
    <row r="10" spans="1:27" ht="14.25">
      <c r="B10" s="47" t="b">
        <v>1</v>
      </c>
      <c r="C10" s="47" t="b">
        <v>1</v>
      </c>
      <c r="D10" s="44" t="s">
        <v>226</v>
      </c>
      <c r="E10" s="52" t="s">
        <v>138</v>
      </c>
      <c r="F10" s="72" t="s">
        <v>33</v>
      </c>
      <c r="G10" s="73">
        <v>1</v>
      </c>
      <c r="H10" s="44" t="s">
        <v>241</v>
      </c>
      <c r="I10" s="49" t="s">
        <v>132</v>
      </c>
      <c r="L10" s="57">
        <v>22.8</v>
      </c>
      <c r="M10" s="57">
        <v>22.9</v>
      </c>
      <c r="N10" s="57">
        <v>11</v>
      </c>
      <c r="O10" s="57"/>
      <c r="P10" s="57">
        <v>1693.8</v>
      </c>
      <c r="Q10" s="57"/>
      <c r="R10" s="57">
        <v>33.799999999999997</v>
      </c>
      <c r="S10" s="57"/>
      <c r="T10" s="57">
        <v>15</v>
      </c>
      <c r="U10" s="57">
        <v>9.6</v>
      </c>
      <c r="V10" s="57">
        <v>12.3</v>
      </c>
      <c r="W10" s="57">
        <v>11.6</v>
      </c>
      <c r="X10" s="58">
        <f>552/55.33</f>
        <v>9.9765046087113678</v>
      </c>
      <c r="Y10" s="58">
        <f>845/49.41</f>
        <v>17.10180125480672</v>
      </c>
      <c r="Z10" s="58">
        <v>10.069517590056877</v>
      </c>
      <c r="AA10" s="58">
        <v>11.453175457481199</v>
      </c>
    </row>
    <row r="11" spans="1:27" ht="14.25">
      <c r="B11" s="47" t="b">
        <v>1</v>
      </c>
      <c r="C11" s="47" t="b">
        <v>1</v>
      </c>
      <c r="D11" s="44" t="s">
        <v>227</v>
      </c>
      <c r="E11" s="52" t="s">
        <v>139</v>
      </c>
      <c r="F11" s="72" t="s">
        <v>33</v>
      </c>
      <c r="G11" s="73">
        <v>1</v>
      </c>
      <c r="H11" s="44" t="s">
        <v>242</v>
      </c>
      <c r="I11" s="49" t="s">
        <v>133</v>
      </c>
      <c r="L11" s="57">
        <v>9.1999999999999993</v>
      </c>
      <c r="M11" s="57">
        <v>8.3000000000000007</v>
      </c>
      <c r="N11" s="57">
        <v>7.1</v>
      </c>
      <c r="O11" s="57">
        <v>6.4</v>
      </c>
      <c r="P11" s="57">
        <v>6.6</v>
      </c>
      <c r="Q11" s="57">
        <v>6.6</v>
      </c>
      <c r="R11" s="57">
        <v>6.4</v>
      </c>
      <c r="S11" s="57">
        <v>6.5</v>
      </c>
      <c r="T11" s="57">
        <v>6.3</v>
      </c>
      <c r="U11" s="57">
        <v>5.9</v>
      </c>
      <c r="V11" s="57">
        <v>5.7</v>
      </c>
      <c r="W11" s="57">
        <v>5.8</v>
      </c>
      <c r="X11" s="58">
        <v>5.8</v>
      </c>
      <c r="Y11" s="58">
        <v>5.7</v>
      </c>
      <c r="Z11" s="58">
        <v>5.3</v>
      </c>
      <c r="AA11" s="58">
        <v>5.0698396395074496</v>
      </c>
    </row>
    <row r="12" spans="1:27">
      <c r="D12" s="16" t="s">
        <v>22</v>
      </c>
      <c r="E12" s="16" t="s">
        <v>23</v>
      </c>
      <c r="H12" s="44"/>
      <c r="I12" s="44"/>
      <c r="J12" s="44"/>
      <c r="K12" s="44"/>
      <c r="X12" s="44"/>
      <c r="Y12" s="44"/>
      <c r="Z12" s="44"/>
    </row>
    <row r="13" spans="1:27" ht="13.5">
      <c r="D13" s="44" t="s">
        <v>228</v>
      </c>
      <c r="E13" s="67" t="s">
        <v>156</v>
      </c>
      <c r="H13" s="44"/>
      <c r="I13" s="44"/>
      <c r="J13" s="44"/>
      <c r="K13" s="44"/>
    </row>
    <row r="14" spans="1:27" ht="13.5">
      <c r="D14" s="44" t="s">
        <v>229</v>
      </c>
      <c r="E14" s="67" t="s">
        <v>157</v>
      </c>
    </row>
    <row r="15" spans="1:27" ht="13.5">
      <c r="D15" s="44" t="s">
        <v>230</v>
      </c>
      <c r="E15" s="67" t="s">
        <v>158</v>
      </c>
    </row>
    <row r="16" spans="1:27" ht="13.5">
      <c r="D16" s="44" t="s">
        <v>231</v>
      </c>
      <c r="E16" s="67" t="s">
        <v>159</v>
      </c>
    </row>
    <row r="17" spans="4:20" ht="13.5">
      <c r="D17" s="44" t="s">
        <v>232</v>
      </c>
      <c r="E17" s="67" t="s">
        <v>160</v>
      </c>
    </row>
    <row r="18" spans="4:20" ht="13.5">
      <c r="D18" s="44" t="s">
        <v>233</v>
      </c>
      <c r="E18" s="67" t="s">
        <v>161</v>
      </c>
    </row>
    <row r="22" spans="4:20" ht="14.25">
      <c r="L22" s="55"/>
      <c r="M22" s="55"/>
      <c r="N22" s="55"/>
      <c r="O22" s="55"/>
      <c r="P22" s="55"/>
      <c r="Q22" s="55"/>
      <c r="R22" s="55"/>
      <c r="S22" s="55"/>
      <c r="T22" s="55"/>
    </row>
    <row r="23" spans="4:20" ht="14.25">
      <c r="L23" s="55"/>
      <c r="M23" s="55"/>
      <c r="N23" s="55"/>
      <c r="O23" s="55"/>
      <c r="P23" s="55"/>
      <c r="Q23" s="55"/>
      <c r="R23" s="55"/>
      <c r="S23" s="55"/>
      <c r="T23" s="55"/>
    </row>
    <row r="24" spans="4:20" ht="14.25">
      <c r="L24" s="55"/>
      <c r="M24" s="55"/>
      <c r="N24" s="55"/>
      <c r="O24" s="55"/>
      <c r="P24" s="55"/>
      <c r="Q24" s="55"/>
      <c r="R24" s="55"/>
      <c r="S24" s="55"/>
      <c r="T24" s="55"/>
    </row>
  </sheetData>
  <phoneticPr fontId="28"/>
  <dataValidations count="5">
    <dataValidation allowBlank="1" sqref="B4:C5" xr:uid="{00000000-0002-0000-0B00-000000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B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1" xr:uid="{00000000-0002-0000-0B00-000002000000}">
      <formula1>"TRUE,FALSE"</formula1>
    </dataValidation>
    <dataValidation type="list" showInputMessage="1" showErrorMessage="1" sqref="F6:F11" xr:uid="{00000000-0002-0000-0B00-000003000000}">
      <formula1>"LINE,BAR,STACKED BAR"</formula1>
    </dataValidation>
    <dataValidation showInputMessage="1" showErrorMessage="1" sqref="G6:G11" xr:uid="{00000000-0002-0000-0B00-000004000000}"/>
  </dataValidations>
  <pageMargins left="0.70866141732283472" right="0.70866141732283472" top="0.74803149606299213" bottom="0.74803149606299213" header="0.31496062992125984" footer="0.31496062992125984"/>
  <pageSetup paperSize="9" scale="53"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A20"/>
  <sheetViews>
    <sheetView tabSelected="1" zoomScale="80" zoomScaleNormal="80" workbookViewId="0">
      <pane xSplit="5" ySplit="5" topLeftCell="J6" activePane="bottomRight" state="frozen"/>
      <selection activeCell="C38" sqref="C38"/>
      <selection pane="topRight" activeCell="C38" sqref="C38"/>
      <selection pane="bottomLeft" activeCell="C38" sqref="C38"/>
      <selection pane="bottomRight" activeCell="M25" sqref="M25"/>
    </sheetView>
  </sheetViews>
  <sheetFormatPr defaultRowHeight="12.75"/>
  <cols>
    <col min="1" max="1" width="5.5703125" style="47" customWidth="1"/>
    <col min="2" max="2" width="11.5703125" style="47" customWidth="1"/>
    <col min="3" max="3" width="12.28515625" style="47" customWidth="1"/>
    <col min="4" max="5" width="23.7109375" style="47" customWidth="1"/>
    <col min="6" max="6" width="11.5703125" style="47" customWidth="1"/>
    <col min="7" max="7" width="5.28515625" style="47" customWidth="1"/>
    <col min="8" max="9" width="13.28515625" style="47" customWidth="1"/>
    <col min="10" max="11" width="11.5703125" style="47" customWidth="1"/>
    <col min="12" max="18" width="14.5703125" style="47" customWidth="1"/>
    <col min="19" max="27" width="12.7109375" style="47" customWidth="1"/>
    <col min="28" max="16384" width="9.140625" style="47"/>
  </cols>
  <sheetData>
    <row r="1" spans="1:27">
      <c r="B1" s="40" t="s">
        <v>12</v>
      </c>
      <c r="C1" s="74" t="s">
        <v>13</v>
      </c>
      <c r="D1" s="84" t="s">
        <v>14</v>
      </c>
      <c r="E1" s="41" t="s">
        <v>15</v>
      </c>
      <c r="F1" s="69" t="s">
        <v>17</v>
      </c>
      <c r="G1" s="42" t="s">
        <v>18</v>
      </c>
      <c r="H1" s="69" t="s">
        <v>19</v>
      </c>
      <c r="I1" s="69" t="s">
        <v>20</v>
      </c>
      <c r="J1" s="69" t="s">
        <v>22</v>
      </c>
      <c r="K1" s="69" t="s">
        <v>23</v>
      </c>
      <c r="L1" s="69"/>
      <c r="M1" s="69"/>
      <c r="N1" s="42"/>
      <c r="O1" s="42"/>
      <c r="P1" s="42"/>
      <c r="Q1" s="42"/>
      <c r="R1" s="42"/>
      <c r="S1" s="42"/>
      <c r="T1" s="42"/>
      <c r="U1" s="42" t="s">
        <v>25</v>
      </c>
      <c r="V1" s="42" t="s">
        <v>25</v>
      </c>
      <c r="W1" s="42" t="s">
        <v>25</v>
      </c>
      <c r="X1" s="42" t="s">
        <v>25</v>
      </c>
      <c r="Y1" s="42" t="s">
        <v>25</v>
      </c>
      <c r="Z1" s="42" t="s">
        <v>25</v>
      </c>
      <c r="AA1" s="42" t="s">
        <v>25</v>
      </c>
    </row>
    <row r="2" spans="1:27">
      <c r="A2" s="46" t="s">
        <v>79</v>
      </c>
      <c r="B2" s="75" t="b">
        <v>1</v>
      </c>
      <c r="C2" s="75" t="b">
        <v>1</v>
      </c>
      <c r="D2" s="18" t="s">
        <v>234</v>
      </c>
      <c r="E2" s="53" t="s">
        <v>126</v>
      </c>
      <c r="L2" s="19"/>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86" t="s">
        <v>26</v>
      </c>
      <c r="E5" s="71" t="s">
        <v>80</v>
      </c>
      <c r="F5" s="44"/>
      <c r="G5" s="44"/>
      <c r="H5" s="44"/>
      <c r="I5" s="44"/>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44" t="s">
        <v>235</v>
      </c>
      <c r="E6" s="52" t="s">
        <v>127</v>
      </c>
      <c r="F6" s="72" t="s">
        <v>28</v>
      </c>
      <c r="G6" s="73">
        <v>0</v>
      </c>
      <c r="H6" s="48" t="s">
        <v>240</v>
      </c>
      <c r="I6" s="49" t="s">
        <v>88</v>
      </c>
      <c r="J6" s="92"/>
      <c r="K6" s="43"/>
      <c r="L6" s="55">
        <v>17186</v>
      </c>
      <c r="M6" s="55">
        <v>16031</v>
      </c>
      <c r="N6" s="55">
        <v>19105</v>
      </c>
      <c r="O6" s="55">
        <v>28872</v>
      </c>
      <c r="P6" s="55">
        <v>21121</v>
      </c>
      <c r="Q6" s="55">
        <v>18633</v>
      </c>
      <c r="R6" s="55">
        <v>16911</v>
      </c>
      <c r="S6" s="55">
        <v>20265</v>
      </c>
      <c r="T6" s="55">
        <v>15335</v>
      </c>
      <c r="U6" s="55">
        <v>18676</v>
      </c>
      <c r="V6" s="55">
        <v>21907</v>
      </c>
      <c r="W6" s="55">
        <v>23774</v>
      </c>
      <c r="X6" s="55">
        <v>29045</v>
      </c>
      <c r="Y6" s="55">
        <v>26530</v>
      </c>
      <c r="Z6" s="55">
        <v>27352</v>
      </c>
      <c r="AA6" s="55">
        <v>22613</v>
      </c>
    </row>
    <row r="7" spans="1:27" ht="15" customHeight="1">
      <c r="B7" s="47" t="b">
        <v>1</v>
      </c>
      <c r="C7" s="47" t="b">
        <v>1</v>
      </c>
      <c r="D7" s="44" t="s">
        <v>236</v>
      </c>
      <c r="E7" s="52" t="s">
        <v>128</v>
      </c>
      <c r="F7" s="72" t="s">
        <v>28</v>
      </c>
      <c r="G7" s="73">
        <v>0</v>
      </c>
      <c r="H7" s="48" t="s">
        <v>240</v>
      </c>
      <c r="I7" s="49" t="s">
        <v>88</v>
      </c>
      <c r="J7" s="93"/>
      <c r="K7" s="77"/>
      <c r="L7" s="55">
        <v>13439</v>
      </c>
      <c r="M7" s="55">
        <v>14053</v>
      </c>
      <c r="N7" s="55">
        <v>15410</v>
      </c>
      <c r="O7" s="55">
        <v>15545</v>
      </c>
      <c r="P7" s="55">
        <v>17801</v>
      </c>
      <c r="Q7" s="55">
        <v>16694</v>
      </c>
      <c r="R7" s="55">
        <v>16786</v>
      </c>
      <c r="S7" s="55">
        <v>16849</v>
      </c>
      <c r="T7" s="55">
        <v>16848</v>
      </c>
      <c r="U7" s="55">
        <v>15877</v>
      </c>
      <c r="V7" s="55">
        <v>16225</v>
      </c>
      <c r="W7" s="55">
        <v>16355</v>
      </c>
      <c r="X7" s="55">
        <v>17599</v>
      </c>
      <c r="Y7" s="55">
        <v>18272</v>
      </c>
      <c r="Z7" s="55">
        <v>19450</v>
      </c>
      <c r="AA7" s="55">
        <v>19640</v>
      </c>
    </row>
    <row r="8" spans="1:27" ht="14.25">
      <c r="B8" s="47" t="b">
        <v>1</v>
      </c>
      <c r="C8" s="47" t="b">
        <v>1</v>
      </c>
      <c r="D8" s="44" t="s">
        <v>237</v>
      </c>
      <c r="E8" s="52" t="s">
        <v>129</v>
      </c>
      <c r="F8" s="72" t="s">
        <v>28</v>
      </c>
      <c r="G8" s="73">
        <v>0</v>
      </c>
      <c r="H8" s="48" t="s">
        <v>240</v>
      </c>
      <c r="I8" s="49" t="s">
        <v>88</v>
      </c>
      <c r="L8" s="55">
        <v>3083</v>
      </c>
      <c r="M8" s="55">
        <v>3377</v>
      </c>
      <c r="N8" s="55">
        <v>3718</v>
      </c>
      <c r="O8" s="55">
        <v>3803</v>
      </c>
      <c r="P8" s="55">
        <v>3994</v>
      </c>
      <c r="Q8" s="55">
        <v>4499</v>
      </c>
      <c r="R8" s="55">
        <v>4809</v>
      </c>
      <c r="S8" s="55">
        <v>3610</v>
      </c>
      <c r="T8" s="55">
        <v>3367</v>
      </c>
      <c r="U8" s="55">
        <v>3697</v>
      </c>
      <c r="V8" s="55">
        <v>4670</v>
      </c>
      <c r="W8" s="55">
        <v>4388</v>
      </c>
      <c r="X8" s="55">
        <v>4856</v>
      </c>
      <c r="Y8" s="55">
        <v>4608</v>
      </c>
      <c r="Z8" s="55">
        <v>4503</v>
      </c>
      <c r="AA8" s="55">
        <v>4740</v>
      </c>
    </row>
    <row r="9" spans="1:27" ht="15" customHeight="1">
      <c r="D9" s="16" t="s">
        <v>22</v>
      </c>
      <c r="E9" s="16" t="s">
        <v>23</v>
      </c>
      <c r="F9" s="73"/>
      <c r="G9" s="73"/>
      <c r="H9" s="91"/>
      <c r="I9" s="45"/>
      <c r="J9" s="94"/>
      <c r="K9" s="78"/>
      <c r="L9" s="79"/>
      <c r="M9" s="79"/>
      <c r="N9" s="79"/>
      <c r="O9" s="79"/>
      <c r="P9" s="79"/>
    </row>
    <row r="13" spans="1:27">
      <c r="L13" s="80"/>
      <c r="M13" s="80"/>
      <c r="N13" s="80"/>
      <c r="O13" s="80"/>
    </row>
    <row r="14" spans="1:27">
      <c r="G14" s="44"/>
      <c r="H14" s="44"/>
      <c r="I14" s="44"/>
      <c r="J14" s="44"/>
      <c r="K14" s="44"/>
      <c r="L14" s="79"/>
      <c r="M14" s="79"/>
      <c r="N14" s="79"/>
      <c r="O14" s="79"/>
    </row>
    <row r="15" spans="1:27">
      <c r="G15" s="44"/>
      <c r="H15" s="18"/>
      <c r="I15" s="18"/>
      <c r="J15" s="44"/>
      <c r="K15" s="44"/>
      <c r="L15" s="81"/>
      <c r="M15" s="80"/>
      <c r="N15" s="80"/>
      <c r="O15" s="80"/>
    </row>
    <row r="16" spans="1:27">
      <c r="G16" s="44"/>
      <c r="H16" s="51"/>
      <c r="I16" s="28"/>
      <c r="J16" s="44"/>
      <c r="K16" s="44"/>
      <c r="L16" s="82"/>
      <c r="M16" s="82"/>
      <c r="N16" s="82"/>
      <c r="O16" s="82"/>
    </row>
    <row r="17" spans="7:15">
      <c r="G17" s="44"/>
      <c r="H17" s="44"/>
      <c r="I17" s="44"/>
      <c r="J17" s="44"/>
      <c r="K17" s="44"/>
      <c r="L17" s="80"/>
      <c r="M17" s="80"/>
      <c r="N17" s="80"/>
      <c r="O17" s="80"/>
    </row>
    <row r="18" spans="7:15">
      <c r="G18" s="44"/>
      <c r="H18" s="18"/>
      <c r="I18" s="18"/>
      <c r="J18" s="44"/>
      <c r="K18" s="44"/>
      <c r="L18" s="80"/>
      <c r="M18" s="80"/>
      <c r="N18" s="80"/>
      <c r="O18" s="80"/>
    </row>
    <row r="19" spans="7:15" ht="15" customHeight="1">
      <c r="G19" s="44"/>
      <c r="H19" s="44"/>
      <c r="I19" s="44"/>
      <c r="J19" s="44"/>
      <c r="K19" s="44"/>
      <c r="L19" s="80"/>
      <c r="M19" s="80"/>
      <c r="N19" s="80"/>
      <c r="O19" s="80"/>
    </row>
    <row r="20" spans="7:15">
      <c r="G20" s="44"/>
      <c r="H20" s="44"/>
      <c r="I20" s="44"/>
      <c r="J20" s="44"/>
      <c r="K20" s="44"/>
      <c r="L20" s="80"/>
      <c r="M20" s="80"/>
      <c r="N20" s="80"/>
      <c r="O20" s="80"/>
    </row>
  </sheetData>
  <phoneticPr fontId="19"/>
  <dataValidations disablePrompts="1" count="5">
    <dataValidation type="list" showInputMessage="1" showErrorMessage="1" sqref="F6:F9" xr:uid="{00000000-0002-0000-0C00-000000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9" xr:uid="{00000000-0002-0000-0C00-000001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C00-000002000000}">
      <formula1>"TRUE,FALSE"</formula1>
    </dataValidation>
    <dataValidation allowBlank="1" sqref="B4:C5" xr:uid="{00000000-0002-0000-0C00-000003000000}"/>
    <dataValidation showInputMessage="1" showErrorMessage="1" sqref="G6:G8" xr:uid="{00000000-0002-0000-0C00-000004000000}"/>
  </dataValidations>
  <pageMargins left="0.7" right="0.7" top="0.75" bottom="0.75" header="0.3" footer="0.3"/>
  <pageSetup paperSize="9" scale="54"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5"/>
  <sheetViews>
    <sheetView zoomScale="80" zoomScaleNormal="80" workbookViewId="0">
      <pane xSplit="5" ySplit="2" topLeftCell="O3" activePane="bottomRight" state="frozen"/>
      <selection activeCell="C38" sqref="C38"/>
      <selection pane="topRight" activeCell="C38" sqref="C38"/>
      <selection pane="bottomLeft" activeCell="C38" sqref="C38"/>
      <selection pane="bottomRight" activeCell="AA3" sqref="AA3"/>
    </sheetView>
  </sheetViews>
  <sheetFormatPr defaultRowHeight="12.75"/>
  <cols>
    <col min="1" max="1" width="5.140625" style="47" customWidth="1"/>
    <col min="2" max="2" width="10.28515625" style="47" customWidth="1"/>
    <col min="3" max="3" width="10.42578125" style="47" bestFit="1" customWidth="1"/>
    <col min="4" max="4" width="47" style="47" customWidth="1"/>
    <col min="5" max="5" width="22.5703125" style="47" customWidth="1"/>
    <col min="6" max="6" width="10.5703125" style="47" customWidth="1"/>
    <col min="7" max="7" width="14.140625" style="47" bestFit="1" customWidth="1"/>
    <col min="8" max="9" width="12.140625" style="47" customWidth="1"/>
    <col min="10" max="11" width="10" style="47" customWidth="1"/>
    <col min="12" max="12" width="17.140625" style="47" bestFit="1" customWidth="1"/>
    <col min="13" max="17" width="14.42578125" style="47" customWidth="1"/>
    <col min="18" max="27" width="12.7109375" style="47" customWidth="1"/>
    <col min="28" max="16384" width="9.140625" style="47"/>
  </cols>
  <sheetData>
    <row r="1" spans="1:27">
      <c r="B1" s="40" t="s">
        <v>12</v>
      </c>
      <c r="C1" s="40" t="s">
        <v>13</v>
      </c>
      <c r="D1" s="84" t="s">
        <v>14</v>
      </c>
      <c r="E1" s="41" t="s">
        <v>15</v>
      </c>
      <c r="F1" s="69" t="s">
        <v>17</v>
      </c>
      <c r="G1" s="42" t="s">
        <v>18</v>
      </c>
      <c r="H1" s="69" t="s">
        <v>19</v>
      </c>
      <c r="I1" s="42" t="s">
        <v>20</v>
      </c>
      <c r="J1" s="69" t="s">
        <v>22</v>
      </c>
      <c r="K1" s="69" t="s">
        <v>23</v>
      </c>
      <c r="L1" s="42"/>
      <c r="M1" s="42"/>
      <c r="N1" s="42"/>
      <c r="O1" s="42"/>
      <c r="P1" s="42"/>
      <c r="Q1" s="42"/>
      <c r="R1" s="42"/>
      <c r="S1" s="42"/>
      <c r="T1" s="42"/>
      <c r="U1" s="42" t="s">
        <v>25</v>
      </c>
      <c r="V1" s="42" t="s">
        <v>25</v>
      </c>
      <c r="W1" s="42" t="s">
        <v>25</v>
      </c>
      <c r="X1" s="42" t="s">
        <v>25</v>
      </c>
      <c r="Y1" s="42" t="s">
        <v>25</v>
      </c>
      <c r="Z1" s="42" t="s">
        <v>25</v>
      </c>
      <c r="AA1" s="42" t="s">
        <v>25</v>
      </c>
    </row>
    <row r="2" spans="1:27">
      <c r="A2" s="46" t="s">
        <v>79</v>
      </c>
      <c r="B2" s="70" t="b">
        <v>1</v>
      </c>
      <c r="C2" s="70" t="b">
        <v>1</v>
      </c>
      <c r="D2" s="85" t="s">
        <v>171</v>
      </c>
      <c r="E2" s="18" t="s">
        <v>82</v>
      </c>
      <c r="F2" s="44"/>
      <c r="G2" s="44"/>
      <c r="H2" s="44"/>
      <c r="I2" s="44"/>
      <c r="J2" s="18"/>
      <c r="K2" s="18"/>
      <c r="L2" s="44"/>
      <c r="M2" s="44"/>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86" t="s">
        <v>26</v>
      </c>
      <c r="E5" s="71" t="s">
        <v>80</v>
      </c>
      <c r="F5" s="44"/>
      <c r="G5" s="44"/>
      <c r="H5" s="44"/>
      <c r="I5" s="44"/>
      <c r="J5" s="18"/>
      <c r="K5" s="18"/>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48" t="s">
        <v>172</v>
      </c>
      <c r="E6" s="44" t="s">
        <v>83</v>
      </c>
      <c r="F6" s="72" t="s">
        <v>28</v>
      </c>
      <c r="G6" s="73">
        <v>0</v>
      </c>
      <c r="H6" s="48" t="s">
        <v>238</v>
      </c>
      <c r="I6" s="49" t="s">
        <v>88</v>
      </c>
      <c r="L6" s="55">
        <v>539653</v>
      </c>
      <c r="M6" s="55">
        <v>552871</v>
      </c>
      <c r="N6" s="55">
        <v>533970</v>
      </c>
      <c r="O6" s="55">
        <v>505250</v>
      </c>
      <c r="P6" s="55">
        <v>481574</v>
      </c>
      <c r="Q6" s="55">
        <v>494294</v>
      </c>
      <c r="R6" s="55">
        <v>538030</v>
      </c>
      <c r="S6" s="55">
        <v>566858</v>
      </c>
      <c r="T6" s="55">
        <v>604249</v>
      </c>
      <c r="U6" s="55">
        <v>638435</v>
      </c>
      <c r="V6" s="55">
        <v>637164</v>
      </c>
      <c r="W6" s="55">
        <v>635953</v>
      </c>
      <c r="X6" s="55">
        <v>677293</v>
      </c>
      <c r="Y6" s="55">
        <v>712111</v>
      </c>
      <c r="Z6" s="55">
        <v>690016</v>
      </c>
      <c r="AA6" s="55">
        <v>656491</v>
      </c>
    </row>
    <row r="7" spans="1:27" ht="15" customHeight="1">
      <c r="B7" s="47" t="b">
        <v>1</v>
      </c>
      <c r="C7" s="47" t="b">
        <v>1</v>
      </c>
      <c r="D7" s="48" t="s">
        <v>173</v>
      </c>
      <c r="E7" s="52" t="s">
        <v>84</v>
      </c>
      <c r="F7" s="72" t="s">
        <v>28</v>
      </c>
      <c r="G7" s="73">
        <v>0</v>
      </c>
      <c r="H7" s="48" t="s">
        <v>238</v>
      </c>
      <c r="I7" s="49" t="s">
        <v>88</v>
      </c>
      <c r="L7" s="55">
        <v>106729</v>
      </c>
      <c r="M7" s="55">
        <v>114744</v>
      </c>
      <c r="N7" s="55">
        <v>107625</v>
      </c>
      <c r="O7" s="55">
        <v>101569</v>
      </c>
      <c r="P7" s="55">
        <v>106165</v>
      </c>
      <c r="Q7" s="55">
        <v>112995</v>
      </c>
      <c r="R7" s="55">
        <v>119729</v>
      </c>
      <c r="S7" s="55">
        <v>120218</v>
      </c>
      <c r="T7" s="55">
        <v>124011</v>
      </c>
      <c r="U7" s="55">
        <v>132720</v>
      </c>
      <c r="V7" s="55">
        <v>132758</v>
      </c>
      <c r="W7" s="55">
        <v>134581</v>
      </c>
      <c r="X7" s="55">
        <v>139991</v>
      </c>
      <c r="Y7" s="55">
        <v>138725</v>
      </c>
      <c r="Z7" s="55">
        <v>133797</v>
      </c>
      <c r="AA7" s="55">
        <v>127176</v>
      </c>
    </row>
    <row r="8" spans="1:27" ht="15" customHeight="1">
      <c r="B8" s="47" t="b">
        <v>1</v>
      </c>
      <c r="C8" s="47" t="b">
        <v>1</v>
      </c>
      <c r="D8" s="48" t="s">
        <v>174</v>
      </c>
      <c r="E8" s="52" t="s">
        <v>85</v>
      </c>
      <c r="F8" s="72" t="s">
        <v>28</v>
      </c>
      <c r="G8" s="73">
        <v>0</v>
      </c>
      <c r="H8" s="48" t="s">
        <v>238</v>
      </c>
      <c r="I8" s="49" t="s">
        <v>88</v>
      </c>
      <c r="L8" s="55">
        <v>11163</v>
      </c>
      <c r="M8" s="55">
        <v>16544</v>
      </c>
      <c r="N8" s="55">
        <v>7231</v>
      </c>
      <c r="O8" s="55">
        <v>3156</v>
      </c>
      <c r="P8" s="55">
        <v>6227</v>
      </c>
      <c r="Q8" s="55">
        <v>8088</v>
      </c>
      <c r="R8" s="55">
        <v>9553</v>
      </c>
      <c r="S8" s="55">
        <v>5809</v>
      </c>
      <c r="T8" s="55">
        <v>13931</v>
      </c>
      <c r="U8" s="55">
        <v>18110</v>
      </c>
      <c r="V8" s="55">
        <v>19442</v>
      </c>
      <c r="W8" s="55">
        <v>22646</v>
      </c>
      <c r="X8" s="55">
        <v>23240</v>
      </c>
      <c r="Y8" s="55">
        <v>21685</v>
      </c>
      <c r="Z8" s="55">
        <v>22834</v>
      </c>
      <c r="AA8" s="55">
        <v>18079</v>
      </c>
    </row>
    <row r="9" spans="1:27" ht="15">
      <c r="B9" s="47" t="b">
        <v>1</v>
      </c>
      <c r="C9" s="47" t="b">
        <v>1</v>
      </c>
      <c r="D9" s="48" t="s">
        <v>175</v>
      </c>
      <c r="E9" s="52" t="s">
        <v>86</v>
      </c>
      <c r="F9" s="72" t="s">
        <v>33</v>
      </c>
      <c r="G9" s="73">
        <v>1</v>
      </c>
      <c r="H9" s="48" t="s">
        <v>31</v>
      </c>
      <c r="I9" s="50" t="s">
        <v>163</v>
      </c>
      <c r="L9" s="63">
        <v>2.1</v>
      </c>
      <c r="M9" s="63">
        <v>3</v>
      </c>
      <c r="N9" s="63">
        <v>1.4</v>
      </c>
      <c r="O9" s="63">
        <v>0.6</v>
      </c>
      <c r="P9" s="63">
        <v>1.3</v>
      </c>
      <c r="Q9" s="63">
        <v>1.6</v>
      </c>
      <c r="R9" s="64">
        <v>1.8</v>
      </c>
      <c r="S9" s="64">
        <v>1</v>
      </c>
      <c r="T9" s="64">
        <v>2.2999999999999998</v>
      </c>
      <c r="U9" s="63">
        <v>2.8</v>
      </c>
      <c r="V9" s="63">
        <v>3.1</v>
      </c>
      <c r="W9" s="63">
        <v>3.6</v>
      </c>
      <c r="X9" s="63">
        <v>3.43</v>
      </c>
      <c r="Y9" s="63">
        <v>3</v>
      </c>
      <c r="Z9" s="63">
        <v>3.31</v>
      </c>
      <c r="AA9" s="63">
        <v>2.75</v>
      </c>
    </row>
    <row r="10" spans="1:27" ht="14.25">
      <c r="B10" s="47" t="b">
        <v>1</v>
      </c>
      <c r="C10" s="47" t="b">
        <v>1</v>
      </c>
      <c r="D10" s="48" t="s">
        <v>176</v>
      </c>
      <c r="E10" s="52" t="s">
        <v>164</v>
      </c>
      <c r="F10" s="72" t="s">
        <v>28</v>
      </c>
      <c r="G10" s="73">
        <v>0</v>
      </c>
      <c r="H10" s="48" t="s">
        <v>238</v>
      </c>
      <c r="I10" s="49" t="s">
        <v>88</v>
      </c>
      <c r="L10" s="55">
        <v>11888</v>
      </c>
      <c r="M10" s="55">
        <v>16065</v>
      </c>
      <c r="N10" s="55">
        <v>6758</v>
      </c>
      <c r="O10" s="55">
        <v>-1222</v>
      </c>
      <c r="P10" s="55">
        <v>6174</v>
      </c>
      <c r="Q10" s="55">
        <v>6275</v>
      </c>
      <c r="R10" s="55">
        <v>8404</v>
      </c>
      <c r="S10" s="55">
        <v>5443</v>
      </c>
      <c r="T10" s="55">
        <v>12360</v>
      </c>
      <c r="U10" s="55">
        <v>21392</v>
      </c>
      <c r="V10" s="55">
        <v>20696</v>
      </c>
      <c r="W10" s="55">
        <v>24884</v>
      </c>
      <c r="X10" s="55">
        <v>24583</v>
      </c>
      <c r="Y10" s="55">
        <v>25358</v>
      </c>
      <c r="Z10" s="55">
        <v>25807</v>
      </c>
      <c r="AA10" s="55">
        <v>22750</v>
      </c>
    </row>
    <row r="11" spans="1:27" ht="15">
      <c r="B11" s="47" t="b">
        <v>1</v>
      </c>
      <c r="C11" s="47" t="b">
        <v>1</v>
      </c>
      <c r="D11" s="48" t="s">
        <v>177</v>
      </c>
      <c r="E11" s="52" t="s">
        <v>87</v>
      </c>
      <c r="F11" s="72" t="s">
        <v>33</v>
      </c>
      <c r="G11" s="73">
        <v>1</v>
      </c>
      <c r="H11" s="48" t="s">
        <v>31</v>
      </c>
      <c r="I11" s="50" t="s">
        <v>163</v>
      </c>
      <c r="L11" s="65">
        <v>2.2000000000000002</v>
      </c>
      <c r="M11" s="65">
        <v>2.9</v>
      </c>
      <c r="N11" s="65">
        <v>1.3</v>
      </c>
      <c r="O11" s="65">
        <v>-0.2</v>
      </c>
      <c r="P11" s="65">
        <v>1.3</v>
      </c>
      <c r="Q11" s="65">
        <v>1.3</v>
      </c>
      <c r="R11" s="61">
        <v>1.6</v>
      </c>
      <c r="S11" s="61">
        <v>1</v>
      </c>
      <c r="T11" s="61">
        <v>2</v>
      </c>
      <c r="U11" s="65">
        <v>3.4</v>
      </c>
      <c r="V11" s="65">
        <v>3.2</v>
      </c>
      <c r="W11" s="65">
        <v>3.9</v>
      </c>
      <c r="X11" s="65">
        <v>3.56</v>
      </c>
      <c r="Y11" s="65">
        <v>3.56</v>
      </c>
      <c r="Z11" s="65">
        <v>3.74</v>
      </c>
      <c r="AA11" s="65">
        <v>3.47</v>
      </c>
    </row>
    <row r="12" spans="1:27" ht="14.25">
      <c r="B12" s="47" t="b">
        <v>1</v>
      </c>
      <c r="C12" s="47" t="b">
        <v>1</v>
      </c>
      <c r="D12" s="48" t="s">
        <v>178</v>
      </c>
      <c r="E12" s="52" t="s">
        <v>146</v>
      </c>
      <c r="F12" s="72" t="s">
        <v>28</v>
      </c>
      <c r="G12" s="73">
        <v>0</v>
      </c>
      <c r="H12" s="48" t="s">
        <v>238</v>
      </c>
      <c r="I12" s="49" t="s">
        <v>88</v>
      </c>
      <c r="J12" s="18"/>
      <c r="K12" s="18"/>
      <c r="L12" s="55">
        <v>6700</v>
      </c>
      <c r="M12" s="55">
        <v>9301</v>
      </c>
      <c r="N12" s="55">
        <v>9390</v>
      </c>
      <c r="O12" s="55">
        <v>-16239</v>
      </c>
      <c r="P12" s="55">
        <v>44</v>
      </c>
      <c r="Q12" s="55">
        <v>-701</v>
      </c>
      <c r="R12" s="55">
        <v>2307</v>
      </c>
      <c r="S12" s="55">
        <v>-4575</v>
      </c>
      <c r="T12" s="55">
        <v>3998</v>
      </c>
      <c r="U12" s="55">
        <v>10558</v>
      </c>
      <c r="V12" s="55">
        <v>12307</v>
      </c>
      <c r="W12" s="55">
        <v>14216</v>
      </c>
      <c r="X12" s="55">
        <v>17234</v>
      </c>
      <c r="Y12" s="55">
        <v>15379</v>
      </c>
      <c r="Z12" s="55">
        <v>14768</v>
      </c>
      <c r="AA12" s="55">
        <v>14452</v>
      </c>
    </row>
    <row r="13" spans="1:27" ht="15">
      <c r="B13" s="47" t="b">
        <v>1</v>
      </c>
      <c r="C13" s="47" t="b">
        <v>1</v>
      </c>
      <c r="D13" s="48" t="s">
        <v>179</v>
      </c>
      <c r="E13" s="52" t="s">
        <v>147</v>
      </c>
      <c r="F13" s="72" t="s">
        <v>33</v>
      </c>
      <c r="G13" s="73">
        <v>1</v>
      </c>
      <c r="H13" s="48" t="s">
        <v>31</v>
      </c>
      <c r="I13" s="50" t="s">
        <v>163</v>
      </c>
      <c r="J13" s="51"/>
      <c r="K13" s="28"/>
      <c r="L13" s="57">
        <v>1.2</v>
      </c>
      <c r="M13" s="57">
        <v>1.7</v>
      </c>
      <c r="N13" s="57">
        <v>1.8</v>
      </c>
      <c r="O13" s="57">
        <v>-3.2</v>
      </c>
      <c r="P13" s="57">
        <v>0</v>
      </c>
      <c r="Q13" s="57">
        <v>-0.1</v>
      </c>
      <c r="R13" s="58">
        <v>0.4</v>
      </c>
      <c r="S13" s="58">
        <v>-0.8</v>
      </c>
      <c r="T13" s="58">
        <v>0.7</v>
      </c>
      <c r="U13" s="57">
        <v>1.7</v>
      </c>
      <c r="V13" s="57">
        <v>1.9</v>
      </c>
      <c r="W13" s="57">
        <v>2.2000000000000002</v>
      </c>
      <c r="X13" s="57">
        <v>2.53789121064468</v>
      </c>
      <c r="Y13" s="57">
        <v>2.16</v>
      </c>
      <c r="Z13" s="57">
        <v>2.14</v>
      </c>
      <c r="AA13" s="57">
        <v>2.2000000000000002</v>
      </c>
    </row>
    <row r="14" spans="1:27" ht="14.25">
      <c r="D14" s="16" t="s">
        <v>22</v>
      </c>
      <c r="E14" s="16" t="s">
        <v>23</v>
      </c>
      <c r="H14" s="44"/>
      <c r="I14" s="44"/>
      <c r="J14" s="44"/>
      <c r="K14" s="44"/>
      <c r="U14" s="56"/>
      <c r="AA14" s="55"/>
    </row>
    <row r="15" spans="1:27">
      <c r="H15" s="44"/>
      <c r="I15" s="44"/>
      <c r="J15" s="44"/>
      <c r="K15" s="44"/>
    </row>
  </sheetData>
  <phoneticPr fontId="14" type="noConversion"/>
  <dataValidations count="5">
    <dataValidation showInputMessage="1" showErrorMessage="1" sqref="G6:G13" xr:uid="{00000000-0002-0000-0100-000000000000}"/>
    <dataValidation type="list" showInputMessage="1" showErrorMessage="1" sqref="F6:F13" xr:uid="{00000000-0002-0000-0100-000001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3" xr:uid="{00000000-0002-0000-0100-000002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100-000003000000}">
      <formula1>"TRUE,FALSE"</formula1>
    </dataValidation>
    <dataValidation allowBlank="1" sqref="B4:C5" xr:uid="{00000000-0002-0000-0100-000004000000}"/>
  </dataValidations>
  <pageMargins left="0.78700000000000003" right="0.78700000000000003" top="0.98399999999999999" bottom="0.98399999999999999" header="0.5" footer="0.5"/>
  <pageSetup paperSize="9" scale="54"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7"/>
  <sheetViews>
    <sheetView zoomScale="80" zoomScaleNormal="80" workbookViewId="0">
      <pane xSplit="5" ySplit="5" topLeftCell="Z6" activePane="bottomRight" state="frozen"/>
      <selection activeCell="K12" sqref="K12"/>
      <selection pane="topRight" activeCell="K12" sqref="K12"/>
      <selection pane="bottomLeft" activeCell="K12" sqref="K12"/>
      <selection pane="bottomRight" activeCell="AD18" sqref="AD18"/>
    </sheetView>
  </sheetViews>
  <sheetFormatPr defaultRowHeight="12.75"/>
  <cols>
    <col min="1" max="1" width="5.42578125" style="47" customWidth="1"/>
    <col min="2" max="2" width="12" style="47" customWidth="1"/>
    <col min="3" max="3" width="10.42578125" style="47" bestFit="1" customWidth="1"/>
    <col min="4" max="4" width="33" style="47" customWidth="1"/>
    <col min="5" max="5" width="23.42578125" style="47" customWidth="1"/>
    <col min="6" max="6" width="10.85546875" style="47" customWidth="1"/>
    <col min="7" max="7" width="8.42578125" style="47" customWidth="1"/>
    <col min="8" max="8" width="10.28515625" style="47" customWidth="1"/>
    <col min="9" max="9" width="8.85546875" style="47" bestFit="1" customWidth="1"/>
    <col min="10" max="10" width="9.42578125" style="47" bestFit="1" customWidth="1"/>
    <col min="11" max="11" width="10.140625" style="47" customWidth="1"/>
    <col min="12" max="12" width="10.85546875" style="47" customWidth="1"/>
    <col min="13" max="17" width="13.140625" style="47" customWidth="1"/>
    <col min="18" max="18" width="11.7109375" style="47" customWidth="1"/>
    <col min="19" max="27" width="12.7109375" style="47" customWidth="1"/>
    <col min="28" max="16384" width="9.140625" style="47"/>
  </cols>
  <sheetData>
    <row r="1" spans="1:27">
      <c r="B1" s="40" t="s">
        <v>12</v>
      </c>
      <c r="C1" s="74" t="s">
        <v>13</v>
      </c>
      <c r="D1" s="41" t="s">
        <v>14</v>
      </c>
      <c r="E1" s="41" t="s">
        <v>15</v>
      </c>
      <c r="F1" s="69" t="s">
        <v>17</v>
      </c>
      <c r="G1" s="42" t="s">
        <v>18</v>
      </c>
      <c r="H1" s="69" t="s">
        <v>19</v>
      </c>
      <c r="I1" s="69" t="s">
        <v>20</v>
      </c>
      <c r="J1" s="69" t="s">
        <v>22</v>
      </c>
      <c r="K1" s="69" t="s">
        <v>23</v>
      </c>
      <c r="L1" s="42"/>
      <c r="M1" s="42"/>
      <c r="N1" s="42"/>
      <c r="O1" s="42"/>
      <c r="P1" s="42"/>
      <c r="Q1" s="42"/>
      <c r="R1" s="42"/>
      <c r="S1" s="42"/>
      <c r="T1" s="42"/>
      <c r="U1" s="42" t="s">
        <v>25</v>
      </c>
      <c r="V1" s="42" t="s">
        <v>25</v>
      </c>
      <c r="W1" s="42" t="s">
        <v>25</v>
      </c>
      <c r="X1" s="42" t="s">
        <v>25</v>
      </c>
      <c r="Y1" s="42" t="s">
        <v>25</v>
      </c>
      <c r="Z1" s="42" t="s">
        <v>25</v>
      </c>
      <c r="AA1" s="42" t="s">
        <v>25</v>
      </c>
    </row>
    <row r="2" spans="1:27">
      <c r="A2" s="46" t="s">
        <v>79</v>
      </c>
      <c r="B2" s="75" t="b">
        <v>1</v>
      </c>
      <c r="C2" s="75" t="b">
        <v>1</v>
      </c>
      <c r="D2" s="19" t="s">
        <v>5</v>
      </c>
      <c r="E2" s="19" t="s">
        <v>98</v>
      </c>
      <c r="M2" s="44"/>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71" t="s">
        <v>26</v>
      </c>
      <c r="E5" s="71" t="s">
        <v>80</v>
      </c>
      <c r="F5" s="44"/>
      <c r="G5" s="44"/>
      <c r="H5" s="44"/>
      <c r="I5" s="44"/>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48" t="s">
        <v>180</v>
      </c>
      <c r="E6" s="83" t="s">
        <v>99</v>
      </c>
      <c r="F6" s="72" t="s">
        <v>33</v>
      </c>
      <c r="G6" s="73">
        <v>0</v>
      </c>
      <c r="H6" s="48" t="s">
        <v>240</v>
      </c>
      <c r="I6" s="49" t="s">
        <v>88</v>
      </c>
      <c r="J6" s="49"/>
      <c r="K6" s="49"/>
      <c r="L6" s="66">
        <v>384819</v>
      </c>
      <c r="M6" s="66">
        <v>404173</v>
      </c>
      <c r="N6" s="66">
        <v>396739</v>
      </c>
      <c r="O6" s="66">
        <v>385462</v>
      </c>
      <c r="P6" s="66">
        <v>383924</v>
      </c>
      <c r="Q6" s="66">
        <v>401185</v>
      </c>
      <c r="R6" s="66">
        <v>403182</v>
      </c>
      <c r="S6" s="66">
        <v>424108</v>
      </c>
      <c r="T6" s="66">
        <v>434597</v>
      </c>
      <c r="U6" s="66">
        <v>461889</v>
      </c>
      <c r="V6" s="66">
        <v>445707</v>
      </c>
      <c r="W6" s="66">
        <v>451876</v>
      </c>
      <c r="X6" s="66">
        <v>482233</v>
      </c>
      <c r="Y6" s="66">
        <v>477913</v>
      </c>
      <c r="Z6" s="66">
        <v>491533</v>
      </c>
      <c r="AA6" s="66">
        <v>475415</v>
      </c>
    </row>
    <row r="7" spans="1:27" ht="15" customHeight="1">
      <c r="B7" s="47" t="b">
        <v>1</v>
      </c>
      <c r="C7" s="47" t="b">
        <v>1</v>
      </c>
      <c r="D7" s="48" t="s">
        <v>181</v>
      </c>
      <c r="E7" s="83" t="s">
        <v>100</v>
      </c>
      <c r="F7" s="72" t="s">
        <v>28</v>
      </c>
      <c r="G7" s="73">
        <v>0</v>
      </c>
      <c r="H7" s="48" t="s">
        <v>240</v>
      </c>
      <c r="I7" s="49" t="s">
        <v>88</v>
      </c>
      <c r="J7" s="49"/>
      <c r="K7" s="49"/>
      <c r="L7" s="66">
        <v>156665</v>
      </c>
      <c r="M7" s="66">
        <v>171791</v>
      </c>
      <c r="N7" s="66">
        <v>177409</v>
      </c>
      <c r="O7" s="66">
        <v>190562</v>
      </c>
      <c r="P7" s="66">
        <v>170566</v>
      </c>
      <c r="Q7" s="66">
        <v>190947</v>
      </c>
      <c r="R7" s="66">
        <v>194149</v>
      </c>
      <c r="S7" s="66">
        <v>201598</v>
      </c>
      <c r="T7" s="66">
        <v>209717</v>
      </c>
      <c r="U7" s="66">
        <v>231722</v>
      </c>
      <c r="V7" s="66">
        <v>217459</v>
      </c>
      <c r="W7" s="66">
        <v>233087</v>
      </c>
      <c r="X7" s="66">
        <v>253155</v>
      </c>
      <c r="Y7" s="66">
        <v>247603</v>
      </c>
      <c r="Z7" s="66">
        <v>253115</v>
      </c>
      <c r="AA7" s="66">
        <v>231751</v>
      </c>
    </row>
    <row r="8" spans="1:27" ht="15" customHeight="1">
      <c r="B8" s="47" t="b">
        <v>1</v>
      </c>
      <c r="C8" s="47" t="b">
        <v>1</v>
      </c>
      <c r="D8" s="48" t="s">
        <v>182</v>
      </c>
      <c r="E8" s="83" t="s">
        <v>101</v>
      </c>
      <c r="F8" s="72" t="s">
        <v>28</v>
      </c>
      <c r="G8" s="73">
        <v>0</v>
      </c>
      <c r="H8" s="48" t="s">
        <v>240</v>
      </c>
      <c r="I8" s="49" t="s">
        <v>88</v>
      </c>
      <c r="J8" s="49"/>
      <c r="K8" s="49"/>
      <c r="L8" s="66">
        <v>228154</v>
      </c>
      <c r="M8" s="66">
        <v>232382</v>
      </c>
      <c r="N8" s="66">
        <v>219330</v>
      </c>
      <c r="O8" s="66">
        <v>194899</v>
      </c>
      <c r="P8" s="66">
        <v>213358</v>
      </c>
      <c r="Q8" s="66">
        <v>210237</v>
      </c>
      <c r="R8" s="66">
        <v>209032</v>
      </c>
      <c r="S8" s="66">
        <v>222509</v>
      </c>
      <c r="T8" s="66">
        <v>224879</v>
      </c>
      <c r="U8" s="66">
        <v>230167</v>
      </c>
      <c r="V8" s="66">
        <v>228247</v>
      </c>
      <c r="W8" s="66">
        <v>218789</v>
      </c>
      <c r="X8" s="66">
        <v>229078</v>
      </c>
      <c r="Y8" s="66">
        <v>230309</v>
      </c>
      <c r="Z8" s="66">
        <v>238417</v>
      </c>
      <c r="AA8" s="66">
        <v>243663</v>
      </c>
    </row>
    <row r="9" spans="1:27" ht="15" customHeight="1">
      <c r="B9" s="47" t="b">
        <v>1</v>
      </c>
      <c r="C9" s="47" t="b">
        <v>1</v>
      </c>
      <c r="D9" s="48" t="s">
        <v>183</v>
      </c>
      <c r="E9" s="83" t="s">
        <v>102</v>
      </c>
      <c r="F9" s="72" t="s">
        <v>28</v>
      </c>
      <c r="G9" s="73">
        <v>0</v>
      </c>
      <c r="H9" s="48" t="s">
        <v>240</v>
      </c>
      <c r="I9" s="49" t="s">
        <v>88</v>
      </c>
      <c r="J9" s="49"/>
      <c r="K9" s="49"/>
      <c r="L9" s="66">
        <v>165237</v>
      </c>
      <c r="M9" s="66">
        <v>169459</v>
      </c>
      <c r="N9" s="66">
        <v>158335</v>
      </c>
      <c r="O9" s="66">
        <v>186805</v>
      </c>
      <c r="P9" s="66">
        <v>173681</v>
      </c>
      <c r="Q9" s="66">
        <v>190075</v>
      </c>
      <c r="R9" s="66">
        <v>196249</v>
      </c>
      <c r="S9" s="66">
        <v>202350</v>
      </c>
      <c r="T9" s="66">
        <v>196247</v>
      </c>
      <c r="U9" s="66">
        <v>212327</v>
      </c>
      <c r="V9" s="66">
        <v>212345</v>
      </c>
      <c r="W9" s="66">
        <v>216236</v>
      </c>
      <c r="X9" s="66">
        <v>212869</v>
      </c>
      <c r="Y9" s="66">
        <v>202699</v>
      </c>
      <c r="Z9" s="66">
        <v>196895</v>
      </c>
      <c r="AA9" s="66">
        <v>153467</v>
      </c>
    </row>
    <row r="10" spans="1:27" ht="15" customHeight="1">
      <c r="B10" s="47" t="b">
        <v>1</v>
      </c>
      <c r="C10" s="47" t="b">
        <v>1</v>
      </c>
      <c r="D10" s="48" t="s">
        <v>184</v>
      </c>
      <c r="E10" s="83" t="s">
        <v>103</v>
      </c>
      <c r="F10" s="72" t="s">
        <v>28</v>
      </c>
      <c r="G10" s="73">
        <v>0</v>
      </c>
      <c r="H10" s="48" t="s">
        <v>240</v>
      </c>
      <c r="I10" s="49" t="s">
        <v>88</v>
      </c>
      <c r="J10" s="49"/>
      <c r="K10" s="49"/>
      <c r="L10" s="66">
        <v>97723</v>
      </c>
      <c r="M10" s="66">
        <v>107362</v>
      </c>
      <c r="N10" s="66">
        <v>110375</v>
      </c>
      <c r="O10" s="66">
        <v>126491</v>
      </c>
      <c r="P10" s="66">
        <v>130675</v>
      </c>
      <c r="Q10" s="66">
        <v>137895</v>
      </c>
      <c r="R10" s="66">
        <v>140403</v>
      </c>
      <c r="S10" s="66">
        <v>155353</v>
      </c>
      <c r="T10" s="66">
        <v>150591</v>
      </c>
      <c r="U10" s="66">
        <v>140450</v>
      </c>
      <c r="V10" s="66">
        <v>119331</v>
      </c>
      <c r="W10" s="66">
        <v>94434</v>
      </c>
      <c r="X10" s="66">
        <v>112257</v>
      </c>
      <c r="Y10" s="66">
        <v>109054</v>
      </c>
      <c r="Z10" s="66">
        <v>122337</v>
      </c>
      <c r="AA10" s="66">
        <v>134021</v>
      </c>
    </row>
    <row r="11" spans="1:27" ht="15" customHeight="1">
      <c r="B11" s="47" t="b">
        <v>1</v>
      </c>
      <c r="C11" s="47" t="b">
        <v>1</v>
      </c>
      <c r="D11" s="48" t="s">
        <v>185</v>
      </c>
      <c r="E11" s="83" t="s">
        <v>104</v>
      </c>
      <c r="F11" s="72" t="s">
        <v>28</v>
      </c>
      <c r="G11" s="73">
        <v>0</v>
      </c>
      <c r="H11" s="48" t="s">
        <v>240</v>
      </c>
      <c r="I11" s="49" t="s">
        <v>88</v>
      </c>
      <c r="J11" s="49"/>
      <c r="K11" s="49"/>
      <c r="L11" s="66">
        <v>121858</v>
      </c>
      <c r="M11" s="66">
        <v>127351</v>
      </c>
      <c r="N11" s="66">
        <v>128029</v>
      </c>
      <c r="O11" s="66">
        <v>72165</v>
      </c>
      <c r="P11" s="66">
        <v>79567</v>
      </c>
      <c r="Q11" s="66">
        <v>73214</v>
      </c>
      <c r="R11" s="66">
        <v>66530</v>
      </c>
      <c r="S11" s="66">
        <v>66404</v>
      </c>
      <c r="T11" s="66">
        <v>87757</v>
      </c>
      <c r="U11" s="66">
        <v>109111</v>
      </c>
      <c r="V11" s="66">
        <v>114030</v>
      </c>
      <c r="W11" s="66">
        <v>141205</v>
      </c>
      <c r="X11" s="66">
        <v>157106</v>
      </c>
      <c r="Y11" s="66">
        <v>166158</v>
      </c>
      <c r="Z11" s="66">
        <v>172300</v>
      </c>
      <c r="AA11" s="66">
        <v>187926</v>
      </c>
    </row>
    <row r="12" spans="1:27" ht="15" customHeight="1">
      <c r="B12" s="47" t="b">
        <v>1</v>
      </c>
      <c r="C12" s="47" t="b">
        <v>1</v>
      </c>
      <c r="D12" s="48" t="s">
        <v>186</v>
      </c>
      <c r="E12" s="83" t="s">
        <v>105</v>
      </c>
      <c r="F12" s="72" t="s">
        <v>28</v>
      </c>
      <c r="G12" s="73">
        <v>0</v>
      </c>
      <c r="H12" s="48" t="s">
        <v>240</v>
      </c>
      <c r="I12" s="49" t="s">
        <v>88</v>
      </c>
      <c r="J12" s="49"/>
      <c r="K12" s="49"/>
      <c r="L12" s="66">
        <v>89910</v>
      </c>
      <c r="M12" s="66">
        <v>89105</v>
      </c>
      <c r="N12" s="66">
        <v>95709</v>
      </c>
      <c r="O12" s="66">
        <v>69257</v>
      </c>
      <c r="P12" s="66">
        <v>66798</v>
      </c>
      <c r="Q12" s="66">
        <v>64745</v>
      </c>
      <c r="R12" s="66">
        <v>63320</v>
      </c>
      <c r="S12" s="66">
        <v>56815</v>
      </c>
      <c r="T12" s="66">
        <v>60813</v>
      </c>
      <c r="U12" s="66">
        <v>69536</v>
      </c>
      <c r="V12" s="66">
        <v>81282</v>
      </c>
      <c r="W12" s="66">
        <v>108163</v>
      </c>
      <c r="X12" s="66">
        <v>123305</v>
      </c>
      <c r="Y12" s="66">
        <v>135960</v>
      </c>
      <c r="Z12" s="66">
        <v>148069</v>
      </c>
      <c r="AA12" s="66">
        <v>159795</v>
      </c>
    </row>
    <row r="13" spans="1:27" ht="14.25">
      <c r="B13" s="47" t="b">
        <v>1</v>
      </c>
      <c r="C13" s="47" t="b">
        <v>1</v>
      </c>
      <c r="D13" s="48" t="s">
        <v>187</v>
      </c>
      <c r="E13" s="83" t="s">
        <v>106</v>
      </c>
      <c r="F13" s="72" t="s">
        <v>28</v>
      </c>
      <c r="G13" s="73">
        <v>0</v>
      </c>
      <c r="H13" s="48" t="s">
        <v>240</v>
      </c>
      <c r="I13" s="49" t="s">
        <v>88</v>
      </c>
      <c r="J13" s="49"/>
      <c r="K13" s="49"/>
      <c r="L13" s="66">
        <v>168471</v>
      </c>
      <c r="M13" s="66">
        <v>179691</v>
      </c>
      <c r="N13" s="66">
        <v>169227</v>
      </c>
      <c r="O13" s="66">
        <v>230826</v>
      </c>
      <c r="P13" s="66">
        <v>221633</v>
      </c>
      <c r="Q13" s="66">
        <v>247328</v>
      </c>
      <c r="R13" s="66">
        <v>240503</v>
      </c>
      <c r="S13" s="66">
        <v>262676</v>
      </c>
      <c r="T13" s="66">
        <v>256146</v>
      </c>
      <c r="U13" s="66">
        <v>254340</v>
      </c>
      <c r="V13" s="66">
        <v>232657</v>
      </c>
      <c r="W13" s="66">
        <v>207750</v>
      </c>
      <c r="X13" s="66">
        <v>203865</v>
      </c>
      <c r="Y13" s="66">
        <v>191058</v>
      </c>
      <c r="Z13" s="66">
        <v>221239</v>
      </c>
      <c r="AA13" s="66">
        <v>180807</v>
      </c>
    </row>
    <row r="14" spans="1:27" ht="14.25">
      <c r="B14" s="47" t="b">
        <v>1</v>
      </c>
      <c r="C14" s="47" t="b">
        <v>1</v>
      </c>
      <c r="D14" s="48" t="s">
        <v>188</v>
      </c>
      <c r="E14" s="83" t="s">
        <v>107</v>
      </c>
      <c r="F14" s="72" t="s">
        <v>33</v>
      </c>
      <c r="G14" s="73">
        <v>1</v>
      </c>
      <c r="H14" s="90" t="s">
        <v>89</v>
      </c>
      <c r="I14" s="49" t="s">
        <v>89</v>
      </c>
      <c r="J14" s="49"/>
      <c r="K14" s="49"/>
      <c r="L14" s="58">
        <v>27.5</v>
      </c>
      <c r="M14" s="58">
        <v>27.7</v>
      </c>
      <c r="N14" s="58"/>
      <c r="O14" s="58">
        <v>14.5</v>
      </c>
      <c r="P14" s="58">
        <v>16</v>
      </c>
      <c r="Q14" s="58">
        <v>13.2</v>
      </c>
      <c r="R14" s="58">
        <v>12</v>
      </c>
      <c r="S14" s="58">
        <v>12.5</v>
      </c>
      <c r="T14" s="58">
        <v>16.2</v>
      </c>
      <c r="U14" s="58">
        <v>19.5</v>
      </c>
      <c r="V14" s="58">
        <v>21.3</v>
      </c>
      <c r="W14" s="58">
        <v>26.8</v>
      </c>
      <c r="X14" s="58">
        <v>28.6</v>
      </c>
      <c r="Y14" s="58">
        <v>30.6</v>
      </c>
      <c r="Z14" s="58">
        <v>31.2</v>
      </c>
      <c r="AA14" s="58">
        <v>35.700000000000003</v>
      </c>
    </row>
    <row r="15" spans="1:27" ht="14.25">
      <c r="D15" s="16" t="s">
        <v>22</v>
      </c>
      <c r="E15" s="16" t="s">
        <v>23</v>
      </c>
      <c r="M15" s="59"/>
      <c r="N15" s="59"/>
    </row>
    <row r="16" spans="1:27">
      <c r="J16" s="44"/>
      <c r="K16" s="44"/>
      <c r="L16" s="44"/>
    </row>
    <row r="17" spans="10:10">
      <c r="J17" s="44"/>
    </row>
  </sheetData>
  <phoneticPr fontId="14" type="noConversion"/>
  <dataValidations count="5">
    <dataValidation showInputMessage="1" showErrorMessage="1" sqref="M65529:N65537 M131065:N131073 M196601:N196609 M262137:N262145 M327673:N327681 M393209:N393217 M458745:N458753 M524281:N524289 M589817:N589825 M655353:N655361 M720889:N720897 M786425:N786433 M851961:N851969 M917497:N917505 M983033:N983041 M6:P13 G6:G14" xr:uid="{00000000-0002-0000-0200-000000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200-000001000000}">
      <formula1>"TRUE,FALSE"</formula1>
    </dataValidation>
    <dataValidation allowBlank="1" sqref="B4:C5" xr:uid="{00000000-0002-0000-0200-000002000000}"/>
    <dataValidation type="list" showInputMessage="1" showErrorMessage="1" sqref="F6:F14" xr:uid="{00000000-0002-0000-0200-000003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4" xr:uid="{00000000-0002-0000-0200-000004000000}">
      <formula1>"TRUE,FALSE"</formula1>
    </dataValidation>
  </dataValidations>
  <pageMargins left="0.78700000000000003" right="0.78700000000000003" top="0.98399999999999999" bottom="0.98399999999999999" header="0.5" footer="0.5"/>
  <pageSetup paperSize="9" scale="61"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6"/>
  <sheetViews>
    <sheetView workbookViewId="0">
      <selection activeCell="E18" sqref="E18"/>
    </sheetView>
  </sheetViews>
  <sheetFormatPr defaultRowHeight="12.75"/>
  <cols>
    <col min="4" max="4" width="24.5703125" customWidth="1"/>
    <col min="5" max="5" width="28" customWidth="1"/>
  </cols>
  <sheetData>
    <row r="1" spans="2:16" s="10" customFormat="1">
      <c r="B1" s="11" t="s">
        <v>12</v>
      </c>
      <c r="C1" s="12" t="s">
        <v>13</v>
      </c>
      <c r="D1" s="13" t="s">
        <v>14</v>
      </c>
      <c r="E1" s="13" t="s">
        <v>16</v>
      </c>
      <c r="F1" s="14" t="s">
        <v>17</v>
      </c>
      <c r="G1" s="15" t="s">
        <v>18</v>
      </c>
      <c r="H1" s="14" t="s">
        <v>19</v>
      </c>
      <c r="I1" s="14" t="s">
        <v>21</v>
      </c>
      <c r="J1" s="16" t="s">
        <v>22</v>
      </c>
      <c r="K1" s="16" t="s">
        <v>24</v>
      </c>
      <c r="L1" s="14" t="s">
        <v>25</v>
      </c>
      <c r="M1" s="14" t="s">
        <v>25</v>
      </c>
      <c r="N1" s="14" t="s">
        <v>25</v>
      </c>
    </row>
    <row r="2" spans="2:16" s="10" customFormat="1">
      <c r="B2" s="17" t="b">
        <v>1</v>
      </c>
      <c r="C2" s="17" t="b">
        <v>0</v>
      </c>
      <c r="D2" s="18" t="s">
        <v>36</v>
      </c>
      <c r="E2" s="18" t="s">
        <v>32</v>
      </c>
    </row>
    <row r="3" spans="2:16" s="10" customFormat="1">
      <c r="B3" s="20"/>
      <c r="C3" s="20"/>
      <c r="D3" s="21" t="s">
        <v>26</v>
      </c>
      <c r="E3" s="21" t="s">
        <v>26</v>
      </c>
      <c r="F3" s="20"/>
      <c r="G3" s="20"/>
      <c r="H3" s="20"/>
      <c r="I3" s="20"/>
      <c r="J3" s="20"/>
      <c r="K3" s="20"/>
      <c r="L3" s="22">
        <v>2009</v>
      </c>
      <c r="M3" s="22">
        <v>2010</v>
      </c>
      <c r="N3" s="22">
        <v>2011</v>
      </c>
    </row>
    <row r="4" spans="2:16" s="10" customFormat="1">
      <c r="D4" s="21" t="s">
        <v>27</v>
      </c>
      <c r="E4" s="21" t="s">
        <v>27</v>
      </c>
      <c r="L4" s="22">
        <v>2009</v>
      </c>
      <c r="M4" s="22">
        <v>2010</v>
      </c>
      <c r="N4" s="22">
        <v>2011</v>
      </c>
    </row>
    <row r="5" spans="2:16" s="10" customFormat="1">
      <c r="B5" s="10" t="b">
        <v>1</v>
      </c>
      <c r="C5" s="10" t="b">
        <v>1</v>
      </c>
      <c r="D5" s="27" t="s">
        <v>36</v>
      </c>
      <c r="E5" s="23" t="s">
        <v>32</v>
      </c>
      <c r="F5" s="24" t="s">
        <v>28</v>
      </c>
      <c r="G5" s="24">
        <v>1</v>
      </c>
      <c r="H5" s="25" t="s">
        <v>29</v>
      </c>
      <c r="I5" s="25" t="s">
        <v>29</v>
      </c>
      <c r="J5" s="24"/>
      <c r="K5" s="24"/>
      <c r="L5" s="31">
        <v>390.5</v>
      </c>
      <c r="M5" s="31">
        <v>484.2</v>
      </c>
      <c r="N5" s="31">
        <v>672.2</v>
      </c>
      <c r="O5" s="26"/>
      <c r="P5" s="26"/>
    </row>
    <row r="6" spans="2:16" s="10" customFormat="1">
      <c r="D6" s="29" t="s">
        <v>22</v>
      </c>
      <c r="E6" s="29" t="s">
        <v>24</v>
      </c>
      <c r="L6" s="31"/>
      <c r="M6" s="31"/>
      <c r="N6" s="31"/>
    </row>
  </sheetData>
  <phoneticPr fontId="14" type="noConversion"/>
  <dataValidations count="4">
    <dataValidation type="list" showInputMessage="1" showErrorMessage="1" sqref="F5" xr:uid="{00000000-0002-0000-0300-000000000000}">
      <formula1>"LINE,BAR"</formula1>
    </dataValidation>
    <dataValidation allowBlank="1" sqref="B3:C3" xr:uid="{00000000-0002-0000-0300-000001000000}"/>
    <dataValidation type="list" showInputMessage="1" showErrorMessage="1" errorTitle="Invaild Entery" error="A boolean value can be only TRUE or FALSE please choose between the two." promptTitle="Is the row Enabled?" prompt="Boolean value (TRUE / FALSE) to indicate if the row is enabled or not." sqref="B5:C5" xr:uid="{00000000-0002-0000-0300-000002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300-000003000000}">
      <formula1>"TRUE,FALSE"</formula1>
    </dataValidation>
  </dataValidations>
  <pageMargins left="0.7" right="0.7" top="0.75" bottom="0.75" header="0.3" footer="0.3"/>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5"/>
  <sheetViews>
    <sheetView workbookViewId="0">
      <selection activeCell="J1" sqref="J1:K65536"/>
    </sheetView>
  </sheetViews>
  <sheetFormatPr defaultRowHeight="12.75"/>
  <cols>
    <col min="4" max="4" width="24.5703125" customWidth="1"/>
    <col min="5" max="5" width="28" customWidth="1"/>
  </cols>
  <sheetData>
    <row r="1" spans="2:16" s="10" customFormat="1">
      <c r="B1" s="11" t="s">
        <v>12</v>
      </c>
      <c r="C1" s="12" t="s">
        <v>13</v>
      </c>
      <c r="D1" s="13" t="s">
        <v>14</v>
      </c>
      <c r="E1" s="13" t="s">
        <v>16</v>
      </c>
      <c r="F1" s="14" t="s">
        <v>17</v>
      </c>
      <c r="G1" s="15" t="s">
        <v>18</v>
      </c>
      <c r="H1" s="14" t="s">
        <v>19</v>
      </c>
      <c r="I1" s="14" t="s">
        <v>21</v>
      </c>
      <c r="J1" s="16" t="s">
        <v>22</v>
      </c>
      <c r="K1" s="16" t="s">
        <v>24</v>
      </c>
      <c r="L1" s="14" t="s">
        <v>25</v>
      </c>
      <c r="M1" s="14" t="s">
        <v>25</v>
      </c>
      <c r="N1" s="14" t="s">
        <v>25</v>
      </c>
    </row>
    <row r="2" spans="2:16" s="10" customFormat="1">
      <c r="B2" s="17" t="b">
        <v>1</v>
      </c>
      <c r="C2" s="17" t="b">
        <v>0</v>
      </c>
      <c r="D2" s="18" t="s">
        <v>34</v>
      </c>
      <c r="E2" s="18" t="s">
        <v>35</v>
      </c>
    </row>
    <row r="3" spans="2:16" s="10" customFormat="1">
      <c r="B3" s="20"/>
      <c r="C3" s="20"/>
      <c r="D3" s="21" t="s">
        <v>26</v>
      </c>
      <c r="E3" s="21" t="s">
        <v>26</v>
      </c>
      <c r="F3" s="20"/>
      <c r="G3" s="20"/>
      <c r="H3" s="20"/>
      <c r="I3" s="20"/>
      <c r="J3" s="20"/>
      <c r="K3" s="20"/>
      <c r="L3" s="22">
        <v>2009</v>
      </c>
      <c r="M3" s="22">
        <v>2010</v>
      </c>
      <c r="N3" s="22">
        <v>2011</v>
      </c>
    </row>
    <row r="4" spans="2:16" s="10" customFormat="1">
      <c r="D4" s="21" t="s">
        <v>27</v>
      </c>
      <c r="E4" s="21" t="s">
        <v>27</v>
      </c>
      <c r="L4" s="22">
        <v>2009</v>
      </c>
      <c r="M4" s="22">
        <v>2010</v>
      </c>
      <c r="N4" s="22">
        <v>2011</v>
      </c>
    </row>
    <row r="5" spans="2:16" s="10" customFormat="1">
      <c r="B5" s="10" t="b">
        <v>1</v>
      </c>
      <c r="C5" s="10" t="b">
        <v>1</v>
      </c>
      <c r="D5" s="27" t="s">
        <v>34</v>
      </c>
      <c r="E5" s="23" t="s">
        <v>35</v>
      </c>
      <c r="F5" s="24" t="s">
        <v>28</v>
      </c>
      <c r="G5" s="24">
        <v>1</v>
      </c>
      <c r="H5" s="25" t="s">
        <v>29</v>
      </c>
      <c r="I5" s="25" t="s">
        <v>29</v>
      </c>
      <c r="J5" s="24"/>
      <c r="K5" s="24"/>
      <c r="L5" s="31">
        <v>1.8</v>
      </c>
      <c r="M5" s="31">
        <v>3.2</v>
      </c>
      <c r="N5" s="31">
        <v>3.3</v>
      </c>
      <c r="O5" s="26"/>
      <c r="P5" s="26"/>
    </row>
    <row r="6" spans="2:16" s="10" customFormat="1">
      <c r="D6" s="29" t="s">
        <v>22</v>
      </c>
      <c r="E6" s="29" t="s">
        <v>24</v>
      </c>
      <c r="L6" s="31"/>
      <c r="M6" s="31"/>
      <c r="N6" s="31"/>
    </row>
    <row r="14" spans="2:16">
      <c r="H14" s="32"/>
    </row>
    <row r="15" spans="2:16">
      <c r="H15" s="32"/>
    </row>
  </sheetData>
  <phoneticPr fontId="14" type="noConversion"/>
  <dataValidations count="4">
    <dataValidation type="list" showInputMessage="1" showErrorMessage="1" sqref="F5" xr:uid="{00000000-0002-0000-0400-000000000000}">
      <formula1>"LINE,BAR"</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4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5:C5" xr:uid="{00000000-0002-0000-0400-000002000000}">
      <formula1>"TRUE,FALSE"</formula1>
    </dataValidation>
    <dataValidation allowBlank="1" sqref="B3:C3" xr:uid="{00000000-0002-0000-0400-000003000000}"/>
  </dataValidations>
  <pageMargins left="0.7" right="0.7" top="0.75" bottom="0.75" header="0.3" footer="0.3"/>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7"/>
  <sheetViews>
    <sheetView workbookViewId="0">
      <selection activeCell="J1" sqref="J1:K65536"/>
    </sheetView>
  </sheetViews>
  <sheetFormatPr defaultRowHeight="12.75"/>
  <cols>
    <col min="4" max="4" width="24.5703125" customWidth="1"/>
    <col min="5" max="5" width="28" customWidth="1"/>
  </cols>
  <sheetData>
    <row r="1" spans="2:16" s="10" customFormat="1">
      <c r="B1" s="11" t="s">
        <v>12</v>
      </c>
      <c r="C1" s="12" t="s">
        <v>13</v>
      </c>
      <c r="D1" s="13" t="s">
        <v>14</v>
      </c>
      <c r="E1" s="13" t="s">
        <v>16</v>
      </c>
      <c r="F1" s="14" t="s">
        <v>17</v>
      </c>
      <c r="G1" s="15" t="s">
        <v>18</v>
      </c>
      <c r="H1" s="14" t="s">
        <v>19</v>
      </c>
      <c r="I1" s="14" t="s">
        <v>21</v>
      </c>
      <c r="J1" s="16" t="s">
        <v>22</v>
      </c>
      <c r="K1" s="16" t="s">
        <v>24</v>
      </c>
      <c r="L1" s="14" t="s">
        <v>25</v>
      </c>
      <c r="M1" s="14" t="s">
        <v>25</v>
      </c>
      <c r="N1" s="14" t="s">
        <v>25</v>
      </c>
    </row>
    <row r="2" spans="2:16" s="10" customFormat="1">
      <c r="B2" s="17" t="b">
        <v>1</v>
      </c>
      <c r="C2" s="17" t="b">
        <v>0</v>
      </c>
      <c r="D2" s="18" t="s">
        <v>37</v>
      </c>
      <c r="E2" s="18" t="s">
        <v>38</v>
      </c>
    </row>
    <row r="3" spans="2:16" s="10" customFormat="1">
      <c r="B3" s="20"/>
      <c r="C3" s="20"/>
      <c r="D3" s="21" t="s">
        <v>26</v>
      </c>
      <c r="E3" s="21" t="s">
        <v>26</v>
      </c>
      <c r="F3" s="20"/>
      <c r="G3" s="20"/>
      <c r="H3" s="20"/>
      <c r="I3" s="20"/>
      <c r="J3" s="20"/>
      <c r="K3" s="20"/>
      <c r="L3" s="22">
        <v>2009</v>
      </c>
      <c r="M3" s="22">
        <v>2010</v>
      </c>
      <c r="N3" s="22">
        <v>2011</v>
      </c>
    </row>
    <row r="4" spans="2:16" s="10" customFormat="1">
      <c r="D4" s="21" t="s">
        <v>27</v>
      </c>
      <c r="E4" s="21" t="s">
        <v>27</v>
      </c>
      <c r="L4" s="22">
        <v>2009</v>
      </c>
      <c r="M4" s="22">
        <v>2010</v>
      </c>
      <c r="N4" s="22">
        <v>2011</v>
      </c>
    </row>
    <row r="5" spans="2:16" s="10" customFormat="1">
      <c r="B5" s="10" t="b">
        <v>1</v>
      </c>
      <c r="C5" s="10" t="b">
        <v>1</v>
      </c>
      <c r="D5" s="27" t="s">
        <v>37</v>
      </c>
      <c r="E5" s="23" t="s">
        <v>38</v>
      </c>
      <c r="F5" s="24" t="s">
        <v>28</v>
      </c>
      <c r="G5" s="24">
        <v>1</v>
      </c>
      <c r="H5" s="25" t="s">
        <v>29</v>
      </c>
      <c r="I5" s="25" t="s">
        <v>29</v>
      </c>
      <c r="J5" s="24"/>
      <c r="K5" s="24"/>
      <c r="L5" s="31">
        <v>4816</v>
      </c>
      <c r="M5" s="31">
        <v>594.5</v>
      </c>
      <c r="N5" s="31">
        <v>810.8</v>
      </c>
      <c r="O5" s="26"/>
      <c r="P5" s="26"/>
    </row>
    <row r="6" spans="2:16" s="10" customFormat="1">
      <c r="D6" s="29" t="s">
        <v>22</v>
      </c>
      <c r="E6" s="29" t="s">
        <v>24</v>
      </c>
      <c r="L6" s="31"/>
      <c r="M6" s="31"/>
      <c r="N6" s="31"/>
    </row>
    <row r="15" spans="2:16">
      <c r="E15" s="32"/>
    </row>
    <row r="17" spans="5:5">
      <c r="E17" s="32"/>
    </row>
  </sheetData>
  <phoneticPr fontId="14" type="noConversion"/>
  <dataValidations count="4">
    <dataValidation type="list" showInputMessage="1" showErrorMessage="1" sqref="F5" xr:uid="{00000000-0002-0000-0500-000000000000}">
      <formula1>"LINE,BAR"</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5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5:C5" xr:uid="{00000000-0002-0000-0500-000002000000}">
      <formula1>"TRUE,FALSE"</formula1>
    </dataValidation>
    <dataValidation allowBlank="1" sqref="B3:C3" xr:uid="{00000000-0002-0000-0500-000003000000}"/>
  </dataValidations>
  <pageMargins left="0.7" right="0.7" top="0.75" bottom="0.75" header="0.3" footer="0.3"/>
  <pageSetup paperSize="9"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N16"/>
  <sheetViews>
    <sheetView workbookViewId="0">
      <selection activeCell="E20" sqref="E20"/>
    </sheetView>
  </sheetViews>
  <sheetFormatPr defaultRowHeight="12.75"/>
  <cols>
    <col min="4" max="4" width="25.7109375" customWidth="1"/>
    <col min="5" max="5" width="29.28515625" customWidth="1"/>
    <col min="6" max="6" width="11.42578125" customWidth="1"/>
    <col min="7" max="7" width="14.140625" bestFit="1" customWidth="1"/>
  </cols>
  <sheetData>
    <row r="1" spans="2:14" s="10" customFormat="1">
      <c r="B1" s="11" t="s">
        <v>12</v>
      </c>
      <c r="C1" s="12" t="s">
        <v>13</v>
      </c>
      <c r="D1" s="13" t="s">
        <v>14</v>
      </c>
      <c r="E1" s="13" t="s">
        <v>16</v>
      </c>
      <c r="F1" s="14" t="s">
        <v>17</v>
      </c>
      <c r="G1" s="15" t="s">
        <v>18</v>
      </c>
      <c r="H1" s="14" t="s">
        <v>19</v>
      </c>
      <c r="I1" s="14" t="s">
        <v>21</v>
      </c>
      <c r="J1" s="16" t="s">
        <v>22</v>
      </c>
      <c r="K1" s="16" t="s">
        <v>24</v>
      </c>
      <c r="L1" s="14" t="s">
        <v>25</v>
      </c>
    </row>
    <row r="2" spans="2:14" s="10" customFormat="1">
      <c r="B2" s="17" t="b">
        <v>1</v>
      </c>
      <c r="C2" s="17" t="b">
        <v>0</v>
      </c>
      <c r="D2" s="18" t="s">
        <v>39</v>
      </c>
      <c r="E2" s="18" t="s">
        <v>40</v>
      </c>
    </row>
    <row r="3" spans="2:14" s="10" customFormat="1">
      <c r="B3" s="20"/>
      <c r="C3" s="20"/>
      <c r="D3" s="21" t="s">
        <v>26</v>
      </c>
      <c r="E3" s="21" t="s">
        <v>26</v>
      </c>
      <c r="F3" s="20"/>
      <c r="G3" s="20"/>
      <c r="H3" s="20"/>
      <c r="I3" s="20"/>
      <c r="J3" s="20"/>
      <c r="K3" s="20"/>
      <c r="L3" s="22">
        <v>2011</v>
      </c>
    </row>
    <row r="4" spans="2:14" s="10" customFormat="1">
      <c r="D4" s="21" t="s">
        <v>27</v>
      </c>
      <c r="E4" s="21" t="s">
        <v>27</v>
      </c>
      <c r="L4" s="22">
        <v>2011</v>
      </c>
    </row>
    <row r="5" spans="2:14" s="10" customFormat="1">
      <c r="B5" s="10" t="b">
        <v>1</v>
      </c>
      <c r="C5" s="10" t="b">
        <v>1</v>
      </c>
      <c r="D5" s="27" t="s">
        <v>41</v>
      </c>
      <c r="E5" s="23" t="s">
        <v>42</v>
      </c>
      <c r="F5" s="24" t="s">
        <v>43</v>
      </c>
      <c r="G5" s="24">
        <v>1</v>
      </c>
      <c r="H5" s="25" t="s">
        <v>31</v>
      </c>
      <c r="I5" s="25" t="s">
        <v>31</v>
      </c>
      <c r="J5" s="24"/>
      <c r="K5" s="24"/>
      <c r="L5" s="31">
        <v>57</v>
      </c>
    </row>
    <row r="6" spans="2:14" s="10" customFormat="1">
      <c r="B6" s="10" t="b">
        <v>1</v>
      </c>
      <c r="C6" s="10" t="b">
        <v>1</v>
      </c>
      <c r="D6" s="27" t="s">
        <v>44</v>
      </c>
      <c r="E6" s="23" t="s">
        <v>45</v>
      </c>
      <c r="F6" s="24" t="s">
        <v>43</v>
      </c>
      <c r="G6" s="24">
        <v>1</v>
      </c>
      <c r="H6" s="25" t="s">
        <v>31</v>
      </c>
      <c r="I6" s="25" t="s">
        <v>31</v>
      </c>
      <c r="J6" s="24"/>
      <c r="K6" s="24"/>
      <c r="L6" s="31">
        <v>18</v>
      </c>
    </row>
    <row r="7" spans="2:14" s="10" customFormat="1">
      <c r="B7" s="10" t="b">
        <v>1</v>
      </c>
      <c r="C7" s="10" t="b">
        <v>1</v>
      </c>
      <c r="D7" s="27" t="s">
        <v>46</v>
      </c>
      <c r="E7" s="23" t="s">
        <v>47</v>
      </c>
      <c r="F7" s="24" t="s">
        <v>43</v>
      </c>
      <c r="G7" s="24">
        <v>1</v>
      </c>
      <c r="H7" s="25" t="s">
        <v>31</v>
      </c>
      <c r="I7" s="25" t="s">
        <v>31</v>
      </c>
      <c r="J7" s="24"/>
      <c r="K7" s="24"/>
      <c r="L7" s="31">
        <v>12</v>
      </c>
    </row>
    <row r="8" spans="2:14" s="10" customFormat="1">
      <c r="B8" s="10" t="b">
        <v>1</v>
      </c>
      <c r="C8" s="10" t="b">
        <v>1</v>
      </c>
      <c r="D8" s="27" t="s">
        <v>48</v>
      </c>
      <c r="E8" s="23" t="s">
        <v>49</v>
      </c>
      <c r="F8" s="24" t="s">
        <v>43</v>
      </c>
      <c r="G8" s="24">
        <v>1</v>
      </c>
      <c r="H8" s="25" t="s">
        <v>31</v>
      </c>
      <c r="I8" s="25" t="s">
        <v>31</v>
      </c>
      <c r="J8" s="24"/>
      <c r="K8" s="24"/>
      <c r="L8" s="31">
        <v>7</v>
      </c>
    </row>
    <row r="9" spans="2:14" s="10" customFormat="1">
      <c r="B9" s="10" t="b">
        <v>1</v>
      </c>
      <c r="C9" s="10" t="b">
        <v>1</v>
      </c>
      <c r="D9" s="27" t="s">
        <v>50</v>
      </c>
      <c r="E9" s="23" t="s">
        <v>51</v>
      </c>
      <c r="F9" s="24" t="s">
        <v>43</v>
      </c>
      <c r="G9" s="24">
        <v>1</v>
      </c>
      <c r="H9" s="25" t="s">
        <v>31</v>
      </c>
      <c r="I9" s="25" t="s">
        <v>31</v>
      </c>
      <c r="J9" s="24"/>
      <c r="K9" s="24"/>
      <c r="L9" s="31">
        <v>4</v>
      </c>
    </row>
    <row r="10" spans="2:14" s="10" customFormat="1">
      <c r="B10" s="10" t="b">
        <v>1</v>
      </c>
      <c r="C10" s="10" t="b">
        <v>1</v>
      </c>
      <c r="D10" s="27" t="s">
        <v>52</v>
      </c>
      <c r="E10" s="23" t="s">
        <v>53</v>
      </c>
      <c r="F10" s="24" t="s">
        <v>43</v>
      </c>
      <c r="G10" s="24">
        <v>1</v>
      </c>
      <c r="H10" s="25" t="s">
        <v>31</v>
      </c>
      <c r="I10" s="25" t="s">
        <v>31</v>
      </c>
      <c r="J10" s="24"/>
      <c r="K10" s="24"/>
      <c r="L10" s="31">
        <v>2</v>
      </c>
      <c r="M10" s="26"/>
      <c r="N10" s="26"/>
    </row>
    <row r="11" spans="2:14" s="10" customFormat="1">
      <c r="D11" s="29" t="s">
        <v>22</v>
      </c>
      <c r="E11" s="29" t="s">
        <v>24</v>
      </c>
      <c r="L11" s="31"/>
    </row>
    <row r="15" spans="2:14">
      <c r="I15" s="32"/>
    </row>
    <row r="16" spans="2:14">
      <c r="I16" s="32"/>
    </row>
  </sheetData>
  <phoneticPr fontId="14" type="noConversion"/>
  <dataValidations count="4">
    <dataValidation type="list" showInputMessage="1" showErrorMessage="1" sqref="F5:F10" xr:uid="{00000000-0002-0000-0600-000000000000}">
      <formula1>"PIE,PIE %"</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6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5:C10" xr:uid="{00000000-0002-0000-0600-000002000000}">
      <formula1>"TRUE,FALSE"</formula1>
    </dataValidation>
    <dataValidation allowBlank="1" sqref="B3:C3" xr:uid="{00000000-0002-0000-0600-000003000000}"/>
  </dataValidations>
  <pageMargins left="0.7" right="0.7" top="0.75" bottom="0.75" header="0.3" footer="0.3"/>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10"/>
  <sheetViews>
    <sheetView zoomScale="80" zoomScaleNormal="80" workbookViewId="0">
      <pane xSplit="5" ySplit="5" topLeftCell="N6" activePane="bottomRight" state="frozen"/>
      <selection activeCell="C38" sqref="C38"/>
      <selection pane="topRight" activeCell="C38" sqref="C38"/>
      <selection pane="bottomLeft" activeCell="C38" sqref="C38"/>
      <selection pane="bottomRight" activeCell="AB3" sqref="AB3"/>
    </sheetView>
  </sheetViews>
  <sheetFormatPr defaultRowHeight="12.75"/>
  <cols>
    <col min="1" max="3" width="9.140625" style="48"/>
    <col min="4" max="4" width="54.85546875" style="48" customWidth="1"/>
    <col min="5" max="5" width="34.28515625" style="48" bestFit="1" customWidth="1"/>
    <col min="6" max="6" width="13.28515625" style="48" customWidth="1"/>
    <col min="7" max="11" width="9.140625" style="48"/>
    <col min="12" max="18" width="14.42578125" style="48" customWidth="1"/>
    <col min="19" max="27" width="12.7109375" style="48" customWidth="1"/>
    <col min="28" max="16384" width="9.140625" style="48"/>
  </cols>
  <sheetData>
    <row r="1" spans="1:27">
      <c r="A1" s="47"/>
      <c r="B1" s="40" t="s">
        <v>12</v>
      </c>
      <c r="C1" s="74" t="s">
        <v>13</v>
      </c>
      <c r="D1" s="41" t="s">
        <v>14</v>
      </c>
      <c r="E1" s="41" t="s">
        <v>15</v>
      </c>
      <c r="F1" s="69" t="s">
        <v>17</v>
      </c>
      <c r="G1" s="42" t="s">
        <v>18</v>
      </c>
      <c r="H1" s="69" t="s">
        <v>19</v>
      </c>
      <c r="I1" s="69" t="s">
        <v>20</v>
      </c>
      <c r="J1" s="69" t="s">
        <v>22</v>
      </c>
      <c r="K1" s="69" t="s">
        <v>23</v>
      </c>
      <c r="L1" s="42"/>
      <c r="M1" s="42"/>
      <c r="N1" s="42"/>
      <c r="O1" s="42"/>
      <c r="P1" s="42"/>
      <c r="Q1" s="42"/>
      <c r="R1" s="42"/>
      <c r="S1" s="42"/>
      <c r="T1" s="42"/>
      <c r="U1" s="42" t="s">
        <v>25</v>
      </c>
      <c r="V1" s="42" t="s">
        <v>25</v>
      </c>
      <c r="W1" s="42" t="s">
        <v>25</v>
      </c>
      <c r="X1" s="42" t="s">
        <v>25</v>
      </c>
      <c r="Y1" s="42" t="s">
        <v>25</v>
      </c>
      <c r="Z1" s="42" t="s">
        <v>25</v>
      </c>
      <c r="AA1" s="42" t="s">
        <v>25</v>
      </c>
    </row>
    <row r="2" spans="1:27">
      <c r="A2" s="46" t="s">
        <v>79</v>
      </c>
      <c r="B2" s="75" t="b">
        <v>1</v>
      </c>
      <c r="C2" s="75" t="b">
        <v>1</v>
      </c>
      <c r="D2" s="18" t="s">
        <v>189</v>
      </c>
      <c r="E2" s="18" t="s">
        <v>112</v>
      </c>
      <c r="F2" s="47"/>
      <c r="G2" s="47"/>
      <c r="H2" s="47"/>
      <c r="I2" s="47"/>
      <c r="J2" s="47"/>
      <c r="K2" s="47"/>
      <c r="L2" s="44"/>
      <c r="M2" s="44"/>
      <c r="N2" s="44"/>
      <c r="O2" s="44"/>
      <c r="P2" s="44"/>
      <c r="Q2" s="44"/>
      <c r="R2" s="44"/>
      <c r="S2" s="44"/>
      <c r="T2" s="44"/>
      <c r="U2" s="47"/>
      <c r="V2" s="47"/>
      <c r="W2" s="47"/>
      <c r="X2" s="47"/>
      <c r="Y2" s="47"/>
      <c r="Z2" s="47"/>
      <c r="AA2" s="47"/>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s="47" customFormat="1">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71" t="s">
        <v>26</v>
      </c>
      <c r="E5" s="71" t="s">
        <v>80</v>
      </c>
      <c r="F5" s="44"/>
      <c r="G5" s="44"/>
      <c r="H5" s="44"/>
      <c r="I5" s="44"/>
      <c r="J5" s="47"/>
      <c r="K5" s="47"/>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4.25">
      <c r="A6" s="47"/>
      <c r="B6" s="47" t="b">
        <v>1</v>
      </c>
      <c r="C6" s="47" t="b">
        <v>1</v>
      </c>
      <c r="D6" s="44" t="s">
        <v>190</v>
      </c>
      <c r="E6" s="44" t="s">
        <v>108</v>
      </c>
      <c r="F6" s="72" t="s">
        <v>81</v>
      </c>
      <c r="G6" s="73">
        <v>0</v>
      </c>
      <c r="H6" s="48" t="s">
        <v>240</v>
      </c>
      <c r="I6" s="49" t="s">
        <v>145</v>
      </c>
      <c r="J6" s="49"/>
      <c r="K6" s="49"/>
      <c r="L6" s="55">
        <v>16798</v>
      </c>
      <c r="M6" s="55">
        <v>16744</v>
      </c>
      <c r="N6" s="55">
        <v>14900</v>
      </c>
      <c r="O6" s="55">
        <v>-7357</v>
      </c>
      <c r="P6" s="55">
        <v>33550</v>
      </c>
      <c r="Q6" s="55">
        <v>5556</v>
      </c>
      <c r="R6" s="55">
        <v>23820</v>
      </c>
      <c r="S6" s="55">
        <v>15136</v>
      </c>
      <c r="T6" s="55">
        <v>18121</v>
      </c>
      <c r="U6" s="55">
        <v>22838</v>
      </c>
      <c r="V6" s="55">
        <v>37395</v>
      </c>
      <c r="W6" s="55">
        <v>30179</v>
      </c>
      <c r="X6" s="55">
        <v>28325</v>
      </c>
      <c r="Y6" s="55">
        <v>24693</v>
      </c>
      <c r="Z6" s="55">
        <v>18786</v>
      </c>
      <c r="AA6" s="55">
        <v>45910</v>
      </c>
    </row>
    <row r="7" spans="1:27" ht="14.25">
      <c r="A7" s="47"/>
      <c r="B7" s="47" t="b">
        <v>1</v>
      </c>
      <c r="C7" s="47" t="b">
        <v>1</v>
      </c>
      <c r="D7" s="44" t="s">
        <v>191</v>
      </c>
      <c r="E7" s="44" t="s">
        <v>109</v>
      </c>
      <c r="F7" s="72" t="s">
        <v>81</v>
      </c>
      <c r="G7" s="73">
        <v>0</v>
      </c>
      <c r="H7" s="48" t="s">
        <v>240</v>
      </c>
      <c r="I7" s="49" t="s">
        <v>145</v>
      </c>
      <c r="J7" s="49"/>
      <c r="K7" s="49"/>
      <c r="L7" s="55">
        <v>-30201</v>
      </c>
      <c r="M7" s="55">
        <v>-22990</v>
      </c>
      <c r="N7" s="55">
        <v>1848</v>
      </c>
      <c r="O7" s="55">
        <v>-38346</v>
      </c>
      <c r="P7" s="55">
        <v>-28771</v>
      </c>
      <c r="Q7" s="55">
        <v>-28808</v>
      </c>
      <c r="R7" s="55">
        <v>-16715</v>
      </c>
      <c r="S7" s="55">
        <v>-21310</v>
      </c>
      <c r="T7" s="55">
        <v>-11688</v>
      </c>
      <c r="U7" s="55">
        <v>-12135</v>
      </c>
      <c r="V7" s="55">
        <v>-17051</v>
      </c>
      <c r="W7" s="55">
        <v>-7445</v>
      </c>
      <c r="X7" s="55">
        <v>-21540</v>
      </c>
      <c r="Y7" s="55">
        <v>-16803</v>
      </c>
      <c r="Z7" s="55">
        <v>-29446</v>
      </c>
      <c r="AA7" s="55">
        <v>-18023</v>
      </c>
    </row>
    <row r="8" spans="1:27" ht="14.25">
      <c r="A8" s="47"/>
      <c r="B8" s="47" t="b">
        <v>1</v>
      </c>
      <c r="C8" s="47" t="b">
        <v>1</v>
      </c>
      <c r="D8" s="44" t="s">
        <v>192</v>
      </c>
      <c r="E8" s="44" t="s">
        <v>110</v>
      </c>
      <c r="F8" s="72" t="s">
        <v>81</v>
      </c>
      <c r="G8" s="73">
        <v>0</v>
      </c>
      <c r="H8" s="48" t="s">
        <v>240</v>
      </c>
      <c r="I8" s="49" t="s">
        <v>145</v>
      </c>
      <c r="J8" s="49"/>
      <c r="K8" s="49"/>
      <c r="L8" s="55">
        <v>14792</v>
      </c>
      <c r="M8" s="55">
        <v>8098</v>
      </c>
      <c r="N8" s="55">
        <v>-16999</v>
      </c>
      <c r="O8" s="55">
        <v>66323</v>
      </c>
      <c r="P8" s="55">
        <v>-15681</v>
      </c>
      <c r="Q8" s="55">
        <v>20091</v>
      </c>
      <c r="R8" s="55">
        <v>-9001</v>
      </c>
      <c r="S8" s="55">
        <v>8495</v>
      </c>
      <c r="T8" s="55">
        <v>-11879</v>
      </c>
      <c r="U8" s="55">
        <v>-7860</v>
      </c>
      <c r="V8" s="55">
        <v>-23141</v>
      </c>
      <c r="W8" s="55">
        <v>-11517</v>
      </c>
      <c r="X8" s="55">
        <v>-8156</v>
      </c>
      <c r="Y8" s="55">
        <v>-15956</v>
      </c>
      <c r="Z8" s="55">
        <v>25942</v>
      </c>
      <c r="AA8" s="55">
        <v>-44786</v>
      </c>
    </row>
    <row r="9" spans="1:27" ht="14.25">
      <c r="A9" s="47"/>
      <c r="B9" s="47" t="b">
        <v>1</v>
      </c>
      <c r="C9" s="47" t="b">
        <v>1</v>
      </c>
      <c r="D9" s="44" t="s">
        <v>193</v>
      </c>
      <c r="E9" s="44" t="s">
        <v>111</v>
      </c>
      <c r="F9" s="72" t="s">
        <v>33</v>
      </c>
      <c r="G9" s="73">
        <v>0</v>
      </c>
      <c r="H9" s="48" t="s">
        <v>240</v>
      </c>
      <c r="I9" s="49" t="s">
        <v>145</v>
      </c>
      <c r="J9" s="49"/>
      <c r="K9" s="49"/>
      <c r="L9" s="55">
        <v>11601</v>
      </c>
      <c r="M9" s="55">
        <v>12900</v>
      </c>
      <c r="N9" s="55">
        <v>11774</v>
      </c>
      <c r="O9" s="55">
        <v>30892</v>
      </c>
      <c r="P9" s="55">
        <v>20952</v>
      </c>
      <c r="Q9" s="55">
        <v>17182</v>
      </c>
      <c r="R9" s="55">
        <v>14981</v>
      </c>
      <c r="S9" s="55">
        <v>18169</v>
      </c>
      <c r="T9" s="55">
        <v>13801</v>
      </c>
      <c r="U9" s="55">
        <v>17071</v>
      </c>
      <c r="V9" s="55">
        <v>14056</v>
      </c>
      <c r="W9" s="55">
        <v>25181</v>
      </c>
      <c r="X9" s="55">
        <v>24318</v>
      </c>
      <c r="Y9" s="55">
        <v>16165</v>
      </c>
      <c r="Z9" s="55">
        <v>31647</v>
      </c>
      <c r="AA9" s="55">
        <v>14760</v>
      </c>
    </row>
    <row r="10" spans="1:27" ht="14.25">
      <c r="A10" s="47"/>
      <c r="B10" s="47"/>
      <c r="C10" s="47"/>
      <c r="D10" s="16" t="s">
        <v>22</v>
      </c>
      <c r="E10" s="16" t="s">
        <v>23</v>
      </c>
      <c r="F10" s="72"/>
      <c r="G10" s="73"/>
      <c r="J10" s="49"/>
      <c r="K10" s="49"/>
    </row>
  </sheetData>
  <phoneticPr fontId="28"/>
  <dataValidations count="5">
    <dataValidation allowBlank="1" sqref="B4:C5" xr:uid="{00000000-0002-0000-0700-000000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7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0" xr:uid="{00000000-0002-0000-0700-000002000000}">
      <formula1>"TRUE,FALSE"</formula1>
    </dataValidation>
    <dataValidation type="list" showInputMessage="1" showErrorMessage="1" sqref="F6:F10" xr:uid="{00000000-0002-0000-0700-000003000000}">
      <formula1>"LINE,BAR,STACKED BAR"</formula1>
    </dataValidation>
    <dataValidation showInputMessage="1" showErrorMessage="1" sqref="G6:G10" xr:uid="{00000000-0002-0000-0700-000004000000}"/>
  </dataValidations>
  <pageMargins left="0.7" right="0.7" top="0.75" bottom="0.75" header="0.3" footer="0.3"/>
  <pageSetup paperSize="9" scale="54"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2"/>
  <sheetViews>
    <sheetView zoomScale="80" zoomScaleNormal="80" workbookViewId="0">
      <pane xSplit="5" ySplit="6" topLeftCell="Z7" activePane="bottomRight" state="frozen"/>
      <selection activeCell="C38" sqref="C38"/>
      <selection pane="topRight" activeCell="C38" sqref="C38"/>
      <selection pane="bottomLeft" activeCell="C38" sqref="C38"/>
      <selection pane="bottomRight" activeCell="AC19" sqref="AC19"/>
    </sheetView>
  </sheetViews>
  <sheetFormatPr defaultRowHeight="12.75"/>
  <cols>
    <col min="1" max="1" width="5.140625" style="47" customWidth="1"/>
    <col min="2" max="2" width="9.5703125" style="47" bestFit="1" customWidth="1"/>
    <col min="3" max="3" width="10.42578125" style="47" bestFit="1" customWidth="1"/>
    <col min="4" max="4" width="29.28515625" style="47" customWidth="1"/>
    <col min="5" max="5" width="21.5703125" style="47" bestFit="1" customWidth="1"/>
    <col min="6" max="6" width="16.28515625" style="47" customWidth="1"/>
    <col min="7" max="7" width="6.5703125" style="47" customWidth="1"/>
    <col min="8" max="9" width="12.140625" style="47" customWidth="1"/>
    <col min="10" max="10" width="10.7109375" style="47" customWidth="1"/>
    <col min="11" max="11" width="8.85546875" style="47" customWidth="1"/>
    <col min="12" max="18" width="14.5703125" style="47" customWidth="1"/>
    <col min="19" max="27" width="12.7109375" style="47" customWidth="1"/>
    <col min="28" max="16384" width="9.140625" style="47"/>
  </cols>
  <sheetData>
    <row r="1" spans="1:27">
      <c r="B1" s="40" t="s">
        <v>12</v>
      </c>
      <c r="C1" s="74" t="s">
        <v>13</v>
      </c>
      <c r="D1" s="41" t="s">
        <v>14</v>
      </c>
      <c r="E1" s="41" t="s">
        <v>15</v>
      </c>
      <c r="F1" s="69" t="s">
        <v>17</v>
      </c>
      <c r="G1" s="42" t="s">
        <v>18</v>
      </c>
      <c r="H1" s="69" t="s">
        <v>19</v>
      </c>
      <c r="I1" s="69" t="s">
        <v>20</v>
      </c>
      <c r="J1" s="69" t="s">
        <v>22</v>
      </c>
      <c r="K1" s="69" t="s">
        <v>23</v>
      </c>
      <c r="L1" s="42"/>
      <c r="M1" s="69"/>
      <c r="N1" s="42"/>
      <c r="O1" s="42"/>
      <c r="P1" s="42"/>
      <c r="Q1" s="42"/>
      <c r="R1" s="42"/>
      <c r="S1" s="42"/>
      <c r="T1" s="42"/>
      <c r="U1" s="42" t="s">
        <v>25</v>
      </c>
      <c r="V1" s="42" t="s">
        <v>25</v>
      </c>
      <c r="W1" s="42" t="s">
        <v>25</v>
      </c>
      <c r="X1" s="42" t="s">
        <v>25</v>
      </c>
      <c r="Y1" s="42" t="s">
        <v>25</v>
      </c>
      <c r="Z1" s="42" t="s">
        <v>25</v>
      </c>
      <c r="AA1" s="42" t="s">
        <v>25</v>
      </c>
    </row>
    <row r="2" spans="1:27">
      <c r="A2" s="46" t="s">
        <v>79</v>
      </c>
      <c r="B2" s="75" t="b">
        <v>1</v>
      </c>
      <c r="C2" s="75" t="b">
        <v>1</v>
      </c>
      <c r="D2" s="18" t="s">
        <v>194</v>
      </c>
      <c r="E2" s="53" t="s">
        <v>113</v>
      </c>
      <c r="M2" s="19"/>
      <c r="N2" s="44"/>
      <c r="O2" s="44"/>
      <c r="P2" s="44"/>
      <c r="Q2" s="44"/>
      <c r="R2" s="44"/>
      <c r="S2" s="44"/>
      <c r="T2" s="44"/>
    </row>
    <row r="3" spans="1:27" s="98" customFormat="1" ht="17.25" customHeight="1">
      <c r="A3" s="95" t="s">
        <v>243</v>
      </c>
      <c r="B3" s="96"/>
      <c r="C3" s="96"/>
      <c r="D3" s="97"/>
      <c r="E3" s="97"/>
      <c r="J3" s="97"/>
      <c r="K3" s="97"/>
      <c r="L3" s="98" t="s">
        <v>252</v>
      </c>
      <c r="M3" s="98" t="s">
        <v>253</v>
      </c>
      <c r="N3" s="98" t="s">
        <v>254</v>
      </c>
      <c r="O3" s="98" t="s">
        <v>255</v>
      </c>
      <c r="P3" s="98" t="s">
        <v>256</v>
      </c>
      <c r="Q3" s="98" t="s">
        <v>257</v>
      </c>
      <c r="R3" s="98" t="s">
        <v>258</v>
      </c>
      <c r="S3" s="98" t="s">
        <v>259</v>
      </c>
      <c r="T3" s="98" t="s">
        <v>244</v>
      </c>
      <c r="U3" s="98" t="s">
        <v>245</v>
      </c>
      <c r="V3" s="98" t="s">
        <v>246</v>
      </c>
      <c r="W3" s="98" t="s">
        <v>247</v>
      </c>
      <c r="X3" s="98" t="s">
        <v>248</v>
      </c>
      <c r="Y3" s="98" t="s">
        <v>249</v>
      </c>
      <c r="Z3" s="98" t="s">
        <v>250</v>
      </c>
      <c r="AA3" s="98" t="s">
        <v>251</v>
      </c>
    </row>
    <row r="4" spans="1:27">
      <c r="A4" s="47" t="s">
        <v>239</v>
      </c>
      <c r="B4" s="44"/>
      <c r="C4" s="44"/>
      <c r="D4" s="86" t="s">
        <v>26</v>
      </c>
      <c r="E4" s="71" t="s">
        <v>80</v>
      </c>
      <c r="F4" s="44"/>
      <c r="G4" s="44"/>
      <c r="H4" s="44"/>
      <c r="I4" s="44"/>
      <c r="J4" s="18"/>
      <c r="K4" s="18"/>
      <c r="L4" s="22">
        <v>2005</v>
      </c>
      <c r="M4" s="22">
        <v>2006</v>
      </c>
      <c r="N4" s="22">
        <v>2007</v>
      </c>
      <c r="O4" s="22">
        <v>2008</v>
      </c>
      <c r="P4" s="89">
        <v>2009</v>
      </c>
      <c r="Q4" s="89">
        <v>2010</v>
      </c>
      <c r="R4" s="89">
        <v>2011</v>
      </c>
      <c r="S4" s="89">
        <v>2012</v>
      </c>
      <c r="T4" s="89">
        <v>2013</v>
      </c>
      <c r="U4" s="89">
        <v>2014</v>
      </c>
      <c r="V4" s="89">
        <v>2015</v>
      </c>
      <c r="W4" s="89">
        <v>2016</v>
      </c>
      <c r="X4" s="89">
        <v>2017</v>
      </c>
      <c r="Y4" s="89">
        <v>2018</v>
      </c>
      <c r="Z4" s="89">
        <v>2019</v>
      </c>
      <c r="AA4" s="89">
        <v>2020</v>
      </c>
    </row>
    <row r="5" spans="1:27">
      <c r="A5" s="47" t="s">
        <v>78</v>
      </c>
      <c r="B5" s="44"/>
      <c r="C5" s="44"/>
      <c r="D5" s="71" t="s">
        <v>26</v>
      </c>
      <c r="E5" s="71" t="s">
        <v>80</v>
      </c>
      <c r="F5" s="44"/>
      <c r="G5" s="44"/>
      <c r="H5" s="44"/>
      <c r="I5" s="44"/>
      <c r="L5" s="22" t="s">
        <v>90</v>
      </c>
      <c r="M5" s="22" t="s">
        <v>91</v>
      </c>
      <c r="N5" s="22" t="s">
        <v>92</v>
      </c>
      <c r="O5" s="22" t="s">
        <v>93</v>
      </c>
      <c r="P5" s="22" t="s">
        <v>94</v>
      </c>
      <c r="Q5" s="22" t="s">
        <v>95</v>
      </c>
      <c r="R5" s="22" t="s">
        <v>96</v>
      </c>
      <c r="S5" s="22" t="s">
        <v>97</v>
      </c>
      <c r="T5" s="22" t="s">
        <v>167</v>
      </c>
      <c r="U5" s="19" t="s">
        <v>168</v>
      </c>
      <c r="V5" s="18" t="s">
        <v>148</v>
      </c>
      <c r="W5" s="18" t="s">
        <v>162</v>
      </c>
      <c r="X5" s="18" t="s">
        <v>165</v>
      </c>
      <c r="Y5" s="18" t="s">
        <v>166</v>
      </c>
      <c r="Z5" s="18" t="s">
        <v>169</v>
      </c>
      <c r="AA5" s="18" t="s">
        <v>170</v>
      </c>
    </row>
    <row r="6" spans="1:27" ht="15" customHeight="1">
      <c r="B6" s="47" t="b">
        <v>1</v>
      </c>
      <c r="C6" s="47" t="b">
        <v>1</v>
      </c>
      <c r="D6" s="51" t="s">
        <v>195</v>
      </c>
      <c r="E6" s="51" t="s">
        <v>83</v>
      </c>
      <c r="F6" s="73"/>
      <c r="G6" s="73"/>
      <c r="I6" s="48"/>
      <c r="K6" s="49"/>
      <c r="L6" s="49"/>
      <c r="M6" s="44"/>
      <c r="N6" s="44"/>
      <c r="O6" s="44"/>
      <c r="P6" s="44"/>
    </row>
    <row r="7" spans="1:27" ht="15" customHeight="1">
      <c r="B7" s="47" t="b">
        <v>1</v>
      </c>
      <c r="C7" s="47" t="b">
        <v>1</v>
      </c>
      <c r="D7" s="44" t="s">
        <v>196</v>
      </c>
      <c r="E7" s="52" t="s">
        <v>114</v>
      </c>
      <c r="F7" s="73" t="s">
        <v>81</v>
      </c>
      <c r="G7" s="73">
        <v>0</v>
      </c>
      <c r="H7" s="48" t="s">
        <v>240</v>
      </c>
      <c r="I7" s="49" t="s">
        <v>88</v>
      </c>
      <c r="J7" s="49"/>
      <c r="K7" s="49"/>
      <c r="L7" s="55">
        <v>222933</v>
      </c>
      <c r="M7" s="55">
        <v>233577</v>
      </c>
      <c r="N7" s="55">
        <v>230822</v>
      </c>
      <c r="O7" s="55">
        <v>202422</v>
      </c>
      <c r="P7" s="55">
        <v>177177</v>
      </c>
      <c r="Q7" s="55">
        <v>188572</v>
      </c>
      <c r="R7" s="55">
        <v>223807</v>
      </c>
      <c r="S7" s="55">
        <v>232939</v>
      </c>
      <c r="T7" s="55">
        <v>253898</v>
      </c>
      <c r="U7" s="55">
        <v>284884</v>
      </c>
      <c r="V7" s="55">
        <v>272740</v>
      </c>
      <c r="W7" s="55">
        <v>265869</v>
      </c>
      <c r="X7" s="55">
        <v>283859</v>
      </c>
      <c r="Y7" s="55">
        <v>294422</v>
      </c>
      <c r="Z7" s="55">
        <v>289589</v>
      </c>
      <c r="AA7" s="55">
        <v>262108</v>
      </c>
    </row>
    <row r="8" spans="1:27" ht="14.25">
      <c r="B8" s="47" t="b">
        <v>1</v>
      </c>
      <c r="C8" s="47" t="b">
        <v>1</v>
      </c>
      <c r="D8" s="87" t="s">
        <v>197</v>
      </c>
      <c r="E8" s="52" t="s">
        <v>115</v>
      </c>
      <c r="F8" s="73" t="s">
        <v>81</v>
      </c>
      <c r="G8" s="73">
        <v>0</v>
      </c>
      <c r="H8" s="48" t="s">
        <v>240</v>
      </c>
      <c r="I8" s="49" t="s">
        <v>88</v>
      </c>
      <c r="J8" s="49"/>
      <c r="K8" s="49"/>
      <c r="L8" s="55">
        <v>269517</v>
      </c>
      <c r="M8" s="55">
        <v>269089</v>
      </c>
      <c r="N8" s="55">
        <v>251836</v>
      </c>
      <c r="O8" s="55">
        <v>252083</v>
      </c>
      <c r="P8" s="55">
        <v>251453</v>
      </c>
      <c r="Q8" s="55">
        <v>254399</v>
      </c>
      <c r="R8" s="55">
        <v>259079</v>
      </c>
      <c r="S8" s="55">
        <v>268049</v>
      </c>
      <c r="T8" s="55">
        <v>282684</v>
      </c>
      <c r="U8" s="55">
        <v>296954</v>
      </c>
      <c r="V8" s="55">
        <v>302324</v>
      </c>
      <c r="W8" s="55">
        <v>304487</v>
      </c>
      <c r="X8" s="55">
        <v>325261</v>
      </c>
      <c r="Y8" s="55">
        <v>337897</v>
      </c>
      <c r="Z8" s="55">
        <v>337245</v>
      </c>
      <c r="AA8" s="55">
        <v>330037</v>
      </c>
    </row>
    <row r="9" spans="1:27" ht="15" customHeight="1">
      <c r="B9" s="47" t="b">
        <v>1</v>
      </c>
      <c r="C9" s="47" t="b">
        <v>1</v>
      </c>
      <c r="D9" s="44" t="s">
        <v>198</v>
      </c>
      <c r="E9" s="52" t="s">
        <v>116</v>
      </c>
      <c r="F9" s="73" t="s">
        <v>81</v>
      </c>
      <c r="G9" s="73">
        <v>0</v>
      </c>
      <c r="H9" s="48" t="s">
        <v>240</v>
      </c>
      <c r="I9" s="49" t="s">
        <v>88</v>
      </c>
      <c r="J9" s="49"/>
      <c r="K9" s="49"/>
      <c r="L9" s="55">
        <v>23730</v>
      </c>
      <c r="M9" s="55">
        <v>24865</v>
      </c>
      <c r="N9" s="55">
        <v>24889</v>
      </c>
      <c r="O9" s="55">
        <v>23336</v>
      </c>
      <c r="P9" s="55">
        <v>23533</v>
      </c>
      <c r="Q9" s="55">
        <v>25217</v>
      </c>
      <c r="R9" s="55">
        <v>25993</v>
      </c>
      <c r="S9" s="55">
        <v>27510</v>
      </c>
      <c r="T9" s="55">
        <v>28577</v>
      </c>
      <c r="U9" s="55">
        <v>25324</v>
      </c>
      <c r="V9" s="55">
        <v>25683</v>
      </c>
      <c r="W9" s="55">
        <v>25796</v>
      </c>
      <c r="X9" s="55">
        <v>25864</v>
      </c>
      <c r="Y9" s="55">
        <v>26513</v>
      </c>
      <c r="Z9" s="55">
        <v>27023</v>
      </c>
      <c r="AA9" s="55">
        <v>26421</v>
      </c>
    </row>
    <row r="10" spans="1:27" ht="15" customHeight="1">
      <c r="B10" s="47" t="b">
        <v>1</v>
      </c>
      <c r="C10" s="47" t="b">
        <v>1</v>
      </c>
      <c r="D10" s="44" t="s">
        <v>199</v>
      </c>
      <c r="E10" s="52" t="s">
        <v>117</v>
      </c>
      <c r="F10" s="73" t="s">
        <v>81</v>
      </c>
      <c r="G10" s="73">
        <v>0</v>
      </c>
      <c r="H10" s="48" t="s">
        <v>240</v>
      </c>
      <c r="I10" s="49" t="s">
        <v>88</v>
      </c>
      <c r="J10" s="49"/>
      <c r="K10" s="49"/>
      <c r="L10" s="55">
        <v>12367</v>
      </c>
      <c r="M10" s="55">
        <v>11674</v>
      </c>
      <c r="N10" s="55">
        <v>12412</v>
      </c>
      <c r="O10" s="55">
        <v>11254</v>
      </c>
      <c r="P10" s="55">
        <v>11607</v>
      </c>
      <c r="Q10" s="55">
        <v>11710</v>
      </c>
      <c r="R10" s="55">
        <v>12448</v>
      </c>
      <c r="S10" s="55">
        <v>13389</v>
      </c>
      <c r="T10" s="55">
        <v>13872</v>
      </c>
      <c r="U10" s="55">
        <v>14215</v>
      </c>
      <c r="V10" s="55">
        <v>15187</v>
      </c>
      <c r="W10" s="55">
        <v>15982</v>
      </c>
      <c r="X10" s="55">
        <v>16361</v>
      </c>
      <c r="Y10" s="55">
        <v>16663</v>
      </c>
      <c r="Z10" s="55">
        <v>16596</v>
      </c>
      <c r="AA10" s="55">
        <v>16671</v>
      </c>
    </row>
    <row r="11" spans="1:27" ht="15">
      <c r="B11" s="47" t="b">
        <v>1</v>
      </c>
      <c r="C11" s="47" t="b">
        <v>1</v>
      </c>
      <c r="D11" s="87" t="s">
        <v>52</v>
      </c>
      <c r="E11" s="52" t="s">
        <v>118</v>
      </c>
      <c r="F11" s="73" t="s">
        <v>81</v>
      </c>
      <c r="G11" s="73">
        <v>0</v>
      </c>
      <c r="H11" s="48" t="s">
        <v>240</v>
      </c>
      <c r="I11" s="49" t="s">
        <v>88</v>
      </c>
      <c r="J11" s="49"/>
      <c r="K11" s="50"/>
      <c r="L11" s="55">
        <v>11104</v>
      </c>
      <c r="M11" s="55">
        <v>13665</v>
      </c>
      <c r="N11" s="55">
        <v>14009</v>
      </c>
      <c r="O11" s="55">
        <v>16154</v>
      </c>
      <c r="P11" s="55">
        <v>17803</v>
      </c>
      <c r="Q11" s="55">
        <v>14394</v>
      </c>
      <c r="R11" s="55">
        <v>16701</v>
      </c>
      <c r="S11" s="55">
        <v>24970</v>
      </c>
      <c r="T11" s="55">
        <v>25216</v>
      </c>
      <c r="U11" s="55">
        <v>17055</v>
      </c>
      <c r="V11" s="55">
        <v>21228</v>
      </c>
      <c r="W11" s="55">
        <v>23817</v>
      </c>
      <c r="X11" s="55">
        <v>25946</v>
      </c>
      <c r="Y11" s="55">
        <v>36614</v>
      </c>
      <c r="Z11" s="55">
        <v>19561</v>
      </c>
      <c r="AA11" s="55">
        <v>21251</v>
      </c>
    </row>
    <row r="12" spans="1:27" ht="15">
      <c r="B12" s="47" t="b">
        <v>1</v>
      </c>
      <c r="C12" s="47" t="b">
        <v>1</v>
      </c>
      <c r="D12" s="51" t="s">
        <v>200</v>
      </c>
      <c r="E12" s="54" t="s">
        <v>85</v>
      </c>
      <c r="F12" s="73"/>
      <c r="G12" s="73"/>
      <c r="H12" s="76"/>
      <c r="I12" s="50"/>
      <c r="J12" s="50"/>
      <c r="K12" s="49"/>
      <c r="L12" s="68"/>
      <c r="M12" s="68"/>
      <c r="N12" s="68"/>
      <c r="O12" s="68"/>
      <c r="P12" s="68"/>
      <c r="Q12" s="68"/>
      <c r="R12" s="68"/>
      <c r="S12" s="68"/>
      <c r="T12" s="68"/>
      <c r="U12" s="68"/>
      <c r="V12" s="68"/>
      <c r="W12" s="68"/>
      <c r="X12" s="68"/>
      <c r="Y12" s="68"/>
      <c r="Z12" s="68"/>
      <c r="AA12" s="68"/>
    </row>
    <row r="13" spans="1:27" ht="14.25">
      <c r="B13" s="47" t="b">
        <v>1</v>
      </c>
      <c r="C13" s="47" t="b">
        <v>1</v>
      </c>
      <c r="D13" s="44" t="s">
        <v>200</v>
      </c>
      <c r="E13" s="52" t="s">
        <v>85</v>
      </c>
      <c r="F13" s="73" t="s">
        <v>33</v>
      </c>
      <c r="G13" s="73">
        <v>0</v>
      </c>
      <c r="H13" s="48" t="s">
        <v>240</v>
      </c>
      <c r="I13" s="49" t="s">
        <v>88</v>
      </c>
      <c r="J13" s="49"/>
      <c r="K13" s="49"/>
      <c r="L13" s="55">
        <v>11163</v>
      </c>
      <c r="M13" s="55">
        <v>16544</v>
      </c>
      <c r="N13" s="55">
        <v>7231</v>
      </c>
      <c r="O13" s="55">
        <v>3156</v>
      </c>
      <c r="P13" s="55">
        <v>6227</v>
      </c>
      <c r="Q13" s="55">
        <v>8088</v>
      </c>
      <c r="R13" s="55">
        <v>9553</v>
      </c>
      <c r="S13" s="55">
        <v>5809</v>
      </c>
      <c r="T13" s="55">
        <v>13931</v>
      </c>
      <c r="U13" s="55">
        <v>18110</v>
      </c>
      <c r="V13" s="55">
        <v>19442</v>
      </c>
      <c r="W13" s="55">
        <v>22646</v>
      </c>
      <c r="X13" s="55">
        <v>23240</v>
      </c>
      <c r="Y13" s="55">
        <v>21685</v>
      </c>
      <c r="Z13" s="55">
        <v>22834</v>
      </c>
      <c r="AA13" s="55">
        <v>18079</v>
      </c>
    </row>
    <row r="14" spans="1:27" ht="14.25">
      <c r="B14" s="47" t="b">
        <v>1</v>
      </c>
      <c r="C14" s="47" t="b">
        <v>1</v>
      </c>
      <c r="D14" s="44" t="s">
        <v>196</v>
      </c>
      <c r="E14" s="52" t="s">
        <v>114</v>
      </c>
      <c r="F14" s="73" t="s">
        <v>81</v>
      </c>
      <c r="G14" s="73">
        <v>0</v>
      </c>
      <c r="H14" s="48" t="s">
        <v>240</v>
      </c>
      <c r="I14" s="49" t="s">
        <v>88</v>
      </c>
      <c r="J14" s="49"/>
      <c r="K14" s="49"/>
      <c r="L14" s="55">
        <v>4129</v>
      </c>
      <c r="M14" s="55">
        <v>5484</v>
      </c>
      <c r="N14" s="55"/>
      <c r="O14" s="55">
        <v>323</v>
      </c>
      <c r="P14" s="55">
        <v>-2319</v>
      </c>
      <c r="Q14" s="55">
        <v>170</v>
      </c>
      <c r="R14" s="55">
        <v>2056</v>
      </c>
      <c r="S14" s="55">
        <v>-2515</v>
      </c>
      <c r="T14" s="55">
        <v>5024</v>
      </c>
      <c r="U14" s="55">
        <v>6297</v>
      </c>
      <c r="V14" s="55">
        <v>4498</v>
      </c>
      <c r="W14" s="55">
        <v>7949</v>
      </c>
      <c r="X14" s="55">
        <v>11025</v>
      </c>
      <c r="Y14" s="55">
        <v>10286</v>
      </c>
      <c r="Z14" s="55">
        <v>11850</v>
      </c>
      <c r="AA14" s="55">
        <v>5984</v>
      </c>
    </row>
    <row r="15" spans="1:27" ht="14.25">
      <c r="B15" s="47" t="b">
        <v>1</v>
      </c>
      <c r="C15" s="47" t="b">
        <v>1</v>
      </c>
      <c r="D15" s="87" t="s">
        <v>197</v>
      </c>
      <c r="E15" s="52" t="s">
        <v>115</v>
      </c>
      <c r="F15" s="73" t="s">
        <v>81</v>
      </c>
      <c r="G15" s="73">
        <v>0</v>
      </c>
      <c r="H15" s="48" t="s">
        <v>240</v>
      </c>
      <c r="I15" s="49" t="s">
        <v>88</v>
      </c>
      <c r="J15" s="49"/>
      <c r="K15" s="49"/>
      <c r="L15" s="55">
        <v>1282</v>
      </c>
      <c r="M15" s="55">
        <v>4322</v>
      </c>
      <c r="N15" s="55">
        <v>1627</v>
      </c>
      <c r="O15" s="55">
        <v>-1160</v>
      </c>
      <c r="P15" s="55">
        <v>4535</v>
      </c>
      <c r="Q15" s="55">
        <v>4293</v>
      </c>
      <c r="R15" s="55">
        <v>3480</v>
      </c>
      <c r="S15" s="55">
        <v>1909</v>
      </c>
      <c r="T15" s="55">
        <v>2761</v>
      </c>
      <c r="U15" s="55">
        <v>7593</v>
      </c>
      <c r="V15" s="55">
        <v>10182</v>
      </c>
      <c r="W15" s="55">
        <v>11112</v>
      </c>
      <c r="X15" s="55">
        <v>12917</v>
      </c>
      <c r="Y15" s="55">
        <v>11912</v>
      </c>
      <c r="Z15" s="55">
        <v>12761</v>
      </c>
      <c r="AA15" s="55">
        <v>14005</v>
      </c>
    </row>
    <row r="16" spans="1:27" ht="14.25">
      <c r="B16" s="47" t="b">
        <v>1</v>
      </c>
      <c r="C16" s="47" t="b">
        <v>1</v>
      </c>
      <c r="D16" s="44" t="s">
        <v>198</v>
      </c>
      <c r="E16" s="52" t="s">
        <v>116</v>
      </c>
      <c r="F16" s="73" t="s">
        <v>81</v>
      </c>
      <c r="G16" s="73">
        <v>0</v>
      </c>
      <c r="H16" s="48" t="s">
        <v>240</v>
      </c>
      <c r="I16" s="49" t="s">
        <v>88</v>
      </c>
      <c r="J16" s="49"/>
      <c r="K16" s="49"/>
      <c r="L16" s="55">
        <v>6003</v>
      </c>
      <c r="M16" s="55">
        <v>6831</v>
      </c>
      <c r="N16" s="55">
        <v>6000</v>
      </c>
      <c r="O16" s="55">
        <v>4587</v>
      </c>
      <c r="P16" s="55">
        <v>4736</v>
      </c>
      <c r="Q16" s="55">
        <v>5287</v>
      </c>
      <c r="R16" s="55">
        <v>6381</v>
      </c>
      <c r="S16" s="55">
        <v>7341</v>
      </c>
      <c r="T16" s="55">
        <v>7561</v>
      </c>
      <c r="U16" s="55">
        <v>4556</v>
      </c>
      <c r="V16" s="55">
        <v>4633</v>
      </c>
      <c r="W16" s="55">
        <v>3976</v>
      </c>
      <c r="X16" s="55">
        <v>2544</v>
      </c>
      <c r="Y16" s="55">
        <v>2612</v>
      </c>
      <c r="Z16" s="55">
        <v>2599</v>
      </c>
      <c r="AA16" s="55">
        <v>2397</v>
      </c>
    </row>
    <row r="17" spans="2:27" ht="14.25">
      <c r="B17" s="47" t="b">
        <v>1</v>
      </c>
      <c r="C17" s="47" t="b">
        <v>1</v>
      </c>
      <c r="D17" s="44" t="s">
        <v>199</v>
      </c>
      <c r="E17" s="52" t="s">
        <v>117</v>
      </c>
      <c r="F17" s="73" t="s">
        <v>81</v>
      </c>
      <c r="G17" s="73">
        <v>0</v>
      </c>
      <c r="H17" s="48" t="s">
        <v>240</v>
      </c>
      <c r="I17" s="49" t="s">
        <v>88</v>
      </c>
      <c r="J17" s="49"/>
      <c r="K17" s="49"/>
      <c r="L17" s="55">
        <v>1971</v>
      </c>
      <c r="M17" s="55">
        <v>2137</v>
      </c>
      <c r="N17" s="55">
        <v>1992</v>
      </c>
      <c r="O17" s="55">
        <v>1921</v>
      </c>
      <c r="P17" s="55">
        <v>1729</v>
      </c>
      <c r="Q17" s="55">
        <v>1544</v>
      </c>
      <c r="R17" s="55">
        <v>1710</v>
      </c>
      <c r="S17" s="55">
        <v>1836</v>
      </c>
      <c r="T17" s="55">
        <v>1556</v>
      </c>
      <c r="U17" s="55">
        <v>1671</v>
      </c>
      <c r="V17" s="55">
        <v>1854</v>
      </c>
      <c r="W17" s="55">
        <v>1799</v>
      </c>
      <c r="X17" s="55">
        <v>1931</v>
      </c>
      <c r="Y17" s="55">
        <v>1990</v>
      </c>
      <c r="Z17" s="55">
        <v>1986</v>
      </c>
      <c r="AA17" s="55">
        <v>2202</v>
      </c>
    </row>
    <row r="18" spans="2:27" ht="14.25">
      <c r="B18" s="47" t="b">
        <v>1</v>
      </c>
      <c r="C18" s="47" t="b">
        <v>1</v>
      </c>
      <c r="D18" s="87" t="s">
        <v>52</v>
      </c>
      <c r="E18" s="52" t="s">
        <v>118</v>
      </c>
      <c r="F18" s="73" t="s">
        <v>81</v>
      </c>
      <c r="G18" s="73">
        <v>0</v>
      </c>
      <c r="H18" s="48" t="s">
        <v>240</v>
      </c>
      <c r="I18" s="49" t="s">
        <v>88</v>
      </c>
      <c r="J18" s="49"/>
      <c r="K18" s="49"/>
      <c r="L18" s="55">
        <v>160</v>
      </c>
      <c r="M18" s="55">
        <v>124</v>
      </c>
      <c r="N18" s="55">
        <v>578</v>
      </c>
      <c r="O18" s="55">
        <v>562</v>
      </c>
      <c r="P18" s="55">
        <v>736</v>
      </c>
      <c r="Q18" s="55">
        <v>350</v>
      </c>
      <c r="R18" s="55">
        <v>715</v>
      </c>
      <c r="S18" s="55">
        <v>1135</v>
      </c>
      <c r="T18" s="55">
        <v>1216</v>
      </c>
      <c r="U18" s="55">
        <v>851</v>
      </c>
      <c r="V18" s="55">
        <v>621</v>
      </c>
      <c r="W18" s="55">
        <v>635</v>
      </c>
      <c r="X18" s="55">
        <v>1287</v>
      </c>
      <c r="Y18" s="55">
        <v>1156</v>
      </c>
      <c r="Z18" s="55">
        <v>413</v>
      </c>
      <c r="AA18" s="55">
        <v>734</v>
      </c>
    </row>
    <row r="19" spans="2:27" ht="14.25">
      <c r="B19" s="47" t="b">
        <v>1</v>
      </c>
      <c r="C19" s="47" t="b">
        <v>1</v>
      </c>
      <c r="D19" s="87" t="s">
        <v>201</v>
      </c>
      <c r="E19" s="52" t="s">
        <v>119</v>
      </c>
      <c r="F19" s="73" t="s">
        <v>81</v>
      </c>
      <c r="G19" s="73">
        <v>0</v>
      </c>
      <c r="H19" s="48" t="s">
        <v>240</v>
      </c>
      <c r="I19" s="49" t="s">
        <v>88</v>
      </c>
      <c r="J19" s="49"/>
      <c r="K19" s="44"/>
      <c r="L19" s="55">
        <v>-2383</v>
      </c>
      <c r="M19" s="55">
        <v>-2355</v>
      </c>
      <c r="N19" s="55">
        <v>-2976</v>
      </c>
      <c r="O19" s="55">
        <v>-3076</v>
      </c>
      <c r="P19" s="55">
        <v>-3191</v>
      </c>
      <c r="Q19" s="55">
        <v>-3556</v>
      </c>
      <c r="R19" s="55">
        <v>-4791</v>
      </c>
      <c r="S19" s="55">
        <v>-3897</v>
      </c>
      <c r="T19" s="55">
        <v>-4188</v>
      </c>
      <c r="U19" s="55">
        <v>-2860</v>
      </c>
      <c r="V19" s="55">
        <v>-2347</v>
      </c>
      <c r="W19" s="55">
        <v>-2826</v>
      </c>
      <c r="X19" s="55">
        <v>-6465</v>
      </c>
      <c r="Y19" s="55">
        <v>-6272</v>
      </c>
      <c r="Z19" s="55">
        <v>-6777</v>
      </c>
      <c r="AA19" s="55">
        <v>-7245</v>
      </c>
    </row>
    <row r="20" spans="2:27">
      <c r="D20" s="16" t="s">
        <v>22</v>
      </c>
      <c r="E20" s="16" t="s">
        <v>23</v>
      </c>
      <c r="G20" s="44"/>
      <c r="H20" s="18"/>
      <c r="I20" s="18"/>
      <c r="J20" s="44"/>
      <c r="K20" s="44"/>
      <c r="L20" s="44"/>
    </row>
    <row r="21" spans="2:27" ht="15" customHeight="1">
      <c r="G21" s="44"/>
      <c r="H21" s="44"/>
      <c r="I21" s="44"/>
      <c r="J21" s="44"/>
      <c r="K21" s="44"/>
      <c r="L21" s="44"/>
    </row>
    <row r="22" spans="2:27">
      <c r="G22" s="44"/>
      <c r="I22" s="44"/>
      <c r="K22" s="44"/>
      <c r="L22" s="44"/>
    </row>
  </sheetData>
  <phoneticPr fontId="19"/>
  <dataValidations count="4">
    <dataValidation type="list" showInputMessage="1" showErrorMessage="1" sqref="F6:F19" xr:uid="{00000000-0002-0000-0800-000000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6:C19" xr:uid="{00000000-0002-0000-0800-000001000000}">
      <formula1>"TRUE,FALSE"</formula1>
    </dataValidation>
    <dataValidation allowBlank="1" sqref="B4:C5" xr:uid="{00000000-0002-0000-0800-000002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3" xr:uid="{00000000-0002-0000-0800-000003000000}">
      <formula1>"TRUE,FALSE"</formula1>
    </dataValidation>
  </dataValidations>
  <pageMargins left="0.7" right="0.7" top="0.75" bottom="0.75" header="0.3" footer="0.3"/>
  <pageSetup paperSize="9" scale="5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Income Statement</vt:lpstr>
      <vt:lpstr>Balance Sheet</vt:lpstr>
      <vt:lpstr>Chart_I</vt:lpstr>
      <vt:lpstr>Chart_II</vt:lpstr>
      <vt:lpstr>Chart_III</vt:lpstr>
      <vt:lpstr>Chart_PIE</vt:lpstr>
      <vt:lpstr>Cash Flow</vt:lpstr>
      <vt:lpstr>Operating Segments</vt:lpstr>
      <vt:lpstr>Geographic Segments</vt:lpstr>
      <vt:lpstr>Profitability</vt:lpstr>
      <vt:lpstr>Securities.Other Index</vt:lpstr>
      <vt:lpstr>Others</vt:lpstr>
    </vt:vector>
  </TitlesOfParts>
  <Company>evrolend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Akshay;Illimar</dc:creator>
  <cp:lastModifiedBy>Yamunadevi Nagarajan</cp:lastModifiedBy>
  <cp:lastPrinted>2015-06-09T07:41:07Z</cp:lastPrinted>
  <dcterms:created xsi:type="dcterms:W3CDTF">2008-06-04T06:53:49Z</dcterms:created>
  <dcterms:modified xsi:type="dcterms:W3CDTF">2022-04-01T05:46:53Z</dcterms:modified>
</cp:coreProperties>
</file>