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VM" sheetId="2" r:id="rId5"/>
    <sheet state="visible" name="KLM" sheetId="3" r:id="rId6"/>
    <sheet state="visible" name="PTA" sheetId="4" r:id="rId7"/>
    <sheet state="visible" name="ALP" sheetId="5" r:id="rId8"/>
    <sheet state="visible" name="KTM" sheetId="6" r:id="rId9"/>
    <sheet state="visible" name="IDK" sheetId="7" r:id="rId10"/>
    <sheet state="visible" name="ERN" sheetId="8" r:id="rId11"/>
    <sheet state="visible" name="TCR" sheetId="9" r:id="rId12"/>
    <sheet state="visible" name="PKD" sheetId="10" r:id="rId13"/>
    <sheet state="visible" name="MLP" sheetId="11" r:id="rId14"/>
    <sheet state="visible" name="KKD" sheetId="12" r:id="rId15"/>
    <sheet state="visible" name="WYD" sheetId="13" r:id="rId16"/>
    <sheet state="visible" name="KNR" sheetId="14" r:id="rId17"/>
    <sheet state="visible" name="KSG" sheetId="15" r:id="rId18"/>
  </sheets>
  <definedNames/>
  <calcPr/>
</workbook>
</file>

<file path=xl/sharedStrings.xml><?xml version="1.0" encoding="utf-8"?>
<sst xmlns="http://schemas.openxmlformats.org/spreadsheetml/2006/main" count="473" uniqueCount="169">
  <si>
    <t>ITI Institutions</t>
  </si>
  <si>
    <t>Sl No</t>
  </si>
  <si>
    <t>District</t>
  </si>
  <si>
    <t>Total No of Institutions</t>
  </si>
  <si>
    <t>Total No of Rooms with Attached Bathroom</t>
  </si>
  <si>
    <t>Thiruvananthapuram</t>
  </si>
  <si>
    <t>Kollam</t>
  </si>
  <si>
    <t>Pathanamthitta</t>
  </si>
  <si>
    <t>Alappuzha</t>
  </si>
  <si>
    <t>Kottayam</t>
  </si>
  <si>
    <t>Idukki</t>
  </si>
  <si>
    <t>Ernakulam</t>
  </si>
  <si>
    <t>Thrissur</t>
  </si>
  <si>
    <t>Palakkad</t>
  </si>
  <si>
    <t>Malappuram</t>
  </si>
  <si>
    <t>Kozhikode</t>
  </si>
  <si>
    <t>Wayanad</t>
  </si>
  <si>
    <t>Kannur</t>
  </si>
  <si>
    <t>Kasargode</t>
  </si>
  <si>
    <t>Total</t>
  </si>
  <si>
    <t>TRIVANDRUM</t>
  </si>
  <si>
    <t>SL NO</t>
  </si>
  <si>
    <t>DISTRICT</t>
  </si>
  <si>
    <t>Name of ITI</t>
  </si>
  <si>
    <t>Name of Principal</t>
  </si>
  <si>
    <t>Mobile Number</t>
  </si>
  <si>
    <t>Principal room</t>
  </si>
  <si>
    <t>Vp Room</t>
  </si>
  <si>
    <t>Office room</t>
  </si>
  <si>
    <t>Staff room</t>
  </si>
  <si>
    <t>Amenity centre</t>
  </si>
  <si>
    <t>Hostel</t>
  </si>
  <si>
    <t>Hall</t>
  </si>
  <si>
    <t>TOTAL</t>
  </si>
  <si>
    <t>How many buildings are used as Hostels?</t>
  </si>
  <si>
    <t>List of Rooms with attached bathrooms in each institution</t>
  </si>
  <si>
    <t>Power Supply</t>
  </si>
  <si>
    <t>Water Supply</t>
  </si>
  <si>
    <t>Working Generator</t>
  </si>
  <si>
    <t>ITI DHANUVACHAPURAM</t>
  </si>
  <si>
    <t>Samraj MF</t>
  </si>
  <si>
    <t>ITI CHACKAI</t>
  </si>
  <si>
    <t>P RAJAN</t>
  </si>
  <si>
    <t>ITI ATTINGAL</t>
  </si>
  <si>
    <t>SHAMMI BAKER A</t>
  </si>
  <si>
    <t>ITI ARYANAD</t>
  </si>
  <si>
    <t>Jayan John</t>
  </si>
  <si>
    <t>ITI (W) KAZHAKKUTTOM</t>
  </si>
  <si>
    <t>Bindu J S</t>
  </si>
  <si>
    <t>ITI (W) PARASSALA</t>
  </si>
  <si>
    <t>Anil Kumar.S.V</t>
  </si>
  <si>
    <t>ITI MALAYINKEEZHU</t>
  </si>
  <si>
    <t>SOBHA S S</t>
  </si>
  <si>
    <t>RIC CHACKAI</t>
  </si>
  <si>
    <t>Sherin Joseph</t>
  </si>
  <si>
    <t>SUIIT KAZHAKOOTAM</t>
  </si>
  <si>
    <t>Dharmarajan KS</t>
  </si>
  <si>
    <t>KOLLAM</t>
  </si>
  <si>
    <t>ITI CHANDANTHOPE</t>
  </si>
  <si>
    <t>VIJAYAN B</t>
  </si>
  <si>
    <t>ITI (W) KOLLAM</t>
  </si>
  <si>
    <t>SUJATHA J</t>
  </si>
  <si>
    <t>BTC KOLLAM</t>
  </si>
  <si>
    <t>MINI .L</t>
  </si>
  <si>
    <t>ITI CHATHANNUR</t>
  </si>
  <si>
    <t>Khaleeludeen.H</t>
  </si>
  <si>
    <t>ITI ELAMAD</t>
  </si>
  <si>
    <t>AJAYAKUMAR G</t>
  </si>
  <si>
    <t>ITI THEVALAKKARA</t>
  </si>
  <si>
    <t>Suresh Kumar.R</t>
  </si>
  <si>
    <t>PATHANAMTHITTA</t>
  </si>
  <si>
    <t>ITI CHENNEERKKARA</t>
  </si>
  <si>
    <t>Sanal Kumar p</t>
  </si>
  <si>
    <t>ITI (W) MEZHUVELI</t>
  </si>
  <si>
    <t>K AJITHKUMAR</t>
  </si>
  <si>
    <t>ALAPPUZHA</t>
  </si>
  <si>
    <t>ITI CHENGANNUR</t>
  </si>
  <si>
    <t>MINI MATHEW</t>
  </si>
  <si>
    <t>ITI (W) CHENGANNUR</t>
  </si>
  <si>
    <t>BABY JOSEPH</t>
  </si>
  <si>
    <t>ITI PALLIPAD</t>
  </si>
  <si>
    <t>ANURADHA C L</t>
  </si>
  <si>
    <t>KOTTAYAM</t>
  </si>
  <si>
    <t>ITI ETTUMANOOR</t>
  </si>
  <si>
    <t>Reji Paul</t>
  </si>
  <si>
    <t>ITI PALLICKATHODE</t>
  </si>
  <si>
    <t>K B Jayakumar</t>
  </si>
  <si>
    <t>YES</t>
  </si>
  <si>
    <t>NO</t>
  </si>
  <si>
    <t>IDUKKI</t>
  </si>
  <si>
    <t>ITI KATTAPPANA</t>
  </si>
  <si>
    <t>ANIES STELLA ISSAC</t>
  </si>
  <si>
    <t>ITI RAJAKKAD</t>
  </si>
  <si>
    <t>SASIKUMAR T R</t>
  </si>
  <si>
    <t>ERNAKULAM</t>
  </si>
  <si>
    <t>ITI KALAMASSERY</t>
  </si>
  <si>
    <t>Reghunadhan P K</t>
  </si>
  <si>
    <t>ITI (W) KALAMASSERY</t>
  </si>
  <si>
    <t>Rajesh AV</t>
  </si>
  <si>
    <t>ITI MANEED</t>
  </si>
  <si>
    <t>Sajeev S R</t>
  </si>
  <si>
    <t>ITI ANGAMALI</t>
  </si>
  <si>
    <t>MARY P D</t>
  </si>
  <si>
    <t>RIC KALAMASSERY</t>
  </si>
  <si>
    <t>KA Abida</t>
  </si>
  <si>
    <t>THRISSUR</t>
  </si>
  <si>
    <t>ITI CHALAKKUDY</t>
  </si>
  <si>
    <t>Chithramgadhan P.V</t>
  </si>
  <si>
    <t>ITI (W) CHALAKKUDY</t>
  </si>
  <si>
    <t>Sebastian P A</t>
  </si>
  <si>
    <t>ITI MALA</t>
  </si>
  <si>
    <t>Starey Paul</t>
  </si>
  <si>
    <t>ITI MANALOOR</t>
  </si>
  <si>
    <t>JAYA. T.G</t>
  </si>
  <si>
    <t>RIC THRISSUR</t>
  </si>
  <si>
    <t>Jeena KG</t>
  </si>
  <si>
    <t>PALAKKAD</t>
  </si>
  <si>
    <t>ITI MALAMPUZHA</t>
  </si>
  <si>
    <t>Retheesan.C</t>
  </si>
  <si>
    <t>ITI (W) MALAMPUZHA</t>
  </si>
  <si>
    <t>SURESHKUMAR M</t>
  </si>
  <si>
    <t>ITI KUZHALMANNAM</t>
  </si>
  <si>
    <t>SOUJA .MA</t>
  </si>
  <si>
    <t>ITI KOZHINJAMPARA</t>
  </si>
  <si>
    <t>MARCILY K L</t>
  </si>
  <si>
    <t>MALAPPURAM</t>
  </si>
  <si>
    <t>ITI AREACODE</t>
  </si>
  <si>
    <t>Vasudevan P</t>
  </si>
  <si>
    <t>ITI NILAMBUR</t>
  </si>
  <si>
    <t>VENUGOPAL P C</t>
  </si>
  <si>
    <t>ITI PUZHAKKATTIRI</t>
  </si>
  <si>
    <t>Abdul Latheef.P</t>
  </si>
  <si>
    <t>ITI CHERIYAMUNDOM</t>
  </si>
  <si>
    <t>Sunny KD</t>
  </si>
  <si>
    <t>KOZHIKODE</t>
  </si>
  <si>
    <t>ITI KOZHIKODE</t>
  </si>
  <si>
    <t>Balakrishnan MA</t>
  </si>
  <si>
    <t>ITI (W) KOZHIKODE</t>
  </si>
  <si>
    <t>Kohurani M J</t>
  </si>
  <si>
    <t>ITI KOYILANDY</t>
  </si>
  <si>
    <t>Sumathy T K</t>
  </si>
  <si>
    <t>RIC KOZHIKODE</t>
  </si>
  <si>
    <t>Sindhu V</t>
  </si>
  <si>
    <t>WAYANAD</t>
  </si>
  <si>
    <t>ITI KALPETTA</t>
  </si>
  <si>
    <t>SYEDALAVI KOYA THANGAL A S</t>
  </si>
  <si>
    <t>KANNUR</t>
  </si>
  <si>
    <t>ITI KANNUR</t>
  </si>
  <si>
    <t>ASIS A A</t>
  </si>
  <si>
    <t>ITI (W) KANNUR</t>
  </si>
  <si>
    <t>Anila M K</t>
  </si>
  <si>
    <t>ITI MADAI</t>
  </si>
  <si>
    <t>ASOKEN P</t>
  </si>
  <si>
    <t>ITI KURUMATHOOR</t>
  </si>
  <si>
    <t>SHANTI CS</t>
  </si>
  <si>
    <t>ITI KUTHUPARAMBU</t>
  </si>
  <si>
    <t>SINDU PAUL</t>
  </si>
  <si>
    <t>KASARAGOD</t>
  </si>
  <si>
    <t>KASARGOD</t>
  </si>
  <si>
    <t>ITI KASARAGOD</t>
  </si>
  <si>
    <t>RAVIKUMAR C</t>
  </si>
  <si>
    <t>ITI KAYYUR</t>
  </si>
  <si>
    <t>Shaji C V</t>
  </si>
  <si>
    <t>ITI MADIKKAI</t>
  </si>
  <si>
    <t>Anandakumar VK</t>
  </si>
  <si>
    <t>ITI SEETHAMGOLI</t>
  </si>
  <si>
    <t>Sanil Kumar Polappadi</t>
  </si>
  <si>
    <t>ITI Kuttikollur</t>
  </si>
  <si>
    <t>PHILOMINA JEFFY JENNIFAR P 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</si>
</sst>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  <color theme="1"/>
      <name val="Arial"/>
    </font>
    <font/>
    <font>
      <b/>
      <sz val="14.0"/>
      <color rgb="FF000000"/>
      <name val="Arial"/>
    </font>
    <font>
      <sz val="14.0"/>
      <color theme="1"/>
      <name val="Arial"/>
    </font>
    <font>
      <sz val="11.0"/>
      <color theme="1"/>
      <name val="Calibri"/>
    </font>
    <font>
      <b/>
      <sz val="18.0"/>
      <color theme="1"/>
      <name val="Times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wrapText="1"/>
    </xf>
    <xf borderId="4" fillId="0" fontId="4" numFmtId="0" xfId="0" applyAlignment="1" applyBorder="1" applyFont="1">
      <alignment horizontal="center" shrinkToFit="0" vertical="center" wrapText="1"/>
    </xf>
    <xf borderId="0" fillId="0" fontId="5" numFmtId="0" xfId="0" applyFont="1"/>
    <xf borderId="0" fillId="0" fontId="6" numFmtId="0" xfId="0" applyAlignment="1" applyFont="1">
      <alignment horizontal="center" readingOrder="0" shrinkToFit="0" wrapText="1"/>
    </xf>
    <xf borderId="1" fillId="0" fontId="7" numFmtId="0" xfId="0" applyAlignment="1" applyBorder="1" applyFont="1">
      <alignment horizontal="center" readingOrder="0" shrinkToFit="0" wrapText="1"/>
    </xf>
    <xf borderId="4" fillId="0" fontId="7" numFmtId="0" xfId="0" applyAlignment="1" applyBorder="1" applyFont="1">
      <alignment horizontal="center" readingOrder="0" shrinkToFit="0" wrapText="1"/>
    </xf>
    <xf borderId="4" fillId="0" fontId="5" numFmtId="0" xfId="0" applyAlignment="1" applyBorder="1" applyFont="1">
      <alignment horizontal="center" readingOrder="0" shrinkToFit="0" wrapText="1"/>
    </xf>
    <xf borderId="4" fillId="0" fontId="8" numFmtId="0" xfId="0" applyAlignment="1" applyBorder="1" applyFont="1">
      <alignment horizontal="center" readingOrder="0" shrinkToFit="0" wrapText="1"/>
    </xf>
    <xf borderId="4" fillId="0" fontId="8" numFmtId="0" xfId="0" applyAlignment="1" applyBorder="1" applyFont="1">
      <alignment horizontal="center" shrinkToFit="0" wrapText="1"/>
    </xf>
    <xf borderId="4" fillId="0" fontId="5" numFmtId="0" xfId="0" applyAlignment="1" applyBorder="1" applyFont="1">
      <alignment horizontal="center" shrinkToFit="0" wrapText="1"/>
    </xf>
    <xf borderId="0" fillId="0" fontId="7" numFmtId="0" xfId="0" applyAlignment="1" applyFont="1">
      <alignment readingOrder="0"/>
    </xf>
    <xf borderId="4" fillId="0" fontId="8" numFmtId="0" xfId="0" applyBorder="1" applyFont="1"/>
    <xf borderId="4" fillId="0" fontId="7" numFmtId="0" xfId="0" applyAlignment="1" applyBorder="1" applyFont="1">
      <alignment horizontal="center" shrinkToFit="0" wrapText="1"/>
    </xf>
    <xf borderId="4" fillId="0" fontId="7" numFmtId="0" xfId="0" applyAlignment="1" applyBorder="1" applyFont="1">
      <alignment horizontal="center" readingOrder="0" shrinkToFit="0" wrapText="1"/>
    </xf>
    <xf borderId="0" fillId="0" fontId="8" numFmtId="0" xfId="0" applyAlignment="1" applyFont="1">
      <alignment shrinkToFit="0" wrapText="1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7" numFmtId="0" xfId="0" applyAlignment="1" applyFont="1">
      <alignment horizontal="center" readingOrder="0" shrinkToFit="0" wrapText="1"/>
    </xf>
    <xf borderId="4" fillId="0" fontId="8" numFmtId="0" xfId="0" applyAlignment="1" applyBorder="1" applyFont="1">
      <alignment readingOrder="0"/>
    </xf>
    <xf borderId="4" fillId="0" fontId="7" numFmtId="0" xfId="0" applyAlignment="1" applyBorder="1" applyFont="1">
      <alignment horizontal="center" readingOrder="0"/>
    </xf>
    <xf borderId="4" fillId="0" fontId="7" numFmtId="0" xfId="0" applyBorder="1" applyFont="1"/>
    <xf borderId="0" fillId="0" fontId="8" numFmtId="0" xfId="0" applyAlignment="1" applyFont="1">
      <alignment horizontal="center"/>
    </xf>
    <xf borderId="4" fillId="0" fontId="8" numFmtId="0" xfId="0" applyAlignment="1" applyBorder="1" applyFont="1">
      <alignment horizontal="center"/>
    </xf>
    <xf borderId="0" fillId="0" fontId="8" numFmtId="0" xfId="0" applyAlignment="1" applyFont="1">
      <alignment readingOrder="0"/>
    </xf>
    <xf borderId="4" fillId="0" fontId="7" numFmtId="0" xfId="0" applyAlignment="1" applyBorder="1" applyFont="1">
      <alignment horizontal="center"/>
    </xf>
    <xf borderId="4" fillId="0" fontId="8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horizontal="center" shrinkToFit="0" wrapText="1"/>
    </xf>
    <xf borderId="0" fillId="0" fontId="8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24.71"/>
    <col customWidth="1" min="3" max="4" width="19.57"/>
  </cols>
  <sheetData>
    <row r="1">
      <c r="A1" s="1" t="s">
        <v>0</v>
      </c>
      <c r="B1" s="2"/>
      <c r="C1" s="2"/>
      <c r="D1" s="3"/>
      <c r="E1" s="4"/>
      <c r="F1" s="5"/>
      <c r="G1" s="5"/>
      <c r="H1" s="5"/>
      <c r="I1" s="5"/>
    </row>
    <row r="2">
      <c r="A2" s="6" t="s">
        <v>1</v>
      </c>
      <c r="B2" s="6" t="s">
        <v>2</v>
      </c>
      <c r="C2" s="6" t="s">
        <v>3</v>
      </c>
      <c r="D2" s="6" t="s">
        <v>4</v>
      </c>
      <c r="E2" s="4"/>
      <c r="F2" s="5"/>
      <c r="G2" s="5"/>
      <c r="H2" s="5"/>
      <c r="I2" s="5"/>
    </row>
    <row r="3">
      <c r="A3" s="7">
        <v>1.0</v>
      </c>
      <c r="B3" s="7" t="s">
        <v>5</v>
      </c>
      <c r="C3" s="7">
        <v>9.0</v>
      </c>
      <c r="D3" s="7">
        <f>TVM!M12</f>
        <v>35</v>
      </c>
      <c r="E3" s="8"/>
      <c r="F3" s="8"/>
      <c r="G3" s="8"/>
      <c r="H3" s="8"/>
      <c r="I3" s="8"/>
    </row>
    <row r="4">
      <c r="A4" s="7">
        <v>2.0</v>
      </c>
      <c r="B4" s="7" t="s">
        <v>6</v>
      </c>
      <c r="C4" s="7">
        <v>6.0</v>
      </c>
      <c r="D4" s="7">
        <f>KLM!M9</f>
        <v>16</v>
      </c>
      <c r="E4" s="8"/>
      <c r="F4" s="8"/>
      <c r="G4" s="8"/>
      <c r="H4" s="8"/>
      <c r="I4" s="8"/>
    </row>
    <row r="5">
      <c r="A5" s="7">
        <v>3.0</v>
      </c>
      <c r="B5" s="7" t="s">
        <v>7</v>
      </c>
      <c r="C5" s="7">
        <v>2.0</v>
      </c>
      <c r="D5" s="7">
        <f>PTA!M5</f>
        <v>4</v>
      </c>
      <c r="E5" s="8"/>
      <c r="F5" s="8"/>
      <c r="G5" s="8"/>
      <c r="H5" s="8"/>
      <c r="I5" s="8"/>
    </row>
    <row r="6">
      <c r="A6" s="7">
        <v>4.0</v>
      </c>
      <c r="B6" s="7" t="s">
        <v>8</v>
      </c>
      <c r="C6" s="7">
        <v>3.0</v>
      </c>
      <c r="D6" s="7">
        <f>ALP!M6</f>
        <v>17</v>
      </c>
      <c r="E6" s="8"/>
      <c r="F6" s="8"/>
      <c r="G6" s="8"/>
      <c r="H6" s="8"/>
      <c r="I6" s="8"/>
    </row>
    <row r="7">
      <c r="A7" s="7">
        <v>5.0</v>
      </c>
      <c r="B7" s="7" t="s">
        <v>9</v>
      </c>
      <c r="C7" s="7">
        <v>2.0</v>
      </c>
      <c r="D7" s="7">
        <f>KTM!M5</f>
        <v>9</v>
      </c>
      <c r="E7" s="8"/>
      <c r="F7" s="8"/>
      <c r="G7" s="8"/>
      <c r="H7" s="8"/>
      <c r="I7" s="8"/>
    </row>
    <row r="8">
      <c r="A8" s="7">
        <v>6.0</v>
      </c>
      <c r="B8" s="7" t="s">
        <v>10</v>
      </c>
      <c r="C8" s="7">
        <v>2.0</v>
      </c>
      <c r="D8" s="7">
        <f>IDK!M5</f>
        <v>12</v>
      </c>
      <c r="E8" s="8"/>
      <c r="F8" s="8"/>
      <c r="G8" s="8"/>
      <c r="H8" s="8"/>
      <c r="I8" s="8"/>
    </row>
    <row r="9">
      <c r="A9" s="7">
        <v>7.0</v>
      </c>
      <c r="B9" s="7" t="s">
        <v>11</v>
      </c>
      <c r="C9" s="7">
        <v>5.0</v>
      </c>
      <c r="D9" s="7">
        <f>ERN!M8</f>
        <v>22</v>
      </c>
      <c r="E9" s="8"/>
      <c r="F9" s="8"/>
      <c r="G9" s="8"/>
      <c r="H9" s="8"/>
      <c r="I9" s="8"/>
    </row>
    <row r="10">
      <c r="A10" s="7">
        <v>8.0</v>
      </c>
      <c r="B10" s="7" t="s">
        <v>12</v>
      </c>
      <c r="C10" s="7">
        <v>5.0</v>
      </c>
      <c r="D10" s="7">
        <f>TCR!M8</f>
        <v>16</v>
      </c>
      <c r="E10" s="8"/>
      <c r="F10" s="8"/>
      <c r="G10" s="8"/>
      <c r="H10" s="8"/>
      <c r="I10" s="8"/>
    </row>
    <row r="11">
      <c r="A11" s="7">
        <v>9.0</v>
      </c>
      <c r="B11" s="7" t="s">
        <v>13</v>
      </c>
      <c r="C11" s="7">
        <v>4.0</v>
      </c>
      <c r="D11" s="7">
        <f>PKD!M7</f>
        <v>15</v>
      </c>
      <c r="E11" s="8"/>
      <c r="F11" s="8"/>
      <c r="G11" s="8"/>
      <c r="H11" s="8"/>
      <c r="I11" s="8"/>
    </row>
    <row r="12">
      <c r="A12" s="7">
        <v>10.0</v>
      </c>
      <c r="B12" s="7" t="s">
        <v>14</v>
      </c>
      <c r="C12" s="7">
        <v>4.0</v>
      </c>
      <c r="D12" s="7">
        <f>MLP!M7</f>
        <v>15</v>
      </c>
      <c r="E12" s="8"/>
      <c r="F12" s="8"/>
      <c r="G12" s="8"/>
      <c r="H12" s="8"/>
      <c r="I12" s="8"/>
    </row>
    <row r="13">
      <c r="A13" s="7">
        <v>11.0</v>
      </c>
      <c r="B13" s="7" t="s">
        <v>15</v>
      </c>
      <c r="C13" s="7">
        <v>4.0</v>
      </c>
      <c r="D13" s="7">
        <f>KKD!M7</f>
        <v>20</v>
      </c>
      <c r="E13" s="8"/>
      <c r="F13" s="8"/>
      <c r="G13" s="8"/>
      <c r="H13" s="8"/>
      <c r="I13" s="8"/>
    </row>
    <row r="14">
      <c r="A14" s="7">
        <v>12.0</v>
      </c>
      <c r="B14" s="7" t="s">
        <v>16</v>
      </c>
      <c r="C14" s="7">
        <v>1.0</v>
      </c>
      <c r="D14" s="7">
        <f>WYD!M4</f>
        <v>3</v>
      </c>
      <c r="E14" s="8"/>
      <c r="F14" s="8"/>
      <c r="G14" s="8"/>
      <c r="H14" s="8"/>
      <c r="I14" s="8"/>
    </row>
    <row r="15">
      <c r="A15" s="7">
        <v>13.0</v>
      </c>
      <c r="B15" s="7" t="s">
        <v>17</v>
      </c>
      <c r="C15" s="7">
        <v>5.0</v>
      </c>
      <c r="D15" s="7">
        <f>KNR!M8</f>
        <v>19</v>
      </c>
      <c r="E15" s="8"/>
      <c r="F15" s="8"/>
      <c r="G15" s="8"/>
      <c r="H15" s="8"/>
      <c r="I15" s="8"/>
    </row>
    <row r="16">
      <c r="A16" s="7">
        <v>14.0</v>
      </c>
      <c r="B16" s="7" t="s">
        <v>18</v>
      </c>
      <c r="C16" s="7">
        <v>5.0</v>
      </c>
      <c r="D16" s="7">
        <f>KSG!M8</f>
        <v>17</v>
      </c>
      <c r="E16" s="8"/>
      <c r="F16" s="8"/>
      <c r="G16" s="8"/>
      <c r="H16" s="8"/>
      <c r="I16" s="8"/>
    </row>
    <row r="17">
      <c r="A17" s="9"/>
      <c r="B17" s="6" t="s">
        <v>19</v>
      </c>
      <c r="C17" s="6">
        <f t="shared" ref="C17:D17" si="1">SUM(C3:C16)</f>
        <v>57</v>
      </c>
      <c r="D17" s="6">
        <f t="shared" si="1"/>
        <v>220</v>
      </c>
      <c r="E17" s="5"/>
      <c r="F17" s="5"/>
      <c r="G17" s="5"/>
      <c r="H17" s="5"/>
      <c r="I17" s="5"/>
    </row>
    <row r="18">
      <c r="A18" s="10"/>
      <c r="B18" s="5"/>
      <c r="C18" s="5"/>
      <c r="D18" s="5"/>
      <c r="G18" s="11"/>
      <c r="H18" s="5"/>
    </row>
  </sheetData>
  <mergeCells count="3">
    <mergeCell ref="A1:D1"/>
    <mergeCell ref="D18:F18"/>
    <mergeCell ref="H18:I18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86"/>
  </cols>
  <sheetData>
    <row r="1">
      <c r="A1" s="12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13" t="s">
        <v>21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  <c r="N2" s="21" t="s">
        <v>34</v>
      </c>
      <c r="O2" s="21" t="s">
        <v>35</v>
      </c>
      <c r="P2" s="21" t="s">
        <v>36</v>
      </c>
      <c r="Q2" s="21" t="s">
        <v>37</v>
      </c>
      <c r="R2" s="21" t="s">
        <v>38</v>
      </c>
    </row>
    <row r="3">
      <c r="A3" s="15">
        <v>1.0</v>
      </c>
      <c r="B3" s="34" t="s">
        <v>116</v>
      </c>
      <c r="C3" s="34" t="s">
        <v>117</v>
      </c>
      <c r="D3" s="34" t="s">
        <v>118</v>
      </c>
      <c r="E3" s="34">
        <v>9.400226771E9</v>
      </c>
      <c r="F3" s="34">
        <v>1.0</v>
      </c>
      <c r="G3" s="16"/>
      <c r="H3" s="16"/>
      <c r="I3" s="34">
        <v>2.0</v>
      </c>
      <c r="J3" s="34">
        <v>1.0</v>
      </c>
      <c r="K3" s="34">
        <v>1.0</v>
      </c>
      <c r="L3" s="16"/>
      <c r="M3" s="34">
        <v>5.0</v>
      </c>
      <c r="N3" s="20"/>
      <c r="O3" s="20"/>
      <c r="P3" s="20"/>
      <c r="Q3" s="20"/>
      <c r="R3" s="20"/>
    </row>
    <row r="4">
      <c r="A4" s="15">
        <v>2.0</v>
      </c>
      <c r="B4" s="34" t="s">
        <v>116</v>
      </c>
      <c r="C4" s="34" t="s">
        <v>119</v>
      </c>
      <c r="D4" s="34" t="s">
        <v>120</v>
      </c>
      <c r="E4" s="34">
        <v>9.495432254E9</v>
      </c>
      <c r="F4" s="34">
        <v>1.0</v>
      </c>
      <c r="G4" s="16"/>
      <c r="H4" s="16"/>
      <c r="I4" s="16"/>
      <c r="J4" s="16"/>
      <c r="K4" s="16"/>
      <c r="L4" s="16"/>
      <c r="M4" s="34">
        <v>1.0</v>
      </c>
      <c r="N4" s="20"/>
      <c r="O4" s="20"/>
      <c r="P4" s="20"/>
      <c r="Q4" s="20"/>
      <c r="R4" s="20"/>
    </row>
    <row r="5">
      <c r="A5" s="15">
        <v>3.0</v>
      </c>
      <c r="B5" s="34" t="s">
        <v>116</v>
      </c>
      <c r="C5" s="34" t="s">
        <v>121</v>
      </c>
      <c r="D5" s="34" t="s">
        <v>122</v>
      </c>
      <c r="E5" s="34">
        <v>9.497654049E9</v>
      </c>
      <c r="F5" s="34">
        <v>1.0</v>
      </c>
      <c r="G5" s="16"/>
      <c r="H5" s="16"/>
      <c r="I5" s="34">
        <v>1.0</v>
      </c>
      <c r="J5" s="34">
        <v>3.0</v>
      </c>
      <c r="K5" s="16"/>
      <c r="L5" s="16"/>
      <c r="M5" s="34">
        <v>5.0</v>
      </c>
      <c r="N5" s="20"/>
      <c r="O5" s="20"/>
      <c r="P5" s="20"/>
      <c r="Q5" s="20"/>
      <c r="R5" s="20"/>
    </row>
    <row r="6">
      <c r="A6" s="15">
        <v>4.0</v>
      </c>
      <c r="B6" s="34" t="s">
        <v>116</v>
      </c>
      <c r="C6" s="34" t="s">
        <v>123</v>
      </c>
      <c r="D6" s="34" t="s">
        <v>124</v>
      </c>
      <c r="E6" s="34">
        <v>9.744615211E9</v>
      </c>
      <c r="F6" s="34">
        <v>1.0</v>
      </c>
      <c r="G6" s="16"/>
      <c r="H6" s="16"/>
      <c r="I6" s="34">
        <v>3.0</v>
      </c>
      <c r="J6" s="16"/>
      <c r="K6" s="16"/>
      <c r="L6" s="16"/>
      <c r="M6" s="34">
        <v>4.0</v>
      </c>
      <c r="N6" s="20"/>
      <c r="O6" s="20"/>
      <c r="P6" s="20"/>
      <c r="Q6" s="20"/>
      <c r="R6" s="20"/>
    </row>
    <row r="7">
      <c r="A7" s="31"/>
      <c r="B7" s="28" t="s">
        <v>19</v>
      </c>
      <c r="C7" s="33"/>
      <c r="D7" s="33"/>
      <c r="E7" s="33"/>
      <c r="F7" s="28">
        <f t="shared" ref="F7:M7" si="1">SUM(F3:F6)</f>
        <v>4</v>
      </c>
      <c r="G7" s="28">
        <f t="shared" si="1"/>
        <v>0</v>
      </c>
      <c r="H7" s="28">
        <f t="shared" si="1"/>
        <v>0</v>
      </c>
      <c r="I7" s="28">
        <f t="shared" si="1"/>
        <v>6</v>
      </c>
      <c r="J7" s="28">
        <f t="shared" si="1"/>
        <v>4</v>
      </c>
      <c r="K7" s="28">
        <f t="shared" si="1"/>
        <v>1</v>
      </c>
      <c r="L7" s="28">
        <f t="shared" si="1"/>
        <v>0</v>
      </c>
      <c r="M7" s="28">
        <f t="shared" si="1"/>
        <v>15</v>
      </c>
      <c r="N7" s="20"/>
      <c r="O7" s="20"/>
      <c r="P7" s="20"/>
      <c r="Q7" s="20"/>
      <c r="R7" s="20"/>
    </row>
  </sheetData>
  <mergeCells count="1">
    <mergeCell ref="A1:R1"/>
  </mergeCells>
  <dataValidations>
    <dataValidation type="list" allowBlank="1" sqref="P3:R6">
      <formula1>KTM!$U$5:$U$6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0"/>
  </cols>
  <sheetData>
    <row r="1">
      <c r="A1" s="12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13" t="s">
        <v>21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  <c r="N2" s="21" t="s">
        <v>34</v>
      </c>
      <c r="O2" s="21" t="s">
        <v>35</v>
      </c>
      <c r="P2" s="21" t="s">
        <v>36</v>
      </c>
      <c r="Q2" s="21" t="s">
        <v>37</v>
      </c>
      <c r="R2" s="21" t="s">
        <v>38</v>
      </c>
    </row>
    <row r="3">
      <c r="A3" s="15">
        <v>1.0</v>
      </c>
      <c r="B3" s="34" t="s">
        <v>125</v>
      </c>
      <c r="C3" s="34" t="s">
        <v>126</v>
      </c>
      <c r="D3" s="34" t="s">
        <v>127</v>
      </c>
      <c r="E3" s="34">
        <v>9.495669501E9</v>
      </c>
      <c r="F3" s="34">
        <v>1.0</v>
      </c>
      <c r="G3" s="16"/>
      <c r="H3" s="16"/>
      <c r="I3" s="16"/>
      <c r="J3" s="34">
        <v>4.0</v>
      </c>
      <c r="K3" s="16"/>
      <c r="L3" s="16"/>
      <c r="M3" s="34">
        <v>5.0</v>
      </c>
      <c r="N3" s="20"/>
      <c r="O3" s="20"/>
      <c r="P3" s="20"/>
      <c r="Q3" s="20"/>
      <c r="R3" s="20"/>
    </row>
    <row r="4">
      <c r="A4" s="15">
        <v>2.0</v>
      </c>
      <c r="B4" s="34" t="s">
        <v>125</v>
      </c>
      <c r="C4" s="34" t="s">
        <v>128</v>
      </c>
      <c r="D4" s="34" t="s">
        <v>129</v>
      </c>
      <c r="E4" s="34">
        <v>9.447576258E9</v>
      </c>
      <c r="F4" s="34">
        <v>1.0</v>
      </c>
      <c r="G4" s="16"/>
      <c r="H4" s="16"/>
      <c r="I4" s="16"/>
      <c r="J4" s="34">
        <v>3.0</v>
      </c>
      <c r="K4" s="16"/>
      <c r="L4" s="16"/>
      <c r="M4" s="34">
        <v>4.0</v>
      </c>
      <c r="N4" s="20"/>
      <c r="O4" s="20"/>
      <c r="P4" s="20"/>
      <c r="Q4" s="20"/>
      <c r="R4" s="20"/>
    </row>
    <row r="5">
      <c r="A5" s="15">
        <v>3.0</v>
      </c>
      <c r="B5" s="34" t="s">
        <v>125</v>
      </c>
      <c r="C5" s="34" t="s">
        <v>130</v>
      </c>
      <c r="D5" s="34" t="s">
        <v>131</v>
      </c>
      <c r="E5" s="34">
        <v>9.446257813E9</v>
      </c>
      <c r="F5" s="34">
        <v>1.0</v>
      </c>
      <c r="G5" s="16"/>
      <c r="H5" s="16"/>
      <c r="I5" s="16"/>
      <c r="J5" s="16"/>
      <c r="K5" s="16"/>
      <c r="L5" s="16"/>
      <c r="M5" s="34">
        <v>1.0</v>
      </c>
      <c r="N5" s="20"/>
      <c r="O5" s="20"/>
      <c r="P5" s="20"/>
      <c r="Q5" s="20"/>
      <c r="R5" s="20"/>
    </row>
    <row r="6">
      <c r="A6" s="15">
        <v>4.0</v>
      </c>
      <c r="B6" s="34" t="s">
        <v>125</v>
      </c>
      <c r="C6" s="34" t="s">
        <v>132</v>
      </c>
      <c r="D6" s="34" t="s">
        <v>133</v>
      </c>
      <c r="E6" s="34">
        <v>9.495013105E9</v>
      </c>
      <c r="F6" s="34">
        <v>0.0</v>
      </c>
      <c r="G6" s="16"/>
      <c r="H6" s="34">
        <v>1.0</v>
      </c>
      <c r="I6" s="34">
        <v>4.0</v>
      </c>
      <c r="J6" s="16"/>
      <c r="K6" s="16"/>
      <c r="L6" s="16"/>
      <c r="M6" s="34">
        <v>5.0</v>
      </c>
      <c r="N6" s="20"/>
      <c r="O6" s="20"/>
      <c r="P6" s="20"/>
      <c r="Q6" s="20"/>
      <c r="R6" s="20"/>
    </row>
    <row r="7">
      <c r="A7" s="33"/>
      <c r="B7" s="28" t="s">
        <v>19</v>
      </c>
      <c r="C7" s="33"/>
      <c r="D7" s="33"/>
      <c r="E7" s="33"/>
      <c r="F7" s="28">
        <f t="shared" ref="F7:M7" si="1">SUM(F3:F6)</f>
        <v>3</v>
      </c>
      <c r="G7" s="28">
        <f t="shared" si="1"/>
        <v>0</v>
      </c>
      <c r="H7" s="28">
        <f t="shared" si="1"/>
        <v>1</v>
      </c>
      <c r="I7" s="28">
        <f t="shared" si="1"/>
        <v>4</v>
      </c>
      <c r="J7" s="28">
        <f t="shared" si="1"/>
        <v>7</v>
      </c>
      <c r="K7" s="28">
        <f t="shared" si="1"/>
        <v>0</v>
      </c>
      <c r="L7" s="28">
        <f t="shared" si="1"/>
        <v>0</v>
      </c>
      <c r="M7" s="28">
        <f t="shared" si="1"/>
        <v>15</v>
      </c>
      <c r="N7" s="20"/>
      <c r="O7" s="20"/>
      <c r="P7" s="20"/>
      <c r="Q7" s="20"/>
      <c r="R7" s="20"/>
    </row>
    <row r="8">
      <c r="N8" s="35"/>
      <c r="O8" s="35"/>
      <c r="P8" s="35"/>
      <c r="Q8" s="35"/>
      <c r="R8" s="35"/>
    </row>
  </sheetData>
  <mergeCells count="1">
    <mergeCell ref="A1:R1"/>
  </mergeCells>
  <dataValidations>
    <dataValidation type="list" allowBlank="1" sqref="P3:R6">
      <formula1>KTM!$U$5:$U$6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134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13" t="s">
        <v>21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  <c r="N2" s="20" t="s">
        <v>34</v>
      </c>
      <c r="O2" s="20" t="s">
        <v>35</v>
      </c>
      <c r="P2" s="20" t="s">
        <v>36</v>
      </c>
      <c r="Q2" s="20" t="s">
        <v>37</v>
      </c>
      <c r="R2" s="20" t="s">
        <v>38</v>
      </c>
    </row>
    <row r="3">
      <c r="A3" s="15">
        <v>1.0</v>
      </c>
      <c r="B3" s="34" t="s">
        <v>134</v>
      </c>
      <c r="C3" s="34" t="s">
        <v>135</v>
      </c>
      <c r="D3" s="34" t="s">
        <v>136</v>
      </c>
      <c r="E3" s="34">
        <v>9.44784908E9</v>
      </c>
      <c r="F3" s="34">
        <v>1.0</v>
      </c>
      <c r="G3" s="34">
        <v>0.0</v>
      </c>
      <c r="H3" s="34">
        <v>0.0</v>
      </c>
      <c r="I3" s="34">
        <v>9.0</v>
      </c>
      <c r="J3" s="34">
        <v>1.0</v>
      </c>
      <c r="K3" s="34">
        <v>1.0</v>
      </c>
      <c r="L3" s="16"/>
      <c r="M3" s="34">
        <v>12.0</v>
      </c>
      <c r="N3" s="16"/>
      <c r="O3" s="16"/>
      <c r="P3" s="16"/>
      <c r="Q3" s="16"/>
      <c r="R3" s="16"/>
    </row>
    <row r="4">
      <c r="A4" s="15">
        <v>2.0</v>
      </c>
      <c r="B4" s="34" t="s">
        <v>134</v>
      </c>
      <c r="C4" s="34" t="s">
        <v>137</v>
      </c>
      <c r="D4" s="34" t="s">
        <v>138</v>
      </c>
      <c r="E4" s="34">
        <v>9.44752263E9</v>
      </c>
      <c r="F4" s="34">
        <v>1.0</v>
      </c>
      <c r="G4" s="16"/>
      <c r="H4" s="34">
        <v>1.0</v>
      </c>
      <c r="I4" s="16"/>
      <c r="J4" s="34">
        <v>1.0</v>
      </c>
      <c r="K4" s="16"/>
      <c r="L4" s="16"/>
      <c r="M4" s="34">
        <v>3.0</v>
      </c>
      <c r="N4" s="16"/>
      <c r="O4" s="16"/>
      <c r="P4" s="16"/>
      <c r="Q4" s="16"/>
      <c r="R4" s="16"/>
    </row>
    <row r="5">
      <c r="A5" s="15">
        <v>3.0</v>
      </c>
      <c r="B5" s="34" t="s">
        <v>134</v>
      </c>
      <c r="C5" s="34" t="s">
        <v>139</v>
      </c>
      <c r="D5" s="34" t="s">
        <v>140</v>
      </c>
      <c r="E5" s="34">
        <v>9.497651782E9</v>
      </c>
      <c r="F5" s="34">
        <v>1.0</v>
      </c>
      <c r="G5" s="16"/>
      <c r="H5" s="16"/>
      <c r="I5" s="34">
        <v>2.0</v>
      </c>
      <c r="J5" s="16"/>
      <c r="K5" s="16"/>
      <c r="L5" s="34">
        <v>1.0</v>
      </c>
      <c r="M5" s="34">
        <v>4.0</v>
      </c>
      <c r="N5" s="16"/>
      <c r="O5" s="16"/>
      <c r="P5" s="16"/>
      <c r="Q5" s="16"/>
      <c r="R5" s="16"/>
    </row>
    <row r="6">
      <c r="A6" s="15">
        <v>4.0</v>
      </c>
      <c r="B6" s="34" t="s">
        <v>134</v>
      </c>
      <c r="C6" s="34" t="s">
        <v>141</v>
      </c>
      <c r="D6" s="34" t="s">
        <v>142</v>
      </c>
      <c r="E6" s="34">
        <v>9.446441468E9</v>
      </c>
      <c r="F6" s="34">
        <v>1.0</v>
      </c>
      <c r="G6" s="16"/>
      <c r="H6" s="16"/>
      <c r="I6" s="16"/>
      <c r="J6" s="16"/>
      <c r="K6" s="16"/>
      <c r="L6" s="16"/>
      <c r="M6" s="34">
        <v>1.0</v>
      </c>
      <c r="N6" s="16"/>
      <c r="O6" s="16"/>
      <c r="P6" s="16"/>
      <c r="Q6" s="16"/>
      <c r="R6" s="16"/>
    </row>
    <row r="7">
      <c r="A7" s="19"/>
      <c r="B7" s="28" t="s">
        <v>19</v>
      </c>
      <c r="C7" s="33"/>
      <c r="D7" s="33"/>
      <c r="E7" s="33"/>
      <c r="F7" s="28">
        <f t="shared" ref="F7:M7" si="1">SUM(F3:F6)</f>
        <v>4</v>
      </c>
      <c r="G7" s="28">
        <f t="shared" si="1"/>
        <v>0</v>
      </c>
      <c r="H7" s="28">
        <f t="shared" si="1"/>
        <v>1</v>
      </c>
      <c r="I7" s="28">
        <f t="shared" si="1"/>
        <v>11</v>
      </c>
      <c r="J7" s="28">
        <f t="shared" si="1"/>
        <v>2</v>
      </c>
      <c r="K7" s="28">
        <f t="shared" si="1"/>
        <v>1</v>
      </c>
      <c r="L7" s="28">
        <f t="shared" si="1"/>
        <v>1</v>
      </c>
      <c r="M7" s="28">
        <f t="shared" si="1"/>
        <v>20</v>
      </c>
      <c r="N7" s="16"/>
      <c r="O7" s="16"/>
      <c r="P7" s="16"/>
      <c r="Q7" s="16"/>
      <c r="R7" s="16"/>
    </row>
    <row r="8">
      <c r="N8" s="36"/>
      <c r="O8" s="36"/>
      <c r="P8" s="36"/>
      <c r="Q8" s="36"/>
      <c r="R8" s="36"/>
    </row>
  </sheetData>
  <mergeCells count="1">
    <mergeCell ref="A1:R1"/>
  </mergeCells>
  <dataValidations>
    <dataValidation type="list" allowBlank="1" sqref="P3:R6">
      <formula1>KTM!$U$5:$U$6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143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13" t="s">
        <v>21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  <c r="N2" s="21" t="s">
        <v>34</v>
      </c>
      <c r="O2" s="21" t="s">
        <v>35</v>
      </c>
      <c r="P2" s="21" t="s">
        <v>36</v>
      </c>
      <c r="Q2" s="21" t="s">
        <v>37</v>
      </c>
      <c r="R2" s="21" t="s">
        <v>38</v>
      </c>
    </row>
    <row r="3">
      <c r="A3" s="15">
        <v>1.0</v>
      </c>
      <c r="B3" s="34" t="s">
        <v>143</v>
      </c>
      <c r="C3" s="34" t="s">
        <v>144</v>
      </c>
      <c r="D3" s="34" t="s">
        <v>145</v>
      </c>
      <c r="E3" s="34">
        <v>9.49782513E9</v>
      </c>
      <c r="F3" s="34">
        <v>1.0</v>
      </c>
      <c r="G3" s="16"/>
      <c r="H3" s="16"/>
      <c r="I3" s="34">
        <v>2.0</v>
      </c>
      <c r="J3" s="16"/>
      <c r="K3" s="16"/>
      <c r="L3" s="16"/>
      <c r="M3" s="34">
        <v>3.0</v>
      </c>
      <c r="N3" s="16"/>
      <c r="O3" s="16"/>
      <c r="P3" s="16"/>
      <c r="Q3" s="16"/>
      <c r="R3" s="16"/>
    </row>
    <row r="4">
      <c r="A4" s="33"/>
      <c r="B4" s="28" t="s">
        <v>19</v>
      </c>
      <c r="C4" s="33"/>
      <c r="D4" s="33"/>
      <c r="E4" s="33"/>
      <c r="F4" s="28">
        <f t="shared" ref="F4:M4" si="1">SUM(F3)</f>
        <v>1</v>
      </c>
      <c r="G4" s="28">
        <f t="shared" si="1"/>
        <v>0</v>
      </c>
      <c r="H4" s="28">
        <f t="shared" si="1"/>
        <v>0</v>
      </c>
      <c r="I4" s="28">
        <f t="shared" si="1"/>
        <v>2</v>
      </c>
      <c r="J4" s="28">
        <f t="shared" si="1"/>
        <v>0</v>
      </c>
      <c r="K4" s="28">
        <f t="shared" si="1"/>
        <v>0</v>
      </c>
      <c r="L4" s="28">
        <f t="shared" si="1"/>
        <v>0</v>
      </c>
      <c r="M4" s="28">
        <f t="shared" si="1"/>
        <v>3</v>
      </c>
      <c r="N4" s="16"/>
      <c r="O4" s="16"/>
      <c r="P4" s="16"/>
      <c r="Q4" s="16"/>
      <c r="R4" s="16"/>
    </row>
  </sheetData>
  <mergeCells count="1">
    <mergeCell ref="A1:R1"/>
  </mergeCells>
  <dataValidations>
    <dataValidation type="list" allowBlank="1" sqref="P3:R3">
      <formula1>KTM!$U$5:$U$6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14"/>
  </cols>
  <sheetData>
    <row r="1">
      <c r="A1" s="1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13" t="s">
        <v>21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  <c r="N2" s="21" t="s">
        <v>34</v>
      </c>
      <c r="O2" s="21" t="s">
        <v>35</v>
      </c>
      <c r="P2" s="21" t="s">
        <v>36</v>
      </c>
      <c r="Q2" s="21" t="s">
        <v>37</v>
      </c>
      <c r="R2" s="21" t="s">
        <v>38</v>
      </c>
    </row>
    <row r="3">
      <c r="A3" s="15">
        <v>1.0</v>
      </c>
      <c r="B3" s="34" t="s">
        <v>146</v>
      </c>
      <c r="C3" s="34" t="s">
        <v>147</v>
      </c>
      <c r="D3" s="34" t="s">
        <v>148</v>
      </c>
      <c r="E3" s="34">
        <v>9.0489157E8</v>
      </c>
      <c r="F3" s="34">
        <v>1.0</v>
      </c>
      <c r="G3" s="34">
        <v>1.0</v>
      </c>
      <c r="H3" s="16"/>
      <c r="I3" s="34">
        <v>2.0</v>
      </c>
      <c r="J3" s="34">
        <v>1.0</v>
      </c>
      <c r="K3" s="16"/>
      <c r="L3" s="16"/>
      <c r="M3" s="34">
        <v>5.0</v>
      </c>
      <c r="N3" s="20"/>
      <c r="O3" s="20"/>
      <c r="P3" s="20"/>
      <c r="Q3" s="20"/>
      <c r="R3" s="20"/>
    </row>
    <row r="4">
      <c r="A4" s="15">
        <v>2.0</v>
      </c>
      <c r="B4" s="34" t="s">
        <v>146</v>
      </c>
      <c r="C4" s="34" t="s">
        <v>149</v>
      </c>
      <c r="D4" s="34" t="s">
        <v>150</v>
      </c>
      <c r="E4" s="34">
        <v>9.446182835E9</v>
      </c>
      <c r="F4" s="34">
        <v>1.0</v>
      </c>
      <c r="G4" s="16"/>
      <c r="H4" s="16"/>
      <c r="I4" s="16"/>
      <c r="J4" s="16"/>
      <c r="K4" s="16"/>
      <c r="L4" s="34">
        <v>2.0</v>
      </c>
      <c r="M4" s="34">
        <v>3.0</v>
      </c>
      <c r="N4" s="20"/>
      <c r="O4" s="20"/>
      <c r="P4" s="20"/>
      <c r="Q4" s="20"/>
      <c r="R4" s="20"/>
    </row>
    <row r="5">
      <c r="A5" s="15">
        <v>3.0</v>
      </c>
      <c r="B5" s="34" t="s">
        <v>146</v>
      </c>
      <c r="C5" s="34" t="s">
        <v>151</v>
      </c>
      <c r="D5" s="34" t="s">
        <v>152</v>
      </c>
      <c r="E5" s="34">
        <v>9.44606279E9</v>
      </c>
      <c r="F5" s="34">
        <v>1.0</v>
      </c>
      <c r="G5" s="16"/>
      <c r="H5" s="16"/>
      <c r="I5" s="34">
        <v>2.0</v>
      </c>
      <c r="J5" s="16"/>
      <c r="K5" s="16"/>
      <c r="L5" s="16"/>
      <c r="M5" s="34">
        <v>3.0</v>
      </c>
      <c r="N5" s="20"/>
      <c r="O5" s="20"/>
      <c r="P5" s="20"/>
      <c r="Q5" s="20"/>
      <c r="R5" s="20"/>
    </row>
    <row r="6">
      <c r="A6" s="15">
        <v>4.0</v>
      </c>
      <c r="B6" s="34" t="s">
        <v>146</v>
      </c>
      <c r="C6" s="34" t="s">
        <v>153</v>
      </c>
      <c r="D6" s="34" t="s">
        <v>154</v>
      </c>
      <c r="E6" s="34">
        <v>9.497805193E9</v>
      </c>
      <c r="F6" s="34">
        <v>1.0</v>
      </c>
      <c r="G6" s="16"/>
      <c r="H6" s="34">
        <v>1.0</v>
      </c>
      <c r="I6" s="34">
        <v>1.0</v>
      </c>
      <c r="J6" s="34">
        <v>1.0</v>
      </c>
      <c r="K6" s="16"/>
      <c r="L6" s="16"/>
      <c r="M6" s="34">
        <v>4.0</v>
      </c>
      <c r="N6" s="20"/>
      <c r="O6" s="20"/>
      <c r="P6" s="20"/>
      <c r="Q6" s="20"/>
      <c r="R6" s="20"/>
    </row>
    <row r="7">
      <c r="A7" s="15">
        <v>5.0</v>
      </c>
      <c r="B7" s="34" t="s">
        <v>146</v>
      </c>
      <c r="C7" s="34" t="s">
        <v>155</v>
      </c>
      <c r="D7" s="34" t="s">
        <v>156</v>
      </c>
      <c r="E7" s="34">
        <v>9.496215813E9</v>
      </c>
      <c r="F7" s="34">
        <v>1.0</v>
      </c>
      <c r="G7" s="16"/>
      <c r="H7" s="34">
        <v>1.0</v>
      </c>
      <c r="I7" s="34">
        <v>1.0</v>
      </c>
      <c r="J7" s="16"/>
      <c r="K7" s="16"/>
      <c r="L7" s="34">
        <v>1.0</v>
      </c>
      <c r="M7" s="34">
        <v>4.0</v>
      </c>
      <c r="N7" s="20"/>
      <c r="O7" s="20"/>
      <c r="P7" s="20"/>
      <c r="Q7" s="20"/>
      <c r="R7" s="20"/>
    </row>
    <row r="8">
      <c r="A8" s="20"/>
      <c r="B8" s="13" t="s">
        <v>19</v>
      </c>
      <c r="C8" s="20"/>
      <c r="D8" s="20"/>
      <c r="E8" s="20"/>
      <c r="F8" s="13">
        <f t="shared" ref="F8:M8" si="1">SUM(F3:F7)</f>
        <v>5</v>
      </c>
      <c r="G8" s="13">
        <f t="shared" si="1"/>
        <v>1</v>
      </c>
      <c r="H8" s="13">
        <f t="shared" si="1"/>
        <v>2</v>
      </c>
      <c r="I8" s="13">
        <f t="shared" si="1"/>
        <v>6</v>
      </c>
      <c r="J8" s="13">
        <f t="shared" si="1"/>
        <v>2</v>
      </c>
      <c r="K8" s="13">
        <f t="shared" si="1"/>
        <v>0</v>
      </c>
      <c r="L8" s="13">
        <f t="shared" si="1"/>
        <v>3</v>
      </c>
      <c r="M8" s="13">
        <f t="shared" si="1"/>
        <v>19</v>
      </c>
      <c r="N8" s="20"/>
      <c r="O8" s="20"/>
      <c r="P8" s="20"/>
      <c r="Q8" s="20"/>
      <c r="R8" s="20"/>
    </row>
  </sheetData>
  <mergeCells count="1">
    <mergeCell ref="A1:R1"/>
  </mergeCells>
  <dataValidations>
    <dataValidation type="list" allowBlank="1" sqref="P3:R7">
      <formula1>KTM!$U$5:$U$6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157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13" t="s">
        <v>21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  <c r="N2" s="21" t="s">
        <v>34</v>
      </c>
      <c r="O2" s="21" t="s">
        <v>35</v>
      </c>
      <c r="P2" s="21" t="s">
        <v>36</v>
      </c>
      <c r="Q2" s="21" t="s">
        <v>37</v>
      </c>
      <c r="R2" s="21" t="s">
        <v>38</v>
      </c>
    </row>
    <row r="3">
      <c r="A3" s="15">
        <v>1.0</v>
      </c>
      <c r="B3" s="34" t="s">
        <v>158</v>
      </c>
      <c r="C3" s="34" t="s">
        <v>159</v>
      </c>
      <c r="D3" s="34" t="s">
        <v>160</v>
      </c>
      <c r="E3" s="34">
        <v>9.446885406E9</v>
      </c>
      <c r="F3" s="34">
        <v>1.0</v>
      </c>
      <c r="G3" s="16"/>
      <c r="H3" s="16"/>
      <c r="I3" s="34">
        <v>1.0</v>
      </c>
      <c r="J3" s="34">
        <v>1.0</v>
      </c>
      <c r="K3" s="34">
        <v>1.0</v>
      </c>
      <c r="L3" s="16"/>
      <c r="M3" s="34">
        <v>4.0</v>
      </c>
      <c r="N3" s="20"/>
      <c r="O3" s="20"/>
      <c r="P3" s="20"/>
      <c r="Q3" s="20"/>
      <c r="R3" s="20"/>
    </row>
    <row r="4">
      <c r="A4" s="15">
        <v>2.0</v>
      </c>
      <c r="B4" s="34" t="s">
        <v>158</v>
      </c>
      <c r="C4" s="34" t="s">
        <v>161</v>
      </c>
      <c r="D4" s="34" t="s">
        <v>162</v>
      </c>
      <c r="E4" s="34">
        <v>9.40047075E9</v>
      </c>
      <c r="F4" s="34">
        <v>1.0</v>
      </c>
      <c r="G4" s="34">
        <v>1.0</v>
      </c>
      <c r="H4" s="16"/>
      <c r="I4" s="16"/>
      <c r="J4" s="34">
        <v>1.0</v>
      </c>
      <c r="K4" s="34">
        <v>1.0</v>
      </c>
      <c r="L4" s="34">
        <v>1.0</v>
      </c>
      <c r="M4" s="34">
        <v>5.0</v>
      </c>
      <c r="N4" s="20"/>
      <c r="O4" s="20"/>
      <c r="P4" s="20"/>
      <c r="Q4" s="20"/>
      <c r="R4" s="20"/>
    </row>
    <row r="5">
      <c r="A5" s="15">
        <v>3.0</v>
      </c>
      <c r="B5" s="34" t="s">
        <v>158</v>
      </c>
      <c r="C5" s="34" t="s">
        <v>163</v>
      </c>
      <c r="D5" s="34" t="s">
        <v>164</v>
      </c>
      <c r="E5" s="34">
        <v>9.446470897E9</v>
      </c>
      <c r="F5" s="34">
        <v>1.0</v>
      </c>
      <c r="G5" s="16"/>
      <c r="H5" s="16"/>
      <c r="I5" s="34">
        <v>3.0</v>
      </c>
      <c r="J5" s="16"/>
      <c r="K5" s="16"/>
      <c r="L5" s="16"/>
      <c r="M5" s="34">
        <v>4.0</v>
      </c>
      <c r="N5" s="20"/>
      <c r="O5" s="20"/>
      <c r="P5" s="20"/>
      <c r="Q5" s="20"/>
      <c r="R5" s="20"/>
    </row>
    <row r="6">
      <c r="A6" s="15">
        <v>4.0</v>
      </c>
      <c r="B6" s="34" t="s">
        <v>158</v>
      </c>
      <c r="C6" s="34" t="s">
        <v>165</v>
      </c>
      <c r="D6" s="34" t="s">
        <v>166</v>
      </c>
      <c r="E6" s="34">
        <v>9.497300513E9</v>
      </c>
      <c r="F6" s="34">
        <v>0.0</v>
      </c>
      <c r="G6" s="16"/>
      <c r="H6" s="16"/>
      <c r="I6" s="34">
        <v>2.0</v>
      </c>
      <c r="J6" s="16"/>
      <c r="K6" s="16"/>
      <c r="L6" s="16"/>
      <c r="M6" s="34">
        <v>2.0</v>
      </c>
      <c r="N6" s="20"/>
      <c r="O6" s="20"/>
      <c r="P6" s="20"/>
      <c r="Q6" s="20"/>
      <c r="R6" s="20"/>
    </row>
    <row r="7">
      <c r="A7" s="15">
        <v>5.0</v>
      </c>
      <c r="B7" s="34" t="s">
        <v>158</v>
      </c>
      <c r="C7" s="34" t="s">
        <v>167</v>
      </c>
      <c r="D7" s="34" t="s">
        <v>168</v>
      </c>
      <c r="E7" s="34">
        <v>9.288080311E9</v>
      </c>
      <c r="F7" s="34">
        <v>0.0</v>
      </c>
      <c r="G7" s="16"/>
      <c r="H7" s="16"/>
      <c r="I7" s="34">
        <v>2.0</v>
      </c>
      <c r="J7" s="16"/>
      <c r="K7" s="16"/>
      <c r="L7" s="16"/>
      <c r="M7" s="34">
        <v>2.0</v>
      </c>
      <c r="N7" s="20"/>
      <c r="O7" s="20"/>
      <c r="P7" s="20"/>
      <c r="Q7" s="20"/>
      <c r="R7" s="20"/>
    </row>
    <row r="8">
      <c r="A8" s="20"/>
      <c r="B8" s="13" t="s">
        <v>19</v>
      </c>
      <c r="C8" s="20"/>
      <c r="D8" s="20"/>
      <c r="E8" s="20"/>
      <c r="F8" s="13">
        <f t="shared" ref="F8:M8" si="1">SUM(F3:F7)</f>
        <v>3</v>
      </c>
      <c r="G8" s="13">
        <f t="shared" si="1"/>
        <v>1</v>
      </c>
      <c r="H8" s="13">
        <f t="shared" si="1"/>
        <v>0</v>
      </c>
      <c r="I8" s="13">
        <f t="shared" si="1"/>
        <v>8</v>
      </c>
      <c r="J8" s="13">
        <f t="shared" si="1"/>
        <v>2</v>
      </c>
      <c r="K8" s="13">
        <f t="shared" si="1"/>
        <v>2</v>
      </c>
      <c r="L8" s="13">
        <f t="shared" si="1"/>
        <v>1</v>
      </c>
      <c r="M8" s="13">
        <f t="shared" si="1"/>
        <v>17</v>
      </c>
      <c r="N8" s="20"/>
      <c r="O8" s="20"/>
      <c r="P8" s="20"/>
      <c r="Q8" s="20"/>
      <c r="R8" s="20"/>
    </row>
  </sheetData>
  <mergeCells count="1">
    <mergeCell ref="A1:R1"/>
  </mergeCells>
  <dataValidations>
    <dataValidation type="list" allowBlank="1" sqref="P3:R7">
      <formula1>KTM!$U$5:$U$6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20.57"/>
  </cols>
  <sheetData>
    <row r="1">
      <c r="A1" s="12" t="s">
        <v>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13" t="s">
        <v>21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  <c r="N2" s="14" t="s">
        <v>34</v>
      </c>
      <c r="O2" s="14" t="s">
        <v>35</v>
      </c>
      <c r="P2" s="14" t="s">
        <v>36</v>
      </c>
      <c r="Q2" s="14" t="s">
        <v>37</v>
      </c>
      <c r="R2" s="14" t="s">
        <v>38</v>
      </c>
    </row>
    <row r="3">
      <c r="A3" s="15">
        <v>1.0</v>
      </c>
      <c r="B3" s="15" t="s">
        <v>20</v>
      </c>
      <c r="C3" s="15" t="s">
        <v>39</v>
      </c>
      <c r="D3" s="15" t="s">
        <v>40</v>
      </c>
      <c r="E3" s="15">
        <v>9.847300932E9</v>
      </c>
      <c r="F3" s="15">
        <v>1.0</v>
      </c>
      <c r="G3" s="16"/>
      <c r="H3" s="15">
        <v>1.0</v>
      </c>
      <c r="I3" s="15">
        <v>5.0</v>
      </c>
      <c r="J3" s="15">
        <v>1.0</v>
      </c>
      <c r="K3" s="16"/>
      <c r="L3" s="15">
        <v>0.0</v>
      </c>
      <c r="M3" s="15">
        <v>8.0</v>
      </c>
      <c r="N3" s="17"/>
      <c r="O3" s="17"/>
      <c r="P3" s="18"/>
      <c r="Q3" s="17"/>
      <c r="R3" s="17"/>
    </row>
    <row r="4">
      <c r="A4" s="15">
        <v>2.0</v>
      </c>
      <c r="B4" s="15" t="s">
        <v>20</v>
      </c>
      <c r="C4" s="15" t="s">
        <v>41</v>
      </c>
      <c r="D4" s="15" t="s">
        <v>42</v>
      </c>
      <c r="E4" s="15">
        <v>9.496260504E9</v>
      </c>
      <c r="F4" s="15">
        <v>1.0</v>
      </c>
      <c r="G4" s="15">
        <v>1.0</v>
      </c>
      <c r="H4" s="16"/>
      <c r="I4" s="16"/>
      <c r="J4" s="15">
        <v>2.0</v>
      </c>
      <c r="K4" s="16"/>
      <c r="L4" s="16"/>
      <c r="M4" s="15">
        <v>4.0</v>
      </c>
      <c r="N4" s="17"/>
      <c r="O4" s="17"/>
      <c r="P4" s="17"/>
      <c r="Q4" s="17"/>
      <c r="R4" s="17"/>
    </row>
    <row r="5">
      <c r="A5" s="15">
        <v>3.0</v>
      </c>
      <c r="B5" s="15" t="s">
        <v>20</v>
      </c>
      <c r="C5" s="15" t="s">
        <v>43</v>
      </c>
      <c r="D5" s="15" t="s">
        <v>44</v>
      </c>
      <c r="E5" s="15">
        <v>9.84784914E9</v>
      </c>
      <c r="F5" s="15">
        <v>1.0</v>
      </c>
      <c r="G5" s="15">
        <v>1.0</v>
      </c>
      <c r="H5" s="16"/>
      <c r="I5" s="15">
        <v>1.0</v>
      </c>
      <c r="J5" s="15">
        <v>1.0</v>
      </c>
      <c r="K5" s="16"/>
      <c r="L5" s="16"/>
      <c r="M5" s="15">
        <v>4.0</v>
      </c>
      <c r="N5" s="17"/>
      <c r="O5" s="17"/>
      <c r="P5" s="17"/>
      <c r="Q5" s="17"/>
      <c r="R5" s="17"/>
    </row>
    <row r="6">
      <c r="A6" s="15">
        <v>4.0</v>
      </c>
      <c r="B6" s="15" t="s">
        <v>20</v>
      </c>
      <c r="C6" s="15" t="s">
        <v>45</v>
      </c>
      <c r="D6" s="15" t="s">
        <v>46</v>
      </c>
      <c r="E6" s="15">
        <v>9.446309037E9</v>
      </c>
      <c r="F6" s="15">
        <v>1.0</v>
      </c>
      <c r="G6" s="16"/>
      <c r="H6" s="15">
        <v>1.0</v>
      </c>
      <c r="I6" s="16"/>
      <c r="J6" s="15">
        <v>1.0</v>
      </c>
      <c r="K6" s="16"/>
      <c r="L6" s="15">
        <v>2.0</v>
      </c>
      <c r="M6" s="15">
        <v>5.0</v>
      </c>
      <c r="N6" s="17"/>
      <c r="O6" s="17"/>
      <c r="P6" s="17"/>
      <c r="Q6" s="17"/>
      <c r="R6" s="17"/>
    </row>
    <row r="7">
      <c r="A7" s="15">
        <v>5.0</v>
      </c>
      <c r="B7" s="15" t="s">
        <v>20</v>
      </c>
      <c r="C7" s="15" t="s">
        <v>47</v>
      </c>
      <c r="D7" s="15" t="s">
        <v>48</v>
      </c>
      <c r="E7" s="15">
        <v>9.495375452E9</v>
      </c>
      <c r="F7" s="15">
        <v>1.0</v>
      </c>
      <c r="G7" s="15">
        <v>1.0</v>
      </c>
      <c r="H7" s="15">
        <v>2.0</v>
      </c>
      <c r="I7" s="16"/>
      <c r="J7" s="16"/>
      <c r="K7" s="16"/>
      <c r="L7" s="16"/>
      <c r="M7" s="15">
        <v>4.0</v>
      </c>
      <c r="N7" s="17"/>
      <c r="O7" s="17"/>
      <c r="P7" s="17"/>
      <c r="Q7" s="17"/>
      <c r="R7" s="17"/>
    </row>
    <row r="8">
      <c r="A8" s="15">
        <v>6.0</v>
      </c>
      <c r="B8" s="15" t="s">
        <v>20</v>
      </c>
      <c r="C8" s="15" t="s">
        <v>49</v>
      </c>
      <c r="D8" s="15" t="s">
        <v>50</v>
      </c>
      <c r="E8" s="15">
        <v>9.446195529E9</v>
      </c>
      <c r="F8" s="15">
        <v>1.0</v>
      </c>
      <c r="G8" s="15">
        <v>0.0</v>
      </c>
      <c r="H8" s="15">
        <v>1.0</v>
      </c>
      <c r="I8" s="15">
        <v>1.0</v>
      </c>
      <c r="J8" s="15">
        <v>1.0</v>
      </c>
      <c r="K8" s="16"/>
      <c r="L8" s="15">
        <v>1.0</v>
      </c>
      <c r="M8" s="15">
        <v>5.0</v>
      </c>
      <c r="N8" s="17"/>
      <c r="O8" s="17"/>
      <c r="P8" s="17"/>
      <c r="Q8" s="17"/>
      <c r="R8" s="17"/>
    </row>
    <row r="9">
      <c r="A9" s="15">
        <v>7.0</v>
      </c>
      <c r="B9" s="15" t="s">
        <v>20</v>
      </c>
      <c r="C9" s="15" t="s">
        <v>51</v>
      </c>
      <c r="D9" s="15" t="s">
        <v>52</v>
      </c>
      <c r="E9" s="15">
        <v>9.446324886E9</v>
      </c>
      <c r="F9" s="15">
        <v>1.0</v>
      </c>
      <c r="G9" s="16"/>
      <c r="H9" s="16"/>
      <c r="I9" s="16"/>
      <c r="J9" s="16"/>
      <c r="K9" s="16"/>
      <c r="L9" s="16"/>
      <c r="M9" s="15">
        <v>1.0</v>
      </c>
      <c r="N9" s="17"/>
      <c r="O9" s="17"/>
      <c r="P9" s="17"/>
      <c r="Q9" s="17"/>
      <c r="R9" s="17"/>
    </row>
    <row r="10">
      <c r="A10" s="15">
        <v>8.0</v>
      </c>
      <c r="B10" s="15" t="s">
        <v>20</v>
      </c>
      <c r="C10" s="15" t="s">
        <v>53</v>
      </c>
      <c r="D10" s="15" t="s">
        <v>54</v>
      </c>
      <c r="E10" s="15">
        <v>9.446323211E9</v>
      </c>
      <c r="F10" s="15">
        <v>1.0</v>
      </c>
      <c r="G10" s="16"/>
      <c r="H10" s="16"/>
      <c r="I10" s="16"/>
      <c r="J10" s="16"/>
      <c r="K10" s="16"/>
      <c r="L10" s="16"/>
      <c r="M10" s="15">
        <v>1.0</v>
      </c>
      <c r="N10" s="17"/>
      <c r="O10" s="17"/>
      <c r="P10" s="17"/>
      <c r="Q10" s="17"/>
      <c r="R10" s="17"/>
    </row>
    <row r="11">
      <c r="A11" s="15">
        <v>9.0</v>
      </c>
      <c r="B11" s="15" t="s">
        <v>20</v>
      </c>
      <c r="C11" s="15" t="s">
        <v>55</v>
      </c>
      <c r="D11" s="15" t="s">
        <v>56</v>
      </c>
      <c r="E11" s="15">
        <v>9.4472147E9</v>
      </c>
      <c r="F11" s="15">
        <v>1.0</v>
      </c>
      <c r="G11" s="16"/>
      <c r="H11" s="16"/>
      <c r="I11" s="15">
        <v>2.0</v>
      </c>
      <c r="J11" s="16"/>
      <c r="K11" s="16"/>
      <c r="L11" s="16"/>
      <c r="M11" s="15">
        <v>3.0</v>
      </c>
      <c r="N11" s="19"/>
      <c r="O11" s="19"/>
      <c r="P11" s="19"/>
      <c r="Q11" s="19"/>
      <c r="R11" s="19"/>
    </row>
    <row r="12">
      <c r="A12" s="20"/>
      <c r="B12" s="21" t="s">
        <v>33</v>
      </c>
      <c r="C12" s="20"/>
      <c r="D12" s="20"/>
      <c r="E12" s="20"/>
      <c r="F12" s="13">
        <f t="shared" ref="F12:M12" si="1">SUM(F3:F11)</f>
        <v>9</v>
      </c>
      <c r="G12" s="13">
        <f t="shared" si="1"/>
        <v>3</v>
      </c>
      <c r="H12" s="13">
        <f t="shared" si="1"/>
        <v>5</v>
      </c>
      <c r="I12" s="13">
        <f t="shared" si="1"/>
        <v>9</v>
      </c>
      <c r="J12" s="13">
        <f t="shared" si="1"/>
        <v>6</v>
      </c>
      <c r="K12" s="13">
        <f t="shared" si="1"/>
        <v>0</v>
      </c>
      <c r="L12" s="13">
        <f t="shared" si="1"/>
        <v>3</v>
      </c>
      <c r="M12" s="13">
        <f t="shared" si="1"/>
        <v>35</v>
      </c>
      <c r="N12" s="19"/>
      <c r="O12" s="19"/>
      <c r="P12" s="19"/>
      <c r="Q12" s="19"/>
      <c r="R12" s="19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</sheetData>
  <mergeCells count="1">
    <mergeCell ref="A1:R1"/>
  </mergeCells>
  <dataValidations>
    <dataValidation type="list" allowBlank="1" sqref="P3:R11">
      <formula1>KTM!$U$5:$U$6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86"/>
  </cols>
  <sheetData>
    <row r="1">
      <c r="A1" s="12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13" t="s">
        <v>21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  <c r="N2" s="21" t="s">
        <v>34</v>
      </c>
      <c r="O2" s="21" t="s">
        <v>35</v>
      </c>
      <c r="P2" s="21" t="s">
        <v>36</v>
      </c>
      <c r="Q2" s="21" t="s">
        <v>37</v>
      </c>
      <c r="R2" s="21" t="s">
        <v>38</v>
      </c>
    </row>
    <row r="3">
      <c r="A3" s="15">
        <v>1.0</v>
      </c>
      <c r="B3" s="15" t="s">
        <v>57</v>
      </c>
      <c r="C3" s="15" t="s">
        <v>58</v>
      </c>
      <c r="D3" s="15" t="s">
        <v>59</v>
      </c>
      <c r="E3" s="15">
        <v>9.38887984E9</v>
      </c>
      <c r="F3" s="15">
        <v>1.0</v>
      </c>
      <c r="G3" s="16"/>
      <c r="H3" s="15">
        <v>2.0</v>
      </c>
      <c r="I3" s="16"/>
      <c r="J3" s="15">
        <v>1.0</v>
      </c>
      <c r="K3" s="16"/>
      <c r="L3" s="16"/>
      <c r="M3" s="15">
        <v>4.0</v>
      </c>
      <c r="N3" s="23"/>
      <c r="O3" s="23"/>
      <c r="P3" s="24"/>
      <c r="Q3" s="23"/>
      <c r="R3" s="23"/>
    </row>
    <row r="4">
      <c r="A4" s="15">
        <v>2.0</v>
      </c>
      <c r="B4" s="15" t="s">
        <v>57</v>
      </c>
      <c r="C4" s="15" t="s">
        <v>60</v>
      </c>
      <c r="D4" s="15" t="s">
        <v>61</v>
      </c>
      <c r="E4" s="15">
        <v>9.400203287E9</v>
      </c>
      <c r="F4" s="15">
        <v>1.0</v>
      </c>
      <c r="G4" s="15">
        <v>1.0</v>
      </c>
      <c r="H4" s="15">
        <v>0.0</v>
      </c>
      <c r="I4" s="15">
        <v>2.0</v>
      </c>
      <c r="J4" s="15">
        <v>0.0</v>
      </c>
      <c r="K4" s="16"/>
      <c r="L4" s="15">
        <v>2.0</v>
      </c>
      <c r="M4" s="15">
        <v>6.0</v>
      </c>
      <c r="N4" s="23"/>
      <c r="O4" s="23"/>
      <c r="P4" s="23"/>
      <c r="Q4" s="23"/>
      <c r="R4" s="23"/>
    </row>
    <row r="5">
      <c r="A5" s="15">
        <v>3.0</v>
      </c>
      <c r="B5" s="15" t="s">
        <v>57</v>
      </c>
      <c r="C5" s="15" t="s">
        <v>62</v>
      </c>
      <c r="D5" s="15" t="s">
        <v>63</v>
      </c>
      <c r="E5" s="15">
        <v>9.495626337E9</v>
      </c>
      <c r="F5" s="15">
        <v>1.0</v>
      </c>
      <c r="G5" s="16"/>
      <c r="H5" s="16"/>
      <c r="I5" s="16"/>
      <c r="J5" s="16"/>
      <c r="K5" s="16"/>
      <c r="L5" s="15">
        <v>2.0</v>
      </c>
      <c r="M5" s="15">
        <v>3.0</v>
      </c>
      <c r="N5" s="23"/>
      <c r="O5" s="23"/>
      <c r="P5" s="23"/>
      <c r="Q5" s="23"/>
      <c r="R5" s="23"/>
    </row>
    <row r="6">
      <c r="A6" s="15">
        <v>4.0</v>
      </c>
      <c r="B6" s="15" t="s">
        <v>57</v>
      </c>
      <c r="C6" s="15" t="s">
        <v>64</v>
      </c>
      <c r="D6" s="15" t="s">
        <v>65</v>
      </c>
      <c r="E6" s="15">
        <v>9.446820027E9</v>
      </c>
      <c r="F6" s="15">
        <v>1.0</v>
      </c>
      <c r="G6" s="16"/>
      <c r="H6" s="16"/>
      <c r="I6" s="16"/>
      <c r="J6" s="16"/>
      <c r="K6" s="16"/>
      <c r="L6" s="16"/>
      <c r="M6" s="15">
        <v>1.0</v>
      </c>
      <c r="N6" s="23"/>
      <c r="O6" s="23"/>
      <c r="P6" s="23"/>
      <c r="Q6" s="23"/>
      <c r="R6" s="23"/>
    </row>
    <row r="7">
      <c r="A7" s="15">
        <v>5.0</v>
      </c>
      <c r="B7" s="15" t="s">
        <v>57</v>
      </c>
      <c r="C7" s="15" t="s">
        <v>66</v>
      </c>
      <c r="D7" s="15" t="s">
        <v>67</v>
      </c>
      <c r="E7" s="15">
        <v>9.44634288E9</v>
      </c>
      <c r="F7" s="15">
        <v>1.0</v>
      </c>
      <c r="G7" s="16"/>
      <c r="H7" s="16"/>
      <c r="I7" s="16"/>
      <c r="J7" s="16"/>
      <c r="K7" s="16"/>
      <c r="L7" s="16"/>
      <c r="M7" s="15">
        <v>1.0</v>
      </c>
      <c r="N7" s="23"/>
      <c r="O7" s="23"/>
      <c r="P7" s="23"/>
      <c r="Q7" s="23"/>
      <c r="R7" s="23"/>
    </row>
    <row r="8">
      <c r="A8" s="15">
        <v>6.0</v>
      </c>
      <c r="B8" s="15" t="s">
        <v>57</v>
      </c>
      <c r="C8" s="15" t="s">
        <v>68</v>
      </c>
      <c r="D8" s="15" t="s">
        <v>69</v>
      </c>
      <c r="E8" s="15">
        <v>9.446103981E9</v>
      </c>
      <c r="F8" s="15">
        <v>1.0</v>
      </c>
      <c r="G8" s="16"/>
      <c r="H8" s="16"/>
      <c r="I8" s="16"/>
      <c r="J8" s="16"/>
      <c r="K8" s="16"/>
      <c r="L8" s="16"/>
      <c r="M8" s="15">
        <v>1.0</v>
      </c>
      <c r="N8" s="23"/>
      <c r="O8" s="23"/>
      <c r="P8" s="23"/>
      <c r="Q8" s="23"/>
      <c r="R8" s="23"/>
    </row>
    <row r="9">
      <c r="A9" s="20"/>
      <c r="B9" s="13" t="s">
        <v>33</v>
      </c>
      <c r="C9" s="20"/>
      <c r="D9" s="20"/>
      <c r="E9" s="20"/>
      <c r="F9" s="13">
        <f t="shared" ref="F9:M9" si="1">SUM(F3:F8)</f>
        <v>6</v>
      </c>
      <c r="G9" s="13">
        <f t="shared" si="1"/>
        <v>1</v>
      </c>
      <c r="H9" s="13">
        <f t="shared" si="1"/>
        <v>2</v>
      </c>
      <c r="I9" s="13">
        <f t="shared" si="1"/>
        <v>2</v>
      </c>
      <c r="J9" s="13">
        <f t="shared" si="1"/>
        <v>1</v>
      </c>
      <c r="K9" s="13">
        <f t="shared" si="1"/>
        <v>0</v>
      </c>
      <c r="L9" s="13">
        <f t="shared" si="1"/>
        <v>4</v>
      </c>
      <c r="M9" s="13">
        <f t="shared" si="1"/>
        <v>16</v>
      </c>
      <c r="N9" s="23"/>
      <c r="O9" s="23"/>
      <c r="P9" s="23"/>
      <c r="Q9" s="23"/>
      <c r="R9" s="23"/>
    </row>
    <row r="10">
      <c r="N10" s="22"/>
      <c r="O10" s="22"/>
      <c r="P10" s="22"/>
      <c r="Q10" s="22"/>
      <c r="R10" s="22"/>
    </row>
    <row r="11">
      <c r="N11" s="22"/>
      <c r="O11" s="25"/>
      <c r="P11" s="22"/>
      <c r="Q11" s="22"/>
      <c r="R11" s="22"/>
    </row>
    <row r="12">
      <c r="N12" s="22"/>
      <c r="O12" s="25"/>
      <c r="P12" s="22"/>
      <c r="Q12" s="22"/>
      <c r="R12" s="22"/>
    </row>
  </sheetData>
  <mergeCells count="1">
    <mergeCell ref="A1:R1"/>
  </mergeCells>
  <dataValidations>
    <dataValidation type="list" allowBlank="1" sqref="P3:R8">
      <formula1>KTM!$U$5:$U$6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57"/>
    <col customWidth="1" min="3" max="3" width="19.86"/>
  </cols>
  <sheetData>
    <row r="1">
      <c r="A1" s="26" t="s">
        <v>70</v>
      </c>
    </row>
    <row r="2">
      <c r="A2" s="13" t="s">
        <v>21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  <c r="N2" s="21" t="s">
        <v>34</v>
      </c>
      <c r="O2" s="21" t="s">
        <v>35</v>
      </c>
      <c r="P2" s="21" t="s">
        <v>36</v>
      </c>
      <c r="Q2" s="21" t="s">
        <v>37</v>
      </c>
      <c r="R2" s="21" t="s">
        <v>38</v>
      </c>
    </row>
    <row r="3">
      <c r="A3" s="15">
        <v>1.0</v>
      </c>
      <c r="B3" s="15" t="s">
        <v>70</v>
      </c>
      <c r="C3" s="15" t="s">
        <v>71</v>
      </c>
      <c r="D3" s="15" t="s">
        <v>72</v>
      </c>
      <c r="E3" s="15">
        <v>9.447562315E9</v>
      </c>
      <c r="F3" s="15">
        <v>1.0</v>
      </c>
      <c r="G3" s="16"/>
      <c r="H3" s="16"/>
      <c r="I3" s="16"/>
      <c r="J3" s="15">
        <v>1.0</v>
      </c>
      <c r="K3" s="15">
        <v>1.0</v>
      </c>
      <c r="L3" s="16"/>
      <c r="M3" s="15">
        <v>3.0</v>
      </c>
      <c r="N3" s="19"/>
      <c r="O3" s="19"/>
      <c r="P3" s="27"/>
      <c r="Q3" s="19"/>
      <c r="R3" s="19"/>
    </row>
    <row r="4">
      <c r="A4" s="15">
        <v>2.0</v>
      </c>
      <c r="B4" s="15" t="s">
        <v>70</v>
      </c>
      <c r="C4" s="15" t="s">
        <v>73</v>
      </c>
      <c r="D4" s="15" t="s">
        <v>74</v>
      </c>
      <c r="E4" s="15">
        <v>9.447323018E9</v>
      </c>
      <c r="F4" s="15">
        <v>1.0</v>
      </c>
      <c r="G4" s="16"/>
      <c r="H4" s="16"/>
      <c r="I4" s="16"/>
      <c r="J4" s="16"/>
      <c r="K4" s="16"/>
      <c r="L4" s="16"/>
      <c r="M4" s="15">
        <v>1.0</v>
      </c>
      <c r="N4" s="19"/>
      <c r="O4" s="19"/>
      <c r="P4" s="19"/>
      <c r="Q4" s="19"/>
      <c r="R4" s="19"/>
    </row>
    <row r="5">
      <c r="A5" s="19"/>
      <c r="B5" s="28" t="s">
        <v>19</v>
      </c>
      <c r="C5" s="29"/>
      <c r="D5" s="29"/>
      <c r="E5" s="29"/>
      <c r="F5" s="28">
        <f t="shared" ref="F5:M5" si="1">SUM(F3:F4)</f>
        <v>2</v>
      </c>
      <c r="G5" s="28">
        <f t="shared" si="1"/>
        <v>0</v>
      </c>
      <c r="H5" s="28">
        <f t="shared" si="1"/>
        <v>0</v>
      </c>
      <c r="I5" s="28">
        <f t="shared" si="1"/>
        <v>0</v>
      </c>
      <c r="J5" s="28">
        <f t="shared" si="1"/>
        <v>1</v>
      </c>
      <c r="K5" s="28">
        <f t="shared" si="1"/>
        <v>1</v>
      </c>
      <c r="L5" s="28">
        <f t="shared" si="1"/>
        <v>0</v>
      </c>
      <c r="M5" s="28">
        <f t="shared" si="1"/>
        <v>4</v>
      </c>
      <c r="N5" s="19"/>
      <c r="O5" s="19"/>
      <c r="P5" s="19"/>
      <c r="Q5" s="19"/>
      <c r="R5" s="19"/>
    </row>
    <row r="13">
      <c r="M13" s="30"/>
    </row>
  </sheetData>
  <mergeCells count="1">
    <mergeCell ref="A1:R1"/>
  </mergeCells>
  <dataValidations>
    <dataValidation type="list" allowBlank="1" sqref="P3:R4">
      <formula1>KTM!$U$5:$U$6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13" t="s">
        <v>21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  <c r="N2" s="21" t="s">
        <v>34</v>
      </c>
      <c r="O2" s="21" t="s">
        <v>35</v>
      </c>
      <c r="P2" s="21" t="s">
        <v>36</v>
      </c>
      <c r="Q2" s="21" t="s">
        <v>37</v>
      </c>
      <c r="R2" s="21" t="s">
        <v>38</v>
      </c>
    </row>
    <row r="3">
      <c r="A3" s="15">
        <v>1.0</v>
      </c>
      <c r="B3" s="15" t="s">
        <v>75</v>
      </c>
      <c r="C3" s="15" t="s">
        <v>76</v>
      </c>
      <c r="D3" s="15" t="s">
        <v>77</v>
      </c>
      <c r="E3" s="15">
        <v>9.49553726E8</v>
      </c>
      <c r="F3" s="15">
        <v>1.0</v>
      </c>
      <c r="G3" s="15">
        <v>1.0</v>
      </c>
      <c r="H3" s="15">
        <v>1.0</v>
      </c>
      <c r="I3" s="15">
        <v>2.0</v>
      </c>
      <c r="J3" s="15">
        <v>1.0</v>
      </c>
      <c r="K3" s="16"/>
      <c r="L3" s="16"/>
      <c r="M3" s="15">
        <v>6.0</v>
      </c>
      <c r="N3" s="19"/>
      <c r="O3" s="19"/>
      <c r="P3" s="19"/>
      <c r="Q3" s="19"/>
      <c r="R3" s="19"/>
    </row>
    <row r="4">
      <c r="A4" s="15">
        <v>2.0</v>
      </c>
      <c r="B4" s="15" t="s">
        <v>75</v>
      </c>
      <c r="C4" s="15" t="s">
        <v>78</v>
      </c>
      <c r="D4" s="15" t="s">
        <v>79</v>
      </c>
      <c r="E4" s="15">
        <v>9.496469393E9</v>
      </c>
      <c r="F4" s="15">
        <v>1.0</v>
      </c>
      <c r="G4" s="16"/>
      <c r="H4" s="15">
        <v>1.0</v>
      </c>
      <c r="I4" s="15">
        <v>3.0</v>
      </c>
      <c r="J4" s="16"/>
      <c r="K4" s="15">
        <v>1.0</v>
      </c>
      <c r="L4" s="16"/>
      <c r="M4" s="15">
        <v>6.0</v>
      </c>
      <c r="N4" s="19"/>
      <c r="O4" s="19"/>
      <c r="P4" s="19"/>
      <c r="Q4" s="19"/>
      <c r="R4" s="19"/>
    </row>
    <row r="5">
      <c r="A5" s="15">
        <v>3.0</v>
      </c>
      <c r="B5" s="15" t="s">
        <v>75</v>
      </c>
      <c r="C5" s="15" t="s">
        <v>80</v>
      </c>
      <c r="D5" s="15" t="s">
        <v>81</v>
      </c>
      <c r="E5" s="15">
        <v>8.848690514E9</v>
      </c>
      <c r="F5" s="15">
        <v>1.0</v>
      </c>
      <c r="G5" s="16"/>
      <c r="H5" s="15">
        <v>1.0</v>
      </c>
      <c r="I5" s="15">
        <v>3.0</v>
      </c>
      <c r="J5" s="16"/>
      <c r="K5" s="16"/>
      <c r="L5" s="16"/>
      <c r="M5" s="15">
        <v>5.0</v>
      </c>
      <c r="N5" s="19"/>
      <c r="O5" s="19"/>
      <c r="P5" s="19"/>
      <c r="Q5" s="19"/>
      <c r="R5" s="19"/>
    </row>
    <row r="6">
      <c r="A6" s="31"/>
      <c r="B6" s="28" t="s">
        <v>19</v>
      </c>
      <c r="C6" s="31"/>
      <c r="D6" s="31"/>
      <c r="E6" s="31"/>
      <c r="F6" s="28">
        <f t="shared" ref="F6:M6" si="1">SUM(F3:F5)</f>
        <v>3</v>
      </c>
      <c r="G6" s="28">
        <f t="shared" si="1"/>
        <v>1</v>
      </c>
      <c r="H6" s="28">
        <f t="shared" si="1"/>
        <v>3</v>
      </c>
      <c r="I6" s="28">
        <f t="shared" si="1"/>
        <v>8</v>
      </c>
      <c r="J6" s="28">
        <f t="shared" si="1"/>
        <v>1</v>
      </c>
      <c r="K6" s="28">
        <f t="shared" si="1"/>
        <v>1</v>
      </c>
      <c r="L6" s="28">
        <f t="shared" si="1"/>
        <v>0</v>
      </c>
      <c r="M6" s="28">
        <f t="shared" si="1"/>
        <v>17</v>
      </c>
      <c r="N6" s="19"/>
      <c r="O6" s="19"/>
      <c r="P6" s="19"/>
      <c r="Q6" s="19"/>
      <c r="R6" s="19"/>
    </row>
  </sheetData>
  <mergeCells count="1">
    <mergeCell ref="A1:R1"/>
  </mergeCells>
  <dataValidations>
    <dataValidation type="list" allowBlank="1" sqref="P3:R5">
      <formula1>KTM!$U$5:$U$6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57"/>
  </cols>
  <sheetData>
    <row r="1">
      <c r="A1" s="12" t="s">
        <v>82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13" t="s">
        <v>21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  <c r="N2" s="21" t="s">
        <v>34</v>
      </c>
      <c r="O2" s="21" t="s">
        <v>35</v>
      </c>
      <c r="P2" s="21" t="s">
        <v>36</v>
      </c>
      <c r="Q2" s="21" t="s">
        <v>37</v>
      </c>
      <c r="R2" s="21" t="s">
        <v>38</v>
      </c>
    </row>
    <row r="3">
      <c r="A3" s="15">
        <v>1.0</v>
      </c>
      <c r="B3" s="15" t="s">
        <v>82</v>
      </c>
      <c r="C3" s="15" t="s">
        <v>83</v>
      </c>
      <c r="D3" s="15" t="s">
        <v>84</v>
      </c>
      <c r="E3" s="15">
        <v>9.44774091E9</v>
      </c>
      <c r="F3" s="15">
        <v>1.0</v>
      </c>
      <c r="G3" s="16"/>
      <c r="H3" s="16"/>
      <c r="I3" s="16"/>
      <c r="J3" s="15">
        <v>1.0</v>
      </c>
      <c r="K3" s="15">
        <v>1.0</v>
      </c>
      <c r="L3" s="16"/>
      <c r="M3" s="15">
        <v>3.0</v>
      </c>
      <c r="N3" s="19"/>
      <c r="O3" s="19"/>
      <c r="P3" s="19"/>
      <c r="Q3" s="19"/>
      <c r="R3" s="19"/>
    </row>
    <row r="4">
      <c r="A4" s="15">
        <v>2.0</v>
      </c>
      <c r="B4" s="15" t="s">
        <v>82</v>
      </c>
      <c r="C4" s="15" t="s">
        <v>85</v>
      </c>
      <c r="D4" s="15" t="s">
        <v>86</v>
      </c>
      <c r="E4" s="15">
        <v>9.497087481E9</v>
      </c>
      <c r="F4" s="15">
        <v>1.0</v>
      </c>
      <c r="G4" s="15">
        <v>1.0</v>
      </c>
      <c r="H4" s="15">
        <v>1.0</v>
      </c>
      <c r="I4" s="16"/>
      <c r="J4" s="15">
        <v>1.0</v>
      </c>
      <c r="K4" s="15">
        <v>1.0</v>
      </c>
      <c r="L4" s="15">
        <v>1.0</v>
      </c>
      <c r="M4" s="15">
        <v>6.0</v>
      </c>
      <c r="N4" s="19"/>
      <c r="O4" s="19"/>
      <c r="P4" s="19"/>
      <c r="Q4" s="19"/>
      <c r="R4" s="19"/>
    </row>
    <row r="5">
      <c r="A5" s="31"/>
      <c r="B5" s="28" t="s">
        <v>19</v>
      </c>
      <c r="C5" s="31"/>
      <c r="D5" s="31"/>
      <c r="E5" s="31"/>
      <c r="F5" s="28">
        <f t="shared" ref="F5:M5" si="1">SUM(F3:F4)</f>
        <v>2</v>
      </c>
      <c r="G5" s="28">
        <f t="shared" si="1"/>
        <v>1</v>
      </c>
      <c r="H5" s="28">
        <f t="shared" si="1"/>
        <v>1</v>
      </c>
      <c r="I5" s="28">
        <f t="shared" si="1"/>
        <v>0</v>
      </c>
      <c r="J5" s="28">
        <f t="shared" si="1"/>
        <v>2</v>
      </c>
      <c r="K5" s="28">
        <f t="shared" si="1"/>
        <v>2</v>
      </c>
      <c r="L5" s="28">
        <f t="shared" si="1"/>
        <v>1</v>
      </c>
      <c r="M5" s="28">
        <f t="shared" si="1"/>
        <v>9</v>
      </c>
      <c r="N5" s="19"/>
      <c r="O5" s="19"/>
      <c r="P5" s="19"/>
      <c r="Q5" s="19"/>
      <c r="R5" s="19"/>
      <c r="U5" s="32" t="s">
        <v>87</v>
      </c>
    </row>
    <row r="6">
      <c r="U6" s="32" t="s">
        <v>88</v>
      </c>
    </row>
  </sheetData>
  <mergeCells count="1">
    <mergeCell ref="A1:R1"/>
  </mergeCells>
  <dataValidations>
    <dataValidation type="list" allowBlank="1" sqref="P3:R4">
      <formula1>KTM!$U$5:$U$6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13" t="s">
        <v>21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  <c r="N2" s="21" t="s">
        <v>34</v>
      </c>
      <c r="O2" s="21" t="s">
        <v>35</v>
      </c>
      <c r="P2" s="21" t="s">
        <v>36</v>
      </c>
      <c r="Q2" s="21" t="s">
        <v>37</v>
      </c>
      <c r="R2" s="21" t="s">
        <v>38</v>
      </c>
    </row>
    <row r="3">
      <c r="A3" s="15">
        <v>1.0</v>
      </c>
      <c r="B3" s="15" t="s">
        <v>89</v>
      </c>
      <c r="C3" s="15" t="s">
        <v>90</v>
      </c>
      <c r="D3" s="15" t="s">
        <v>91</v>
      </c>
      <c r="E3" s="15">
        <v>9.846266551E9</v>
      </c>
      <c r="F3" s="15">
        <v>1.0</v>
      </c>
      <c r="G3" s="16"/>
      <c r="H3" s="15">
        <v>1.0</v>
      </c>
      <c r="I3" s="15">
        <v>1.0</v>
      </c>
      <c r="J3" s="15">
        <v>1.0</v>
      </c>
      <c r="K3" s="16"/>
      <c r="L3" s="16"/>
      <c r="M3" s="15">
        <v>4.0</v>
      </c>
      <c r="N3" s="23"/>
      <c r="O3" s="23"/>
      <c r="P3" s="23"/>
      <c r="Q3" s="23"/>
      <c r="R3" s="23"/>
    </row>
    <row r="4">
      <c r="A4" s="15">
        <v>2.0</v>
      </c>
      <c r="B4" s="15" t="s">
        <v>89</v>
      </c>
      <c r="C4" s="15" t="s">
        <v>92</v>
      </c>
      <c r="D4" s="15" t="s">
        <v>93</v>
      </c>
      <c r="E4" s="15">
        <v>9.447728542E9</v>
      </c>
      <c r="F4" s="15">
        <v>1.0</v>
      </c>
      <c r="G4" s="15">
        <v>0.0</v>
      </c>
      <c r="H4" s="15">
        <v>2.0</v>
      </c>
      <c r="I4" s="15">
        <v>5.0</v>
      </c>
      <c r="J4" s="16"/>
      <c r="K4" s="16"/>
      <c r="L4" s="16"/>
      <c r="M4" s="15">
        <v>8.0</v>
      </c>
      <c r="N4" s="23"/>
      <c r="O4" s="23"/>
      <c r="P4" s="23"/>
      <c r="Q4" s="23"/>
      <c r="R4" s="23"/>
    </row>
    <row r="5">
      <c r="A5" s="33"/>
      <c r="B5" s="28" t="s">
        <v>19</v>
      </c>
      <c r="C5" s="33"/>
      <c r="D5" s="33"/>
      <c r="E5" s="33"/>
      <c r="F5" s="28">
        <f t="shared" ref="F5:M5" si="1">SUM(F3:F4)</f>
        <v>2</v>
      </c>
      <c r="G5" s="28">
        <f t="shared" si="1"/>
        <v>0</v>
      </c>
      <c r="H5" s="28">
        <f t="shared" si="1"/>
        <v>3</v>
      </c>
      <c r="I5" s="28">
        <f t="shared" si="1"/>
        <v>6</v>
      </c>
      <c r="J5" s="28">
        <f t="shared" si="1"/>
        <v>1</v>
      </c>
      <c r="K5" s="28">
        <f t="shared" si="1"/>
        <v>0</v>
      </c>
      <c r="L5" s="28">
        <f t="shared" si="1"/>
        <v>0</v>
      </c>
      <c r="M5" s="28">
        <f t="shared" si="1"/>
        <v>12</v>
      </c>
      <c r="N5" s="23"/>
      <c r="O5" s="23"/>
      <c r="Q5" s="23"/>
      <c r="R5" s="23"/>
    </row>
  </sheetData>
  <mergeCells count="1">
    <mergeCell ref="A1:R1"/>
  </mergeCells>
  <dataValidations>
    <dataValidation type="list" allowBlank="1" sqref="P3:R4">
      <formula1>KTM!$U$5:$U$6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43"/>
  </cols>
  <sheetData>
    <row r="1">
      <c r="A1" s="1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13" t="s">
        <v>21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  <c r="N2" s="21" t="s">
        <v>34</v>
      </c>
      <c r="O2" s="21" t="s">
        <v>35</v>
      </c>
      <c r="P2" s="21" t="s">
        <v>36</v>
      </c>
      <c r="Q2" s="21" t="s">
        <v>37</v>
      </c>
      <c r="R2" s="21" t="s">
        <v>38</v>
      </c>
    </row>
    <row r="3">
      <c r="A3" s="15">
        <v>1.0</v>
      </c>
      <c r="B3" s="34" t="s">
        <v>94</v>
      </c>
      <c r="C3" s="34" t="s">
        <v>95</v>
      </c>
      <c r="D3" s="34" t="s">
        <v>96</v>
      </c>
      <c r="E3" s="34">
        <v>8.28106897E9</v>
      </c>
      <c r="F3" s="34">
        <v>1.0</v>
      </c>
      <c r="G3" s="16"/>
      <c r="H3" s="34">
        <v>1.0</v>
      </c>
      <c r="I3" s="34">
        <v>3.0</v>
      </c>
      <c r="J3" s="34">
        <v>1.0</v>
      </c>
      <c r="K3" s="34">
        <v>1.0</v>
      </c>
      <c r="L3" s="34">
        <v>1.0</v>
      </c>
      <c r="M3" s="34">
        <v>8.0</v>
      </c>
      <c r="N3" s="20"/>
      <c r="O3" s="20"/>
      <c r="P3" s="20"/>
      <c r="Q3" s="20"/>
      <c r="R3" s="20"/>
    </row>
    <row r="4">
      <c r="A4" s="15">
        <v>2.0</v>
      </c>
      <c r="B4" s="34" t="s">
        <v>94</v>
      </c>
      <c r="C4" s="34" t="s">
        <v>97</v>
      </c>
      <c r="D4" s="34" t="s">
        <v>98</v>
      </c>
      <c r="E4" s="34">
        <v>9.497444295E9</v>
      </c>
      <c r="F4" s="34">
        <v>1.0</v>
      </c>
      <c r="G4" s="16"/>
      <c r="H4" s="34">
        <v>1.0</v>
      </c>
      <c r="I4" s="34">
        <v>3.0</v>
      </c>
      <c r="J4" s="16"/>
      <c r="K4" s="16"/>
      <c r="L4" s="16"/>
      <c r="M4" s="34">
        <v>5.0</v>
      </c>
      <c r="N4" s="20"/>
      <c r="O4" s="20"/>
      <c r="P4" s="20"/>
      <c r="Q4" s="20"/>
      <c r="R4" s="20"/>
    </row>
    <row r="5">
      <c r="A5" s="15">
        <v>3.0</v>
      </c>
      <c r="B5" s="34" t="s">
        <v>94</v>
      </c>
      <c r="C5" s="34" t="s">
        <v>99</v>
      </c>
      <c r="D5" s="34" t="s">
        <v>100</v>
      </c>
      <c r="E5" s="34">
        <v>9.495667192E9</v>
      </c>
      <c r="F5" s="34">
        <v>1.0</v>
      </c>
      <c r="G5" s="16"/>
      <c r="H5" s="16"/>
      <c r="I5" s="34">
        <v>4.0</v>
      </c>
      <c r="J5" s="16"/>
      <c r="K5" s="16"/>
      <c r="L5" s="16"/>
      <c r="M5" s="34">
        <v>5.0</v>
      </c>
      <c r="N5" s="20"/>
      <c r="O5" s="20"/>
      <c r="P5" s="20"/>
      <c r="Q5" s="20"/>
      <c r="R5" s="20"/>
    </row>
    <row r="6">
      <c r="A6" s="15">
        <v>4.0</v>
      </c>
      <c r="B6" s="34" t="s">
        <v>94</v>
      </c>
      <c r="C6" s="34" t="s">
        <v>101</v>
      </c>
      <c r="D6" s="34" t="s">
        <v>102</v>
      </c>
      <c r="E6" s="34">
        <v>9.745078587E9</v>
      </c>
      <c r="F6" s="34">
        <v>0.0</v>
      </c>
      <c r="G6" s="16"/>
      <c r="H6" s="16"/>
      <c r="I6" s="34">
        <v>3.0</v>
      </c>
      <c r="J6" s="16"/>
      <c r="K6" s="16"/>
      <c r="L6" s="16"/>
      <c r="M6" s="34">
        <v>3.0</v>
      </c>
      <c r="N6" s="20"/>
      <c r="O6" s="20"/>
      <c r="P6" s="20"/>
      <c r="Q6" s="20"/>
      <c r="R6" s="20"/>
    </row>
    <row r="7">
      <c r="A7" s="15">
        <v>5.0</v>
      </c>
      <c r="B7" s="34" t="s">
        <v>94</v>
      </c>
      <c r="C7" s="34" t="s">
        <v>103</v>
      </c>
      <c r="D7" s="34" t="s">
        <v>104</v>
      </c>
      <c r="E7" s="34">
        <v>9.400095246E9</v>
      </c>
      <c r="F7" s="16"/>
      <c r="G7" s="16"/>
      <c r="H7" s="16"/>
      <c r="I7" s="16"/>
      <c r="J7" s="16"/>
      <c r="K7" s="16"/>
      <c r="L7" s="34">
        <v>1.0</v>
      </c>
      <c r="M7" s="34">
        <v>1.0</v>
      </c>
      <c r="N7" s="20"/>
      <c r="O7" s="20"/>
      <c r="P7" s="20"/>
      <c r="Q7" s="20"/>
      <c r="R7" s="20"/>
    </row>
    <row r="8">
      <c r="A8" s="33"/>
      <c r="B8" s="28" t="s">
        <v>19</v>
      </c>
      <c r="C8" s="33"/>
      <c r="D8" s="33"/>
      <c r="E8" s="33"/>
      <c r="F8" s="28">
        <f t="shared" ref="F8:M8" si="1">SUM(F3:F7)</f>
        <v>3</v>
      </c>
      <c r="G8" s="28">
        <f t="shared" si="1"/>
        <v>0</v>
      </c>
      <c r="H8" s="28">
        <f t="shared" si="1"/>
        <v>2</v>
      </c>
      <c r="I8" s="28">
        <f t="shared" si="1"/>
        <v>13</v>
      </c>
      <c r="J8" s="28">
        <f t="shared" si="1"/>
        <v>1</v>
      </c>
      <c r="K8" s="28">
        <f t="shared" si="1"/>
        <v>1</v>
      </c>
      <c r="L8" s="28">
        <f t="shared" si="1"/>
        <v>2</v>
      </c>
      <c r="M8" s="28">
        <f t="shared" si="1"/>
        <v>22</v>
      </c>
      <c r="N8" s="20"/>
      <c r="O8" s="20"/>
      <c r="P8" s="20"/>
      <c r="Q8" s="20"/>
      <c r="R8" s="20"/>
    </row>
  </sheetData>
  <mergeCells count="1">
    <mergeCell ref="A1:R1"/>
  </mergeCells>
  <dataValidations>
    <dataValidation type="list" allowBlank="1" sqref="P3:R7">
      <formula1>KTM!$U$5:$U$6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13" t="s">
        <v>21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  <c r="N2" s="21" t="s">
        <v>34</v>
      </c>
      <c r="O2" s="21" t="s">
        <v>35</v>
      </c>
      <c r="P2" s="21" t="s">
        <v>36</v>
      </c>
      <c r="Q2" s="21" t="s">
        <v>37</v>
      </c>
      <c r="R2" s="21" t="s">
        <v>38</v>
      </c>
    </row>
    <row r="3">
      <c r="A3" s="15">
        <v>1.0</v>
      </c>
      <c r="B3" s="34" t="s">
        <v>105</v>
      </c>
      <c r="C3" s="34" t="s">
        <v>106</v>
      </c>
      <c r="D3" s="34" t="s">
        <v>107</v>
      </c>
      <c r="E3" s="34">
        <v>9.495617167E9</v>
      </c>
      <c r="F3" s="34">
        <v>1.0</v>
      </c>
      <c r="G3" s="16"/>
      <c r="H3" s="16"/>
      <c r="I3" s="34">
        <v>3.0</v>
      </c>
      <c r="J3" s="34">
        <v>1.0</v>
      </c>
      <c r="K3" s="16"/>
      <c r="L3" s="16"/>
      <c r="M3" s="34">
        <v>5.0</v>
      </c>
      <c r="N3" s="20"/>
      <c r="O3" s="20"/>
      <c r="P3" s="20"/>
      <c r="Q3" s="20"/>
      <c r="R3" s="20"/>
    </row>
    <row r="4">
      <c r="A4" s="15">
        <v>2.0</v>
      </c>
      <c r="B4" s="34" t="s">
        <v>105</v>
      </c>
      <c r="C4" s="34" t="s">
        <v>108</v>
      </c>
      <c r="D4" s="34" t="s">
        <v>109</v>
      </c>
      <c r="E4" s="34">
        <v>9.495314872E9</v>
      </c>
      <c r="F4" s="34">
        <v>1.0</v>
      </c>
      <c r="G4" s="16"/>
      <c r="H4" s="34">
        <v>1.0</v>
      </c>
      <c r="I4" s="34">
        <v>2.0</v>
      </c>
      <c r="J4" s="34">
        <v>1.0</v>
      </c>
      <c r="K4" s="16"/>
      <c r="L4" s="16"/>
      <c r="M4" s="34">
        <v>5.0</v>
      </c>
      <c r="N4" s="20"/>
      <c r="O4" s="20"/>
      <c r="P4" s="20"/>
      <c r="Q4" s="20"/>
      <c r="R4" s="20"/>
    </row>
    <row r="5">
      <c r="A5" s="15">
        <v>3.0</v>
      </c>
      <c r="B5" s="34" t="s">
        <v>105</v>
      </c>
      <c r="C5" s="34" t="s">
        <v>110</v>
      </c>
      <c r="D5" s="34" t="s">
        <v>111</v>
      </c>
      <c r="E5" s="34">
        <v>9.020318232E9</v>
      </c>
      <c r="F5" s="34">
        <v>1.0</v>
      </c>
      <c r="G5" s="34">
        <v>1.0</v>
      </c>
      <c r="H5" s="16"/>
      <c r="I5" s="34">
        <v>1.0</v>
      </c>
      <c r="J5" s="34">
        <v>1.0</v>
      </c>
      <c r="K5" s="16"/>
      <c r="L5" s="16"/>
      <c r="M5" s="34">
        <v>4.0</v>
      </c>
      <c r="N5" s="20"/>
      <c r="O5" s="20"/>
      <c r="P5" s="20"/>
      <c r="Q5" s="20"/>
      <c r="R5" s="20"/>
    </row>
    <row r="6">
      <c r="A6" s="15">
        <v>4.0</v>
      </c>
      <c r="B6" s="34" t="s">
        <v>105</v>
      </c>
      <c r="C6" s="34" t="s">
        <v>112</v>
      </c>
      <c r="D6" s="34" t="s">
        <v>113</v>
      </c>
      <c r="E6" s="34">
        <v>9.495036061E9</v>
      </c>
      <c r="F6" s="34">
        <v>0.0</v>
      </c>
      <c r="G6" s="16"/>
      <c r="H6" s="16"/>
      <c r="I6" s="34">
        <v>1.0</v>
      </c>
      <c r="J6" s="16"/>
      <c r="K6" s="16"/>
      <c r="L6" s="16"/>
      <c r="M6" s="34">
        <v>1.0</v>
      </c>
      <c r="N6" s="20"/>
      <c r="O6" s="20"/>
      <c r="P6" s="20"/>
      <c r="Q6" s="20"/>
      <c r="R6" s="20"/>
    </row>
    <row r="7">
      <c r="A7" s="15">
        <v>5.0</v>
      </c>
      <c r="B7" s="34" t="s">
        <v>105</v>
      </c>
      <c r="C7" s="34" t="s">
        <v>114</v>
      </c>
      <c r="D7" s="34" t="s">
        <v>115</v>
      </c>
      <c r="E7" s="34">
        <v>9.847470243E9</v>
      </c>
      <c r="F7" s="16"/>
      <c r="G7" s="16"/>
      <c r="H7" s="34">
        <v>1.0</v>
      </c>
      <c r="I7" s="16"/>
      <c r="J7" s="16"/>
      <c r="K7" s="16"/>
      <c r="L7" s="16"/>
      <c r="M7" s="34">
        <v>1.0</v>
      </c>
      <c r="N7" s="20"/>
      <c r="O7" s="20"/>
      <c r="P7" s="20"/>
      <c r="Q7" s="20"/>
      <c r="R7" s="20"/>
    </row>
    <row r="8">
      <c r="A8" s="23"/>
      <c r="B8" s="13" t="s">
        <v>19</v>
      </c>
      <c r="C8" s="20"/>
      <c r="D8" s="20"/>
      <c r="E8" s="20"/>
      <c r="F8" s="13">
        <f t="shared" ref="F8:M8" si="1">SUM(F3:F7)</f>
        <v>3</v>
      </c>
      <c r="G8" s="13">
        <f t="shared" si="1"/>
        <v>1</v>
      </c>
      <c r="H8" s="13">
        <f t="shared" si="1"/>
        <v>2</v>
      </c>
      <c r="I8" s="13">
        <f t="shared" si="1"/>
        <v>7</v>
      </c>
      <c r="J8" s="13">
        <f t="shared" si="1"/>
        <v>3</v>
      </c>
      <c r="K8" s="13">
        <f t="shared" si="1"/>
        <v>0</v>
      </c>
      <c r="L8" s="13">
        <f t="shared" si="1"/>
        <v>0</v>
      </c>
      <c r="M8" s="13">
        <f t="shared" si="1"/>
        <v>16</v>
      </c>
      <c r="N8" s="20"/>
      <c r="O8" s="20"/>
      <c r="P8" s="20"/>
      <c r="Q8" s="20"/>
      <c r="R8" s="20"/>
    </row>
  </sheetData>
  <mergeCells count="1">
    <mergeCell ref="A1:R1"/>
  </mergeCells>
  <dataValidations>
    <dataValidation type="list" allowBlank="1" sqref="P3:R7">
      <formula1>KTM!$U$5:$U$6</formula1>
    </dataValidation>
  </dataValidations>
  <drawing r:id="rId1"/>
</worksheet>
</file>