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/>
  <calcPr/>
</workbook>
</file>

<file path=xl/sharedStrings.xml><?xml version="1.0" encoding="utf-8"?>
<sst xmlns="http://schemas.openxmlformats.org/spreadsheetml/2006/main" count="264" uniqueCount="18">
  <si>
    <t>Date</t>
  </si>
  <si>
    <t>Details</t>
  </si>
  <si>
    <t>Spent</t>
  </si>
  <si>
    <t>Category</t>
  </si>
  <si>
    <t>Total expense</t>
  </si>
  <si>
    <t>new year party</t>
  </si>
  <si>
    <t>family</t>
  </si>
  <si>
    <t>Grocery</t>
  </si>
  <si>
    <t xml:space="preserve">Travel </t>
  </si>
  <si>
    <t>Travel</t>
  </si>
  <si>
    <t>Food</t>
  </si>
  <si>
    <t>food</t>
  </si>
  <si>
    <t>Gold</t>
  </si>
  <si>
    <t>Gold Investment</t>
  </si>
  <si>
    <t>Stock abc</t>
  </si>
  <si>
    <t>investment</t>
  </si>
  <si>
    <t>Stocks Investment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</si>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</sst>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1.0"/>
      <color theme="1"/>
      <name val="Calibri"/>
      <scheme val="minor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  <font>
      <b/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7"/>
      <c r="F1" s="6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45658.0</v>
      </c>
      <c r="B2" s="9" t="s">
        <v>5</v>
      </c>
      <c r="C2" s="10">
        <v>234.0</v>
      </c>
      <c r="D2" s="9" t="s">
        <v>6</v>
      </c>
      <c r="E2" s="9"/>
      <c r="F2" s="9" t="s">
        <v>7</v>
      </c>
      <c r="G2" s="10">
        <f>SUMIF(D2:D1000,"Grocery",C2:C1000)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>
        <v>45659.0</v>
      </c>
      <c r="B3" s="9" t="s">
        <v>8</v>
      </c>
      <c r="C3" s="10">
        <v>123.0</v>
      </c>
      <c r="D3" s="9" t="s">
        <v>9</v>
      </c>
      <c r="E3" s="9"/>
      <c r="F3" s="9" t="s">
        <v>9</v>
      </c>
      <c r="G3" s="10">
        <f>SUMIF(D3:D1000,"Travel",C3:C1000)</f>
        <v>123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>
        <v>45660.0</v>
      </c>
      <c r="B4" s="9" t="s">
        <v>10</v>
      </c>
      <c r="C4" s="10">
        <v>100.0</v>
      </c>
      <c r="D4" s="9" t="s">
        <v>11</v>
      </c>
      <c r="E4" s="9"/>
      <c r="F4" s="9" t="s">
        <v>10</v>
      </c>
      <c r="G4" s="10">
        <f>SUMIF(D4:D1000,"Food",C4:C1000)</f>
        <v>100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>
        <v>45661.0</v>
      </c>
      <c r="B5" s="9" t="s">
        <v>12</v>
      </c>
      <c r="C5" s="10">
        <v>2000.0</v>
      </c>
      <c r="D5" s="9" t="s">
        <v>13</v>
      </c>
      <c r="E5" s="9"/>
      <c r="F5" s="9" t="s">
        <v>13</v>
      </c>
      <c r="G5" s="10">
        <f>SUMIF(D5:D1000,"Gold Investment",C5:C1000)</f>
        <v>2000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>
        <v>45662.0</v>
      </c>
      <c r="B6" s="9" t="s">
        <v>14</v>
      </c>
      <c r="C6" s="10">
        <v>2000.0</v>
      </c>
      <c r="D6" s="9" t="s">
        <v>15</v>
      </c>
      <c r="E6" s="9"/>
      <c r="F6" s="9" t="s">
        <v>16</v>
      </c>
      <c r="G6" s="10">
        <f>SUMIF(D6:D1000,"Investment",C6:C1000)</f>
        <v>2000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 t="s">
        <v>17</v>
      </c>
      <c r="G19" s="10">
        <f>SUM(G2:G14)</f>
        <v>4223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7"/>
      <c r="F1" s="6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45658.0</v>
      </c>
      <c r="B2" s="9" t="s">
        <v>5</v>
      </c>
      <c r="C2" s="10">
        <v>234.0</v>
      </c>
      <c r="D2" s="9" t="s">
        <v>6</v>
      </c>
      <c r="E2" s="9"/>
      <c r="F2" s="9" t="s">
        <v>7</v>
      </c>
      <c r="G2" s="10">
        <f>SUMIF(D2:D1000,"Grocery",C2:C1000)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>
        <v>45659.0</v>
      </c>
      <c r="B3" s="9" t="s">
        <v>8</v>
      </c>
      <c r="C3" s="10">
        <v>123.0</v>
      </c>
      <c r="D3" s="9" t="s">
        <v>9</v>
      </c>
      <c r="E3" s="9"/>
      <c r="F3" s="9" t="s">
        <v>9</v>
      </c>
      <c r="G3" s="10">
        <f>SUMIF(D3:D1000,"Travel",C3:C1000)</f>
        <v>123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>
        <v>45660.0</v>
      </c>
      <c r="B4" s="9" t="s">
        <v>10</v>
      </c>
      <c r="C4" s="10">
        <v>100.0</v>
      </c>
      <c r="D4" s="9" t="s">
        <v>11</v>
      </c>
      <c r="E4" s="9"/>
      <c r="F4" s="9" t="s">
        <v>10</v>
      </c>
      <c r="G4" s="10">
        <f>SUMIF(D4:D1000,"Food",C4:C1000)</f>
        <v>100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>
        <v>45661.0</v>
      </c>
      <c r="B5" s="9" t="s">
        <v>12</v>
      </c>
      <c r="C5" s="10">
        <v>2000.0</v>
      </c>
      <c r="D5" s="9" t="s">
        <v>13</v>
      </c>
      <c r="E5" s="9"/>
      <c r="F5" s="9" t="s">
        <v>13</v>
      </c>
      <c r="G5" s="10">
        <f>SUMIF(D5:D1000,"Gold Investment",C5:C1000)</f>
        <v>2000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>
        <v>45662.0</v>
      </c>
      <c r="B6" s="9" t="s">
        <v>14</v>
      </c>
      <c r="C6" s="10">
        <v>2000.0</v>
      </c>
      <c r="D6" s="9" t="s">
        <v>15</v>
      </c>
      <c r="E6" s="9"/>
      <c r="F6" s="9" t="s">
        <v>16</v>
      </c>
      <c r="G6" s="10">
        <f>SUMIF(D6:D1000,"Investment",C6:C1000)</f>
        <v>2000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 t="s">
        <v>17</v>
      </c>
      <c r="G19" s="10">
        <f>SUM(G2:G14)</f>
        <v>4223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7"/>
      <c r="F1" s="6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45658.0</v>
      </c>
      <c r="B2" s="9" t="s">
        <v>5</v>
      </c>
      <c r="C2" s="10">
        <v>234.0</v>
      </c>
      <c r="D2" s="9" t="s">
        <v>6</v>
      </c>
      <c r="E2" s="9"/>
      <c r="F2" s="9" t="s">
        <v>7</v>
      </c>
      <c r="G2" s="10">
        <f>SUMIF(D2:D1000,"Grocery",C2:C1000)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>
        <v>45659.0</v>
      </c>
      <c r="B3" s="9" t="s">
        <v>8</v>
      </c>
      <c r="C3" s="10">
        <v>123.0</v>
      </c>
      <c r="D3" s="9" t="s">
        <v>9</v>
      </c>
      <c r="E3" s="9"/>
      <c r="F3" s="9" t="s">
        <v>9</v>
      </c>
      <c r="G3" s="10">
        <f>SUMIF(D3:D1000,"Travel",C3:C1000)</f>
        <v>123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>
        <v>45660.0</v>
      </c>
      <c r="B4" s="9" t="s">
        <v>10</v>
      </c>
      <c r="C4" s="10">
        <v>100.0</v>
      </c>
      <c r="D4" s="9" t="s">
        <v>11</v>
      </c>
      <c r="E4" s="9"/>
      <c r="F4" s="9" t="s">
        <v>10</v>
      </c>
      <c r="G4" s="10">
        <f>SUMIF(D4:D1000,"Food",C4:C1000)</f>
        <v>100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>
        <v>45661.0</v>
      </c>
      <c r="B5" s="9" t="s">
        <v>12</v>
      </c>
      <c r="C5" s="10">
        <v>2000.0</v>
      </c>
      <c r="D5" s="9" t="s">
        <v>13</v>
      </c>
      <c r="E5" s="9"/>
      <c r="F5" s="9" t="s">
        <v>13</v>
      </c>
      <c r="G5" s="10">
        <f>SUMIF(D5:D1000,"Gold Investment",C5:C1000)</f>
        <v>2000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>
        <v>45662.0</v>
      </c>
      <c r="B6" s="9" t="s">
        <v>14</v>
      </c>
      <c r="C6" s="10">
        <v>2000.0</v>
      </c>
      <c r="D6" s="9" t="s">
        <v>15</v>
      </c>
      <c r="E6" s="9"/>
      <c r="F6" s="9" t="s">
        <v>16</v>
      </c>
      <c r="G6" s="10">
        <f>SUMIF(D6:D1000,"Investment",C6:C1000)</f>
        <v>2000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 t="s">
        <v>17</v>
      </c>
      <c r="G19" s="10">
        <f>SUM(G2:G14)</f>
        <v>4223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2.0"/>
    <col customWidth="1" min="3" max="3" width="21.86"/>
    <col customWidth="1" min="4" max="4" width="18.29"/>
    <col customWidth="1" min="5" max="5" width="8.71"/>
    <col customWidth="1" min="6" max="6" width="2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45658.0</v>
      </c>
      <c r="B2" s="4" t="s">
        <v>5</v>
      </c>
      <c r="C2" s="4">
        <v>234.0</v>
      </c>
      <c r="D2" s="4" t="s">
        <v>6</v>
      </c>
      <c r="F2" s="5" t="s">
        <v>7</v>
      </c>
      <c r="G2" s="5">
        <f>SUMIF(D2:D1000,"Grocery",C2:C1000)</f>
        <v>0</v>
      </c>
    </row>
    <row r="3">
      <c r="A3" s="3">
        <v>45659.0</v>
      </c>
      <c r="B3" s="4" t="s">
        <v>8</v>
      </c>
      <c r="C3" s="4">
        <v>123.0</v>
      </c>
      <c r="D3" s="4" t="s">
        <v>9</v>
      </c>
      <c r="F3" s="5" t="s">
        <v>9</v>
      </c>
      <c r="G3" s="5">
        <f>SUMIF(D3:D1000,"Travel",C3:C1000)</f>
        <v>123</v>
      </c>
    </row>
    <row r="4">
      <c r="A4" s="3">
        <v>45660.0</v>
      </c>
      <c r="B4" s="4" t="s">
        <v>10</v>
      </c>
      <c r="C4" s="4">
        <v>100.0</v>
      </c>
      <c r="D4" s="4" t="s">
        <v>11</v>
      </c>
      <c r="F4" s="5" t="s">
        <v>10</v>
      </c>
      <c r="G4" s="5">
        <f>SUMIF(D4:D1000,"Food",C4:C1000)</f>
        <v>100</v>
      </c>
    </row>
    <row r="5">
      <c r="A5" s="3">
        <v>45661.0</v>
      </c>
      <c r="B5" s="4" t="s">
        <v>12</v>
      </c>
      <c r="C5" s="4">
        <v>2000.0</v>
      </c>
      <c r="D5" s="4" t="s">
        <v>13</v>
      </c>
      <c r="F5" s="5" t="s">
        <v>13</v>
      </c>
      <c r="G5" s="5">
        <f>SUMIF(D5:D1000,"Gold Investment",C5:C1000)</f>
        <v>2000</v>
      </c>
    </row>
    <row r="6">
      <c r="A6" s="3">
        <v>45662.0</v>
      </c>
      <c r="B6" s="4" t="s">
        <v>14</v>
      </c>
      <c r="C6" s="4">
        <v>2000.0</v>
      </c>
      <c r="D6" s="4" t="s">
        <v>15</v>
      </c>
      <c r="F6" s="5" t="s">
        <v>16</v>
      </c>
      <c r="G6" s="5">
        <f>SUMIF(D6:D1000,"Investment",C6:C1000)</f>
        <v>2000</v>
      </c>
    </row>
    <row r="19">
      <c r="F19" s="5" t="s">
        <v>17</v>
      </c>
      <c r="G19" s="5">
        <f>SUM(G2:G14)</f>
        <v>4223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6">
      <formula1>"investment,family,grocery,food,Travel,loan,Recharge,Credit card,Rent,health care,Shopping,Gold Investment,Emergency fund,P &amp; P Development,Insurance"</formula1>
    </dataValidation>
  </dataValidations>
  <printOptions/>
  <pageMargins bottom="1.0" footer="0.0" header="0.0" left="0.75" right="0.75" top="1.0"/>
  <pageSetup orientation="landscape"/>
  <drawing r:id="rId1"/>
</worksheet>
</file>