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eenrenji/Stevens/CS513/hw/hw5_Dtree/"/>
    </mc:Choice>
  </mc:AlternateContent>
  <xr:revisionPtr revIDLastSave="0" documentId="8_{5DFF8D93-FC5C-0048-AFFC-CF73AC3C9D69}" xr6:coauthVersionLast="47" xr6:coauthVersionMax="47" xr10:uidLastSave="{00000000-0000-0000-0000-000000000000}"/>
  <bookViews>
    <workbookView xWindow="0" yWindow="720" windowWidth="29400" windowHeight="18400" xr2:uid="{3CBDC414-1220-9A4E-9686-D62BA9BE9D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K31" i="1" s="1"/>
  <c r="E31" i="1"/>
  <c r="I31" i="1"/>
  <c r="L31" i="1" s="1"/>
  <c r="J31" i="1"/>
  <c r="I32" i="1"/>
  <c r="J32" i="1"/>
  <c r="I33" i="1"/>
  <c r="J33" i="1"/>
  <c r="I34" i="1"/>
  <c r="J34" i="1"/>
  <c r="D35" i="1"/>
  <c r="K35" i="1" s="1"/>
  <c r="E35" i="1"/>
  <c r="I35" i="1"/>
  <c r="L35" i="1" s="1"/>
  <c r="J35" i="1"/>
  <c r="I36" i="1"/>
  <c r="J36" i="1"/>
  <c r="I37" i="1"/>
  <c r="J37" i="1"/>
  <c r="I38" i="1"/>
  <c r="J38" i="1"/>
  <c r="D39" i="1"/>
  <c r="E39" i="1"/>
  <c r="I39" i="1"/>
  <c r="J39" i="1"/>
  <c r="K39" i="1"/>
  <c r="M39" i="1" s="1"/>
  <c r="L39" i="1"/>
  <c r="I40" i="1"/>
  <c r="J40" i="1"/>
  <c r="I41" i="1"/>
  <c r="J41" i="1"/>
  <c r="I42" i="1"/>
  <c r="J42" i="1"/>
  <c r="D43" i="1"/>
  <c r="K43" i="1" s="1"/>
  <c r="E43" i="1"/>
  <c r="I43" i="1"/>
  <c r="J43" i="1"/>
  <c r="L43" i="1" s="1"/>
  <c r="I44" i="1"/>
  <c r="J44" i="1"/>
  <c r="I45" i="1"/>
  <c r="J45" i="1"/>
  <c r="I46" i="1"/>
  <c r="J46" i="1"/>
  <c r="D47" i="1"/>
  <c r="E47" i="1"/>
  <c r="I47" i="1"/>
  <c r="L47" i="1" s="1"/>
  <c r="J47" i="1"/>
  <c r="K47" i="1"/>
  <c r="M47" i="1" s="1"/>
  <c r="I48" i="1"/>
  <c r="J48" i="1"/>
  <c r="I49" i="1"/>
  <c r="J49" i="1"/>
  <c r="I50" i="1"/>
  <c r="J50" i="1"/>
  <c r="D51" i="1"/>
  <c r="E51" i="1"/>
  <c r="I51" i="1"/>
  <c r="J51" i="1"/>
  <c r="K51" i="1"/>
  <c r="L51" i="1"/>
  <c r="M51" i="1" s="1"/>
  <c r="I52" i="1"/>
  <c r="J52" i="1"/>
  <c r="I53" i="1"/>
  <c r="J53" i="1"/>
  <c r="I54" i="1"/>
  <c r="J54" i="1"/>
  <c r="D55" i="1"/>
  <c r="K55" i="1" s="1"/>
  <c r="E55" i="1"/>
  <c r="I55" i="1"/>
  <c r="L55" i="1" s="1"/>
  <c r="J55" i="1"/>
  <c r="I56" i="1"/>
  <c r="J56" i="1"/>
  <c r="I57" i="1"/>
  <c r="J57" i="1"/>
  <c r="I58" i="1"/>
  <c r="J58" i="1"/>
  <c r="D59" i="1"/>
  <c r="E59" i="1"/>
  <c r="I59" i="1"/>
  <c r="J59" i="1"/>
  <c r="K59" i="1"/>
  <c r="M59" i="1" s="1"/>
  <c r="L59" i="1"/>
  <c r="I60" i="1"/>
  <c r="J60" i="1"/>
  <c r="I61" i="1"/>
  <c r="J61" i="1"/>
  <c r="I62" i="1"/>
  <c r="J62" i="1"/>
  <c r="M55" i="1" l="1"/>
  <c r="M35" i="1"/>
  <c r="M43" i="1"/>
  <c r="M31" i="1"/>
</calcChain>
</file>

<file path=xl/sharedStrings.xml><?xml version="1.0" encoding="utf-8"?>
<sst xmlns="http://schemas.openxmlformats.org/spreadsheetml/2006/main" count="95" uniqueCount="40">
  <si>
    <t>Classification and Regression Tree</t>
  </si>
  <si>
    <t>L4</t>
  </si>
  <si>
    <t>L3</t>
  </si>
  <si>
    <t>L2</t>
  </si>
  <si>
    <t>L1</t>
  </si>
  <si>
    <t>Age : 3</t>
  </si>
  <si>
    <t>Age : 2</t>
  </si>
  <si>
    <t>Since Management has the highest                     Q( s | t ) ,  it is the best splitting node</t>
  </si>
  <si>
    <t>Age : 1</t>
  </si>
  <si>
    <t>Male</t>
  </si>
  <si>
    <t>Staff</t>
  </si>
  <si>
    <t>Sales</t>
  </si>
  <si>
    <t>Management</t>
  </si>
  <si>
    <t>Service</t>
  </si>
  <si>
    <t>Φ( s | t)</t>
  </si>
  <si>
    <t>Q( s | t )</t>
  </si>
  <si>
    <t>2 *PL*PR</t>
  </si>
  <si>
    <t>P( j | tR )</t>
  </si>
  <si>
    <t>P( j | tL )</t>
  </si>
  <si>
    <t>R</t>
  </si>
  <si>
    <t>L</t>
  </si>
  <si>
    <t>Level</t>
  </si>
  <si>
    <t>PR</t>
  </si>
  <si>
    <t>PL</t>
  </si>
  <si>
    <t>nodes on Right</t>
  </si>
  <si>
    <t>nodes on Left</t>
  </si>
  <si>
    <t>Splits Categories</t>
  </si>
  <si>
    <t>&gt;= 41</t>
  </si>
  <si>
    <t>31 to 40</t>
  </si>
  <si>
    <t>&lt;= 30</t>
  </si>
  <si>
    <t>Age</t>
  </si>
  <si>
    <t>&gt;= 55,000</t>
  </si>
  <si>
    <t>45,000 to 54,999</t>
  </si>
  <si>
    <t>35,000 to 44,999</t>
  </si>
  <si>
    <t>&lt;= 34,999</t>
  </si>
  <si>
    <t>Salary</t>
  </si>
  <si>
    <t>Discretizing Salary And Age</t>
  </si>
  <si>
    <t>Female</t>
  </si>
  <si>
    <t>Gender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</si>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</sst>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 (Body)"/>
    </font>
    <font>
      <b/>
      <sz val="14"/>
      <color theme="1"/>
      <name val="Calibri"/>
      <family val="2"/>
      <scheme val="minor"/>
    </font>
    <font>
      <b/>
      <sz val="1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68</xdr:row>
      <xdr:rowOff>88899</xdr:rowOff>
    </xdr:from>
    <xdr:ext cx="10896600" cy="6512321"/>
    <xdr:pic>
      <xdr:nvPicPr>
        <xdr:cNvPr id="2" name="Picture 1">
          <a:extLst>
            <a:ext uri="{FF2B5EF4-FFF2-40B4-BE49-F238E27FC236}">
              <a16:creationId xmlns:a16="http://schemas.microsoft.com/office/drawing/2014/main" id="{F38611C8-5564-1E48-BD9B-A5179EB85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06499"/>
          <a:ext cx="10896600" cy="651232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65C3-15BD-5148-ADED-97AFF721AA2B}">
  <dimension ref="A1:R66"/>
  <sheetViews>
    <sheetView tabSelected="1" workbookViewId="0">
      <selection activeCell="Q64" sqref="Q64"/>
    </sheetView>
  </sheetViews>
  <sheetFormatPr baseColWidth="10" defaultRowHeight="16" x14ac:dyDescent="0.2"/>
  <cols>
    <col min="1" max="1" width="12.33203125" customWidth="1"/>
    <col min="2" max="2" width="10.83203125" customWidth="1"/>
  </cols>
  <sheetData>
    <row r="1" spans="1:6" x14ac:dyDescent="0.2">
      <c r="A1" s="5" t="s">
        <v>39</v>
      </c>
      <c r="B1" s="5" t="s">
        <v>38</v>
      </c>
      <c r="C1" s="5" t="s">
        <v>30</v>
      </c>
      <c r="D1" s="5" t="s">
        <v>35</v>
      </c>
      <c r="E1" s="5" t="s">
        <v>35</v>
      </c>
      <c r="F1" s="5" t="s">
        <v>30</v>
      </c>
    </row>
    <row r="2" spans="1:6" x14ac:dyDescent="0.2">
      <c r="A2" s="7" t="s">
        <v>13</v>
      </c>
      <c r="B2" s="7" t="s">
        <v>37</v>
      </c>
      <c r="C2" s="7">
        <v>45</v>
      </c>
      <c r="D2" s="7">
        <v>48000</v>
      </c>
      <c r="E2" s="7">
        <v>3</v>
      </c>
      <c r="F2" s="7">
        <v>3</v>
      </c>
    </row>
    <row r="3" spans="1:6" x14ac:dyDescent="0.2">
      <c r="A3" s="7" t="s">
        <v>13</v>
      </c>
      <c r="B3" s="7" t="s">
        <v>9</v>
      </c>
      <c r="C3" s="7">
        <v>25</v>
      </c>
      <c r="D3" s="7">
        <v>25000</v>
      </c>
      <c r="E3" s="7">
        <v>1</v>
      </c>
      <c r="F3" s="7">
        <v>1</v>
      </c>
    </row>
    <row r="4" spans="1:6" x14ac:dyDescent="0.2">
      <c r="A4" s="7" t="s">
        <v>13</v>
      </c>
      <c r="B4" s="7" t="s">
        <v>9</v>
      </c>
      <c r="C4" s="7">
        <v>33</v>
      </c>
      <c r="D4" s="7">
        <v>35000</v>
      </c>
      <c r="E4" s="7">
        <v>2</v>
      </c>
      <c r="F4" s="7">
        <v>2</v>
      </c>
    </row>
    <row r="5" spans="1:6" x14ac:dyDescent="0.2">
      <c r="A5" s="7" t="s">
        <v>12</v>
      </c>
      <c r="B5" s="7" t="s">
        <v>9</v>
      </c>
      <c r="C5" s="7">
        <v>25</v>
      </c>
      <c r="D5" s="7">
        <v>45000</v>
      </c>
      <c r="E5" s="7">
        <v>3</v>
      </c>
      <c r="F5" s="7">
        <v>1</v>
      </c>
    </row>
    <row r="6" spans="1:6" x14ac:dyDescent="0.2">
      <c r="A6" s="7" t="s">
        <v>12</v>
      </c>
      <c r="B6" s="7" t="s">
        <v>37</v>
      </c>
      <c r="C6" s="7">
        <v>35</v>
      </c>
      <c r="D6" s="7">
        <v>65000</v>
      </c>
      <c r="E6" s="7">
        <v>4</v>
      </c>
      <c r="F6" s="7">
        <v>2</v>
      </c>
    </row>
    <row r="7" spans="1:6" x14ac:dyDescent="0.2">
      <c r="A7" s="7" t="s">
        <v>12</v>
      </c>
      <c r="B7" s="7" t="s">
        <v>9</v>
      </c>
      <c r="C7" s="7">
        <v>26</v>
      </c>
      <c r="D7" s="7">
        <v>45000</v>
      </c>
      <c r="E7" s="7">
        <v>3</v>
      </c>
      <c r="F7" s="7">
        <v>1</v>
      </c>
    </row>
    <row r="8" spans="1:6" x14ac:dyDescent="0.2">
      <c r="A8" s="7" t="s">
        <v>12</v>
      </c>
      <c r="B8" s="7" t="s">
        <v>37</v>
      </c>
      <c r="C8" s="7">
        <v>45</v>
      </c>
      <c r="D8" s="7">
        <v>70000</v>
      </c>
      <c r="E8" s="7">
        <v>4</v>
      </c>
      <c r="F8" s="7">
        <v>3</v>
      </c>
    </row>
    <row r="9" spans="1:6" x14ac:dyDescent="0.2">
      <c r="A9" s="7" t="s">
        <v>11</v>
      </c>
      <c r="B9" s="7" t="s">
        <v>37</v>
      </c>
      <c r="C9" s="7">
        <v>40</v>
      </c>
      <c r="D9" s="7">
        <v>50000</v>
      </c>
      <c r="E9" s="7">
        <v>3</v>
      </c>
      <c r="F9" s="7">
        <v>2</v>
      </c>
    </row>
    <row r="10" spans="1:6" x14ac:dyDescent="0.2">
      <c r="A10" s="7" t="s">
        <v>11</v>
      </c>
      <c r="B10" s="7" t="s">
        <v>9</v>
      </c>
      <c r="C10" s="7">
        <v>30</v>
      </c>
      <c r="D10" s="7">
        <v>40000</v>
      </c>
      <c r="E10" s="7">
        <v>2</v>
      </c>
      <c r="F10" s="7">
        <v>1</v>
      </c>
    </row>
    <row r="11" spans="1:6" x14ac:dyDescent="0.2">
      <c r="A11" s="7" t="s">
        <v>10</v>
      </c>
      <c r="B11" s="7" t="s">
        <v>37</v>
      </c>
      <c r="C11" s="7">
        <v>50</v>
      </c>
      <c r="D11" s="7">
        <v>40000</v>
      </c>
      <c r="E11" s="7">
        <v>2</v>
      </c>
      <c r="F11" s="7">
        <v>3</v>
      </c>
    </row>
    <row r="12" spans="1:6" x14ac:dyDescent="0.2">
      <c r="A12" s="7" t="s">
        <v>10</v>
      </c>
      <c r="B12" s="7" t="s">
        <v>9</v>
      </c>
      <c r="C12" s="7">
        <v>25</v>
      </c>
      <c r="D12" s="7">
        <v>25000</v>
      </c>
      <c r="E12" s="7">
        <v>1</v>
      </c>
      <c r="F12" s="7">
        <v>1</v>
      </c>
    </row>
    <row r="14" spans="1:6" ht="22" x14ac:dyDescent="0.25">
      <c r="A14" s="6" t="s">
        <v>36</v>
      </c>
    </row>
    <row r="16" spans="1:6" x14ac:dyDescent="0.2">
      <c r="A16" s="5" t="s">
        <v>35</v>
      </c>
      <c r="B16" s="5" t="s">
        <v>21</v>
      </c>
    </row>
    <row r="17" spans="1:13" x14ac:dyDescent="0.2">
      <c r="A17" s="5" t="s">
        <v>34</v>
      </c>
      <c r="B17" s="5">
        <v>1</v>
      </c>
    </row>
    <row r="18" spans="1:13" x14ac:dyDescent="0.2">
      <c r="A18" s="5" t="s">
        <v>33</v>
      </c>
      <c r="B18" s="5">
        <v>2</v>
      </c>
    </row>
    <row r="19" spans="1:13" x14ac:dyDescent="0.2">
      <c r="A19" s="5" t="s">
        <v>32</v>
      </c>
      <c r="B19" s="5">
        <v>3</v>
      </c>
    </row>
    <row r="20" spans="1:13" x14ac:dyDescent="0.2">
      <c r="A20" s="5" t="s">
        <v>31</v>
      </c>
      <c r="B20" s="5">
        <v>4</v>
      </c>
    </row>
    <row r="21" spans="1:13" x14ac:dyDescent="0.2">
      <c r="A21" s="5"/>
      <c r="B21" s="5"/>
    </row>
    <row r="22" spans="1:13" x14ac:dyDescent="0.2">
      <c r="A22" s="5" t="s">
        <v>30</v>
      </c>
      <c r="B22" s="5" t="s">
        <v>21</v>
      </c>
    </row>
    <row r="23" spans="1:13" x14ac:dyDescent="0.2">
      <c r="A23" s="5" t="s">
        <v>29</v>
      </c>
      <c r="B23" s="5">
        <v>1</v>
      </c>
    </row>
    <row r="24" spans="1:13" x14ac:dyDescent="0.2">
      <c r="A24" s="5" t="s">
        <v>28</v>
      </c>
      <c r="B24" s="5">
        <v>2</v>
      </c>
    </row>
    <row r="25" spans="1:13" x14ac:dyDescent="0.2">
      <c r="A25" s="5" t="s">
        <v>27</v>
      </c>
      <c r="B25" s="5">
        <v>3</v>
      </c>
    </row>
    <row r="30" spans="1:13" ht="40" x14ac:dyDescent="0.2">
      <c r="A30" s="4" t="s">
        <v>26</v>
      </c>
      <c r="B30" s="4" t="s">
        <v>25</v>
      </c>
      <c r="C30" s="4" t="s">
        <v>24</v>
      </c>
      <c r="D30" s="4" t="s">
        <v>23</v>
      </c>
      <c r="E30" s="4" t="s">
        <v>22</v>
      </c>
      <c r="F30" s="4" t="s">
        <v>21</v>
      </c>
      <c r="G30" s="4" t="s">
        <v>20</v>
      </c>
      <c r="H30" s="4" t="s">
        <v>19</v>
      </c>
      <c r="I30" s="4" t="s">
        <v>18</v>
      </c>
      <c r="J30" s="4" t="s">
        <v>17</v>
      </c>
      <c r="K30" s="4" t="s">
        <v>16</v>
      </c>
      <c r="L30" s="4" t="s">
        <v>15</v>
      </c>
      <c r="M30" s="4" t="s">
        <v>14</v>
      </c>
    </row>
    <row r="31" spans="1:13" ht="17" x14ac:dyDescent="0.2">
      <c r="A31" s="2" t="s">
        <v>13</v>
      </c>
      <c r="B31" s="2">
        <v>3</v>
      </c>
      <c r="C31" s="2">
        <v>8</v>
      </c>
      <c r="D31" s="2">
        <f>B31/(B31+C31)</f>
        <v>0.27272727272727271</v>
      </c>
      <c r="E31" s="2">
        <f>C31/(B31 + C31)</f>
        <v>0.72727272727272729</v>
      </c>
      <c r="F31" s="2" t="s">
        <v>4</v>
      </c>
      <c r="G31" s="2">
        <v>1</v>
      </c>
      <c r="H31" s="2">
        <v>1</v>
      </c>
      <c r="I31" s="2">
        <f>G31/B31</f>
        <v>0.33333333333333331</v>
      </c>
      <c r="J31" s="2">
        <f>H31/C31</f>
        <v>0.125</v>
      </c>
      <c r="K31" s="2">
        <f>D31*E31*2</f>
        <v>0.39669421487603301</v>
      </c>
      <c r="L31" s="2">
        <f>ABS(I31 - J31) + ABS(I32 - J32) + ABS(I33 - J33) + ABS(I34 - J34)</f>
        <v>0.58333333333333326</v>
      </c>
      <c r="M31" s="2">
        <f>K31*L31</f>
        <v>0.2314049586776859</v>
      </c>
    </row>
    <row r="32" spans="1:13" ht="17" x14ac:dyDescent="0.2">
      <c r="A32" s="2"/>
      <c r="B32" s="2"/>
      <c r="C32" s="2"/>
      <c r="D32" s="2"/>
      <c r="E32" s="2"/>
      <c r="F32" s="2" t="s">
        <v>3</v>
      </c>
      <c r="G32" s="2">
        <v>1</v>
      </c>
      <c r="H32" s="2">
        <v>2</v>
      </c>
      <c r="I32" s="2">
        <f>G32/B31</f>
        <v>0.33333333333333331</v>
      </c>
      <c r="J32" s="2">
        <f>H32/C31</f>
        <v>0.25</v>
      </c>
      <c r="K32" s="2"/>
      <c r="L32" s="2"/>
      <c r="M32" s="2"/>
    </row>
    <row r="33" spans="1:13" ht="17" x14ac:dyDescent="0.2">
      <c r="A33" s="2"/>
      <c r="B33" s="2"/>
      <c r="C33" s="2"/>
      <c r="D33" s="2"/>
      <c r="E33" s="2"/>
      <c r="F33" s="2" t="s">
        <v>2</v>
      </c>
      <c r="G33" s="2">
        <v>1</v>
      </c>
      <c r="H33" s="2">
        <v>3</v>
      </c>
      <c r="I33" s="2">
        <f>G33/B31</f>
        <v>0.33333333333333331</v>
      </c>
      <c r="J33" s="2">
        <f>H33/C31</f>
        <v>0.375</v>
      </c>
      <c r="K33" s="2"/>
      <c r="L33" s="2"/>
      <c r="M33" s="2"/>
    </row>
    <row r="34" spans="1:13" ht="17" x14ac:dyDescent="0.2">
      <c r="A34" s="2"/>
      <c r="B34" s="2"/>
      <c r="C34" s="2"/>
      <c r="D34" s="2"/>
      <c r="E34" s="2"/>
      <c r="F34" s="2" t="s">
        <v>1</v>
      </c>
      <c r="G34" s="2">
        <v>0</v>
      </c>
      <c r="H34" s="2">
        <v>2</v>
      </c>
      <c r="I34" s="2">
        <f>G34/B31</f>
        <v>0</v>
      </c>
      <c r="J34" s="2">
        <f>H34/C31</f>
        <v>0.25</v>
      </c>
      <c r="K34" s="2"/>
      <c r="L34" s="2"/>
      <c r="M34" s="2"/>
    </row>
    <row r="35" spans="1:13" ht="17" x14ac:dyDescent="0.2">
      <c r="A35" s="2" t="s">
        <v>12</v>
      </c>
      <c r="B35" s="2">
        <v>4</v>
      </c>
      <c r="C35" s="2">
        <v>7</v>
      </c>
      <c r="D35" s="2">
        <f>B35/(B35+C35)</f>
        <v>0.36363636363636365</v>
      </c>
      <c r="E35" s="2">
        <f>C35/(B35 + C35)</f>
        <v>0.63636363636363635</v>
      </c>
      <c r="F35" s="2" t="s">
        <v>4</v>
      </c>
      <c r="G35" s="2">
        <v>0</v>
      </c>
      <c r="H35" s="2">
        <v>2</v>
      </c>
      <c r="I35" s="2">
        <f>G35/B35</f>
        <v>0</v>
      </c>
      <c r="J35" s="2">
        <f>H35/C35</f>
        <v>0.2857142857142857</v>
      </c>
      <c r="K35" s="2">
        <f>D35*E35*2</f>
        <v>0.46280991735537191</v>
      </c>
      <c r="L35" s="2">
        <f>ABS(I35 - J35) + ABS(I36 - J36) + ABS(I37 - J37) + ABS(I38 - J38)</f>
        <v>1.4285714285714284</v>
      </c>
      <c r="M35" s="2">
        <f>K35*L35</f>
        <v>0.66115702479338834</v>
      </c>
    </row>
    <row r="36" spans="1:13" ht="17" x14ac:dyDescent="0.2">
      <c r="A36" s="2"/>
      <c r="B36" s="2"/>
      <c r="C36" s="2"/>
      <c r="D36" s="2"/>
      <c r="E36" s="2"/>
      <c r="F36" s="2" t="s">
        <v>3</v>
      </c>
      <c r="G36" s="2">
        <v>0</v>
      </c>
      <c r="H36" s="2">
        <v>3</v>
      </c>
      <c r="I36" s="2">
        <f>G36/B35</f>
        <v>0</v>
      </c>
      <c r="J36" s="2">
        <f>H36/C35</f>
        <v>0.42857142857142855</v>
      </c>
      <c r="K36" s="2"/>
      <c r="L36" s="2"/>
      <c r="M36" s="2"/>
    </row>
    <row r="37" spans="1:13" ht="17" x14ac:dyDescent="0.2">
      <c r="A37" s="2"/>
      <c r="B37" s="2"/>
      <c r="C37" s="2"/>
      <c r="D37" s="2"/>
      <c r="E37" s="2"/>
      <c r="F37" s="2" t="s">
        <v>2</v>
      </c>
      <c r="G37" s="2">
        <v>2</v>
      </c>
      <c r="H37" s="2">
        <v>2</v>
      </c>
      <c r="I37" s="2">
        <f>G37/B35</f>
        <v>0.5</v>
      </c>
      <c r="J37" s="2">
        <f>H37/C35</f>
        <v>0.2857142857142857</v>
      </c>
      <c r="K37" s="2"/>
      <c r="L37" s="2"/>
      <c r="M37" s="2"/>
    </row>
    <row r="38" spans="1:13" ht="17" x14ac:dyDescent="0.2">
      <c r="A38" s="2"/>
      <c r="B38" s="2"/>
      <c r="C38" s="2"/>
      <c r="D38" s="2"/>
      <c r="E38" s="2"/>
      <c r="F38" s="2" t="s">
        <v>1</v>
      </c>
      <c r="G38" s="2">
        <v>2</v>
      </c>
      <c r="H38" s="2">
        <v>0</v>
      </c>
      <c r="I38" s="2">
        <f>G38/B35</f>
        <v>0.5</v>
      </c>
      <c r="J38" s="2">
        <f>H38/C35</f>
        <v>0</v>
      </c>
      <c r="K38" s="2"/>
      <c r="L38" s="2"/>
      <c r="M38" s="2"/>
    </row>
    <row r="39" spans="1:13" ht="17" x14ac:dyDescent="0.2">
      <c r="A39" s="2" t="s">
        <v>11</v>
      </c>
      <c r="B39" s="2">
        <v>2</v>
      </c>
      <c r="C39" s="2">
        <v>9</v>
      </c>
      <c r="D39" s="2">
        <f>B39/(B39+C39)</f>
        <v>0.18181818181818182</v>
      </c>
      <c r="E39" s="2">
        <f>C39/(B39 + C39)</f>
        <v>0.81818181818181823</v>
      </c>
      <c r="F39" s="2" t="s">
        <v>4</v>
      </c>
      <c r="G39" s="2">
        <v>0</v>
      </c>
      <c r="H39" s="2">
        <v>2</v>
      </c>
      <c r="I39" s="2">
        <f>G39/B39</f>
        <v>0</v>
      </c>
      <c r="J39" s="2">
        <f>H39/C39</f>
        <v>0.22222222222222221</v>
      </c>
      <c r="K39" s="2">
        <f>D39*E39*2</f>
        <v>0.2975206611570248</v>
      </c>
      <c r="L39" s="2">
        <f>ABS(I39 - J39) + ABS(I40 - J40) + ABS(I41 - J41) + ABS(I42 - J42)</f>
        <v>0.88888888888888895</v>
      </c>
      <c r="M39" s="2">
        <f>K39*L39</f>
        <v>0.26446280991735538</v>
      </c>
    </row>
    <row r="40" spans="1:13" ht="17" x14ac:dyDescent="0.2">
      <c r="A40" s="2"/>
      <c r="B40" s="2"/>
      <c r="C40" s="2"/>
      <c r="D40" s="2"/>
      <c r="E40" s="2"/>
      <c r="F40" s="2" t="s">
        <v>3</v>
      </c>
      <c r="G40" s="2">
        <v>1</v>
      </c>
      <c r="H40" s="2">
        <v>2</v>
      </c>
      <c r="I40" s="2">
        <f>G40/B39</f>
        <v>0.5</v>
      </c>
      <c r="J40" s="2">
        <f>H40/C39</f>
        <v>0.22222222222222221</v>
      </c>
      <c r="K40" s="2"/>
      <c r="L40" s="2"/>
      <c r="M40" s="2"/>
    </row>
    <row r="41" spans="1:13" ht="17" x14ac:dyDescent="0.2">
      <c r="A41" s="2"/>
      <c r="B41" s="2"/>
      <c r="C41" s="2"/>
      <c r="D41" s="2"/>
      <c r="E41" s="2"/>
      <c r="F41" s="2" t="s">
        <v>2</v>
      </c>
      <c r="G41" s="2">
        <v>1</v>
      </c>
      <c r="H41" s="2">
        <v>3</v>
      </c>
      <c r="I41" s="2">
        <f>G41/B39</f>
        <v>0.5</v>
      </c>
      <c r="J41" s="2">
        <f>H41/C39</f>
        <v>0.33333333333333331</v>
      </c>
      <c r="K41" s="2"/>
      <c r="L41" s="2"/>
      <c r="M41" s="2"/>
    </row>
    <row r="42" spans="1:13" ht="17" x14ac:dyDescent="0.2">
      <c r="A42" s="2"/>
      <c r="B42" s="2"/>
      <c r="C42" s="2"/>
      <c r="D42" s="2"/>
      <c r="E42" s="2"/>
      <c r="F42" s="2" t="s">
        <v>1</v>
      </c>
      <c r="G42" s="2">
        <v>0</v>
      </c>
      <c r="H42" s="2">
        <v>2</v>
      </c>
      <c r="I42" s="2">
        <f>G42/B39</f>
        <v>0</v>
      </c>
      <c r="J42" s="2">
        <f>H42/C39</f>
        <v>0.22222222222222221</v>
      </c>
      <c r="K42" s="2"/>
      <c r="L42" s="2"/>
      <c r="M42" s="2"/>
    </row>
    <row r="43" spans="1:13" ht="24" customHeight="1" x14ac:dyDescent="0.2">
      <c r="A43" s="2" t="s">
        <v>10</v>
      </c>
      <c r="B43" s="2">
        <v>2</v>
      </c>
      <c r="C43" s="2">
        <v>9</v>
      </c>
      <c r="D43" s="2">
        <f>B43/(B43+C43)</f>
        <v>0.18181818181818182</v>
      </c>
      <c r="E43" s="2">
        <f>C43/(B43 + C43)</f>
        <v>0.81818181818181823</v>
      </c>
      <c r="F43" s="2" t="s">
        <v>4</v>
      </c>
      <c r="G43" s="2">
        <v>1</v>
      </c>
      <c r="H43" s="2">
        <v>1</v>
      </c>
      <c r="I43" s="2">
        <f>G43/B43</f>
        <v>0.5</v>
      </c>
      <c r="J43" s="2">
        <f>H43/C43</f>
        <v>0.1111111111111111</v>
      </c>
      <c r="K43" s="2">
        <f>D43*E43*2</f>
        <v>0.2975206611570248</v>
      </c>
      <c r="L43" s="2">
        <f>ABS(I43 - J43) + ABS(I44 - J44) + ABS(I45 - J45) + ABS(I46 - J46)</f>
        <v>1.3333333333333335</v>
      </c>
      <c r="M43" s="2">
        <f>K43*L43</f>
        <v>0.39669421487603312</v>
      </c>
    </row>
    <row r="44" spans="1:13" ht="17" customHeight="1" x14ac:dyDescent="0.2">
      <c r="A44" s="2"/>
      <c r="B44" s="2"/>
      <c r="C44" s="2"/>
      <c r="D44" s="2"/>
      <c r="E44" s="2"/>
      <c r="F44" s="2" t="s">
        <v>3</v>
      </c>
      <c r="G44" s="2">
        <v>1</v>
      </c>
      <c r="H44" s="2">
        <v>2</v>
      </c>
      <c r="I44" s="2">
        <f>G44/B43</f>
        <v>0.5</v>
      </c>
      <c r="J44" s="2">
        <f>H44/C43</f>
        <v>0.22222222222222221</v>
      </c>
      <c r="K44" s="2"/>
      <c r="L44" s="2"/>
      <c r="M44" s="2"/>
    </row>
    <row r="45" spans="1:13" ht="17" customHeight="1" x14ac:dyDescent="0.2">
      <c r="A45" s="2"/>
      <c r="B45" s="2"/>
      <c r="C45" s="2"/>
      <c r="D45" s="2"/>
      <c r="E45" s="2"/>
      <c r="F45" s="2" t="s">
        <v>2</v>
      </c>
      <c r="G45" s="2">
        <v>0</v>
      </c>
      <c r="H45" s="2">
        <v>4</v>
      </c>
      <c r="I45" s="2">
        <f>G45/B43</f>
        <v>0</v>
      </c>
      <c r="J45" s="2">
        <f>H45/C43</f>
        <v>0.44444444444444442</v>
      </c>
      <c r="K45" s="2"/>
      <c r="L45" s="2"/>
      <c r="M45" s="2"/>
    </row>
    <row r="46" spans="1:13" ht="17" customHeight="1" x14ac:dyDescent="0.2">
      <c r="A46" s="2"/>
      <c r="B46" s="2"/>
      <c r="C46" s="2"/>
      <c r="D46" s="2"/>
      <c r="E46" s="2"/>
      <c r="F46" s="2" t="s">
        <v>1</v>
      </c>
      <c r="G46" s="2">
        <v>0</v>
      </c>
      <c r="H46" s="2">
        <v>2</v>
      </c>
      <c r="I46" s="2">
        <f>G46/B43</f>
        <v>0</v>
      </c>
      <c r="J46" s="2">
        <f>H46/C43</f>
        <v>0.22222222222222221</v>
      </c>
      <c r="K46" s="2"/>
      <c r="L46" s="2"/>
      <c r="M46" s="2"/>
    </row>
    <row r="47" spans="1:13" ht="17" customHeight="1" x14ac:dyDescent="0.2">
      <c r="A47" s="2" t="s">
        <v>9</v>
      </c>
      <c r="B47" s="2">
        <v>6</v>
      </c>
      <c r="C47" s="2">
        <v>5</v>
      </c>
      <c r="D47" s="2">
        <f>B47/(B47+C47)</f>
        <v>0.54545454545454541</v>
      </c>
      <c r="E47" s="2">
        <f>C47/(B47 + C47)</f>
        <v>0.45454545454545453</v>
      </c>
      <c r="F47" s="2" t="s">
        <v>4</v>
      </c>
      <c r="G47" s="2">
        <v>2</v>
      </c>
      <c r="H47" s="2">
        <v>0</v>
      </c>
      <c r="I47" s="2">
        <f>G47/B47</f>
        <v>0.33333333333333331</v>
      </c>
      <c r="J47" s="2">
        <f>H47/C47</f>
        <v>0</v>
      </c>
      <c r="K47" s="2">
        <f>D47*E47*2</f>
        <v>0.49586776859504128</v>
      </c>
      <c r="L47" s="2">
        <f>ABS(I47 - J47) + ABS(I48 - J48) + ABS(I49 - J49) + ABS(I50 - J50)</f>
        <v>0.93333333333333335</v>
      </c>
      <c r="M47" s="2">
        <f>K47*L47</f>
        <v>0.46280991735537186</v>
      </c>
    </row>
    <row r="48" spans="1:13" ht="17" customHeight="1" x14ac:dyDescent="0.2">
      <c r="A48" s="2"/>
      <c r="B48" s="2"/>
      <c r="C48" s="2"/>
      <c r="D48" s="2"/>
      <c r="E48" s="2"/>
      <c r="F48" s="2" t="s">
        <v>3</v>
      </c>
      <c r="G48" s="2">
        <v>2</v>
      </c>
      <c r="H48" s="2">
        <v>1</v>
      </c>
      <c r="I48" s="2">
        <f>G48/B47</f>
        <v>0.33333333333333331</v>
      </c>
      <c r="J48" s="2">
        <f>H48/C47</f>
        <v>0.2</v>
      </c>
      <c r="K48" s="2"/>
      <c r="L48" s="2"/>
      <c r="M48" s="2"/>
    </row>
    <row r="49" spans="1:18" ht="17" x14ac:dyDescent="0.2">
      <c r="A49" s="2"/>
      <c r="B49" s="2"/>
      <c r="C49" s="2"/>
      <c r="D49" s="2"/>
      <c r="E49" s="2"/>
      <c r="F49" s="2" t="s">
        <v>2</v>
      </c>
      <c r="G49" s="2">
        <v>2</v>
      </c>
      <c r="H49" s="2">
        <v>2</v>
      </c>
      <c r="I49" s="2">
        <f>G49/B47</f>
        <v>0.33333333333333331</v>
      </c>
      <c r="J49" s="2">
        <f>H49/C47</f>
        <v>0.4</v>
      </c>
      <c r="K49" s="2"/>
      <c r="L49" s="2"/>
      <c r="M49" s="2"/>
    </row>
    <row r="50" spans="1:18" ht="17" x14ac:dyDescent="0.2">
      <c r="A50" s="2"/>
      <c r="B50" s="2"/>
      <c r="C50" s="2"/>
      <c r="D50" s="2"/>
      <c r="E50" s="2"/>
      <c r="F50" s="2" t="s">
        <v>1</v>
      </c>
      <c r="G50" s="2">
        <v>0</v>
      </c>
      <c r="H50" s="2">
        <v>2</v>
      </c>
      <c r="I50" s="2">
        <f>G50/B47</f>
        <v>0</v>
      </c>
      <c r="J50" s="2">
        <f>H50/C47</f>
        <v>0.4</v>
      </c>
      <c r="K50" s="2"/>
      <c r="L50" s="2"/>
      <c r="M50" s="2"/>
    </row>
    <row r="51" spans="1:18" ht="17" x14ac:dyDescent="0.2">
      <c r="A51" s="2" t="s">
        <v>8</v>
      </c>
      <c r="B51" s="2">
        <v>5</v>
      </c>
      <c r="C51" s="2">
        <v>6</v>
      </c>
      <c r="D51" s="2">
        <f>B51/(B51+C51)</f>
        <v>0.45454545454545453</v>
      </c>
      <c r="E51" s="2">
        <f>C51/(B51 + C51)</f>
        <v>0.54545454545454541</v>
      </c>
      <c r="F51" s="2" t="s">
        <v>4</v>
      </c>
      <c r="G51" s="2">
        <v>2</v>
      </c>
      <c r="H51" s="2">
        <v>0</v>
      </c>
      <c r="I51" s="2">
        <f>G51/B51</f>
        <v>0.4</v>
      </c>
      <c r="J51" s="2">
        <f>H51/C51</f>
        <v>0</v>
      </c>
      <c r="K51" s="2">
        <f>D51*E51*2</f>
        <v>0.49586776859504128</v>
      </c>
      <c r="L51" s="2">
        <f>ABS(I51 - J51) + ABS(I52 - J52) + ABS(I53 - J53) + ABS(I54 - J54)</f>
        <v>0.93333333333333335</v>
      </c>
      <c r="M51" s="2">
        <f>K51*L51</f>
        <v>0.46280991735537186</v>
      </c>
    </row>
    <row r="52" spans="1:18" ht="17" x14ac:dyDescent="0.2">
      <c r="A52" s="2"/>
      <c r="B52" s="2"/>
      <c r="C52" s="2"/>
      <c r="D52" s="2"/>
      <c r="E52" s="2"/>
      <c r="F52" s="2" t="s">
        <v>3</v>
      </c>
      <c r="G52" s="2">
        <v>1</v>
      </c>
      <c r="H52" s="2">
        <v>2</v>
      </c>
      <c r="I52" s="2">
        <f>G52/B51</f>
        <v>0.2</v>
      </c>
      <c r="J52" s="2">
        <f>H52/C51</f>
        <v>0.33333333333333331</v>
      </c>
      <c r="K52" s="2"/>
      <c r="L52" s="2"/>
      <c r="M52" s="2"/>
    </row>
    <row r="53" spans="1:18" ht="17" x14ac:dyDescent="0.2">
      <c r="A53" s="2"/>
      <c r="B53" s="2"/>
      <c r="C53" s="2"/>
      <c r="D53" s="2"/>
      <c r="E53" s="2"/>
      <c r="F53" s="2" t="s">
        <v>2</v>
      </c>
      <c r="G53" s="2">
        <v>2</v>
      </c>
      <c r="H53" s="2">
        <v>2</v>
      </c>
      <c r="I53" s="2">
        <f>G53/B51</f>
        <v>0.4</v>
      </c>
      <c r="J53" s="2">
        <f>H53/C51</f>
        <v>0.33333333333333331</v>
      </c>
      <c r="K53" s="2"/>
      <c r="L53" s="2"/>
      <c r="M53" s="2"/>
      <c r="N53" s="3" t="s">
        <v>7</v>
      </c>
      <c r="O53" s="3"/>
      <c r="P53" s="3"/>
      <c r="Q53" s="3"/>
      <c r="R53" s="3"/>
    </row>
    <row r="54" spans="1:18" ht="17" x14ac:dyDescent="0.2">
      <c r="A54" s="2"/>
      <c r="B54" s="2"/>
      <c r="C54" s="2"/>
      <c r="D54" s="2"/>
      <c r="E54" s="2"/>
      <c r="F54" s="2" t="s">
        <v>1</v>
      </c>
      <c r="G54" s="2">
        <v>0</v>
      </c>
      <c r="H54" s="2">
        <v>2</v>
      </c>
      <c r="I54" s="2">
        <f>G54/B51</f>
        <v>0</v>
      </c>
      <c r="J54" s="2">
        <f>H54/C51</f>
        <v>0.33333333333333331</v>
      </c>
      <c r="K54" s="2"/>
      <c r="L54" s="2"/>
      <c r="M54" s="2"/>
      <c r="N54" s="3"/>
      <c r="O54" s="3"/>
      <c r="P54" s="3"/>
      <c r="Q54" s="3"/>
      <c r="R54" s="3"/>
    </row>
    <row r="55" spans="1:18" ht="17" x14ac:dyDescent="0.2">
      <c r="A55" s="2" t="s">
        <v>6</v>
      </c>
      <c r="B55" s="2">
        <v>3</v>
      </c>
      <c r="C55" s="2">
        <v>8</v>
      </c>
      <c r="D55" s="2">
        <f>B55/(B55+C55)</f>
        <v>0.27272727272727271</v>
      </c>
      <c r="E55" s="2">
        <f>C55/(B55 + C55)</f>
        <v>0.72727272727272729</v>
      </c>
      <c r="F55" s="2" t="s">
        <v>4</v>
      </c>
      <c r="G55" s="2">
        <v>0</v>
      </c>
      <c r="H55" s="2">
        <v>2</v>
      </c>
      <c r="I55" s="2">
        <f>G55/B55</f>
        <v>0</v>
      </c>
      <c r="J55" s="2">
        <f>H55/C55</f>
        <v>0.25</v>
      </c>
      <c r="K55" s="2">
        <f>D55*E55*2</f>
        <v>0.39669421487603301</v>
      </c>
      <c r="L55" s="2">
        <f>ABS(I55 - J55) + ABS(I56 - J56) + ABS(I57 - J57) + ABS(I58 - J58)</f>
        <v>0.58333333333333326</v>
      </c>
      <c r="M55" s="2">
        <f>K55*L55</f>
        <v>0.2314049586776859</v>
      </c>
      <c r="N55" s="3"/>
      <c r="O55" s="3"/>
      <c r="P55" s="3"/>
      <c r="Q55" s="3"/>
      <c r="R55" s="3"/>
    </row>
    <row r="56" spans="1:18" ht="17" x14ac:dyDescent="0.2">
      <c r="A56" s="2"/>
      <c r="B56" s="2"/>
      <c r="C56" s="2"/>
      <c r="D56" s="2"/>
      <c r="E56" s="2"/>
      <c r="F56" s="2" t="s">
        <v>3</v>
      </c>
      <c r="G56" s="2">
        <v>1</v>
      </c>
      <c r="H56" s="2">
        <v>2</v>
      </c>
      <c r="I56" s="2">
        <f>G56/B55</f>
        <v>0.33333333333333331</v>
      </c>
      <c r="J56" s="2">
        <f>H56/C55</f>
        <v>0.25</v>
      </c>
      <c r="K56" s="2"/>
      <c r="L56" s="2"/>
      <c r="M56" s="2"/>
      <c r="N56" s="3"/>
      <c r="O56" s="3"/>
      <c r="P56" s="3"/>
      <c r="Q56" s="3"/>
      <c r="R56" s="3"/>
    </row>
    <row r="57" spans="1:18" ht="17" x14ac:dyDescent="0.2">
      <c r="A57" s="2"/>
      <c r="B57" s="2"/>
      <c r="C57" s="2"/>
      <c r="D57" s="2"/>
      <c r="E57" s="2"/>
      <c r="F57" s="2" t="s">
        <v>2</v>
      </c>
      <c r="G57" s="2">
        <v>1</v>
      </c>
      <c r="H57" s="2">
        <v>3</v>
      </c>
      <c r="I57" s="2">
        <f>G57/B55</f>
        <v>0.33333333333333331</v>
      </c>
      <c r="J57" s="2">
        <f>H57/C55</f>
        <v>0.375</v>
      </c>
      <c r="K57" s="2"/>
      <c r="L57" s="2"/>
      <c r="M57" s="2"/>
      <c r="N57" s="3"/>
      <c r="O57" s="3"/>
      <c r="P57" s="3"/>
      <c r="Q57" s="3"/>
      <c r="R57" s="3"/>
    </row>
    <row r="58" spans="1:18" ht="17" x14ac:dyDescent="0.2">
      <c r="A58" s="2"/>
      <c r="B58" s="2"/>
      <c r="C58" s="2"/>
      <c r="D58" s="2"/>
      <c r="E58" s="2"/>
      <c r="F58" s="2" t="s">
        <v>1</v>
      </c>
      <c r="G58" s="2">
        <v>1</v>
      </c>
      <c r="H58" s="2">
        <v>1</v>
      </c>
      <c r="I58" s="2">
        <f>G58/B55</f>
        <v>0.33333333333333331</v>
      </c>
      <c r="J58" s="2">
        <f>H58/C55</f>
        <v>0.125</v>
      </c>
      <c r="K58" s="2"/>
      <c r="L58" s="2"/>
      <c r="M58" s="2"/>
      <c r="N58" s="3"/>
      <c r="O58" s="3"/>
      <c r="P58" s="3"/>
      <c r="Q58" s="3"/>
      <c r="R58" s="3"/>
    </row>
    <row r="59" spans="1:18" ht="17" x14ac:dyDescent="0.2">
      <c r="A59" s="2" t="s">
        <v>5</v>
      </c>
      <c r="B59" s="2">
        <v>3</v>
      </c>
      <c r="C59" s="2">
        <v>8</v>
      </c>
      <c r="D59" s="2">
        <f>B59/(B59+C59)</f>
        <v>0.27272727272727271</v>
      </c>
      <c r="E59" s="2">
        <f>C59/(B59 + C59)</f>
        <v>0.72727272727272729</v>
      </c>
      <c r="F59" s="2" t="s">
        <v>4</v>
      </c>
      <c r="G59" s="2">
        <v>0</v>
      </c>
      <c r="H59" s="2">
        <v>2</v>
      </c>
      <c r="I59" s="2">
        <f>G59/B59</f>
        <v>0</v>
      </c>
      <c r="J59" s="2">
        <f>H59/C59</f>
        <v>0.25</v>
      </c>
      <c r="K59" s="2">
        <f>D59*E59*2</f>
        <v>0.39669421487603301</v>
      </c>
      <c r="L59" s="2">
        <f>ABS(I59 - J59) + ABS(I60 - J60) + ABS(I61 - J61) + ABS(I62 - J62)</f>
        <v>0.58333333333333326</v>
      </c>
      <c r="M59" s="2">
        <f>K59*L59</f>
        <v>0.2314049586776859</v>
      </c>
    </row>
    <row r="60" spans="1:18" ht="17" x14ac:dyDescent="0.2">
      <c r="A60" s="2"/>
      <c r="B60" s="2"/>
      <c r="C60" s="2"/>
      <c r="D60" s="2"/>
      <c r="E60" s="2"/>
      <c r="F60" s="2" t="s">
        <v>3</v>
      </c>
      <c r="G60" s="2">
        <v>1</v>
      </c>
      <c r="H60" s="2">
        <v>2</v>
      </c>
      <c r="I60" s="2">
        <f>G60/B59</f>
        <v>0.33333333333333331</v>
      </c>
      <c r="J60" s="2">
        <f>H60/C59</f>
        <v>0.25</v>
      </c>
      <c r="K60" s="2"/>
      <c r="L60" s="2"/>
      <c r="M60" s="2"/>
    </row>
    <row r="61" spans="1:18" ht="17" x14ac:dyDescent="0.2">
      <c r="A61" s="2"/>
      <c r="B61" s="2"/>
      <c r="C61" s="2"/>
      <c r="D61" s="2"/>
      <c r="E61" s="2"/>
      <c r="F61" s="2" t="s">
        <v>2</v>
      </c>
      <c r="G61" s="2">
        <v>1</v>
      </c>
      <c r="H61" s="2">
        <v>3</v>
      </c>
      <c r="I61" s="2">
        <f>G61/B59</f>
        <v>0.33333333333333331</v>
      </c>
      <c r="J61" s="2">
        <f>H61/C59</f>
        <v>0.375</v>
      </c>
      <c r="K61" s="2"/>
      <c r="L61" s="2"/>
      <c r="M61" s="2"/>
    </row>
    <row r="62" spans="1:18" ht="17" x14ac:dyDescent="0.2">
      <c r="A62" s="2"/>
      <c r="B62" s="2"/>
      <c r="C62" s="2"/>
      <c r="D62" s="2"/>
      <c r="E62" s="2"/>
      <c r="F62" s="2" t="s">
        <v>1</v>
      </c>
      <c r="G62" s="2">
        <v>1</v>
      </c>
      <c r="H62" s="2">
        <v>1</v>
      </c>
      <c r="I62" s="2">
        <f>G62/B59</f>
        <v>0.33333333333333331</v>
      </c>
      <c r="J62" s="2">
        <f>H62/C59</f>
        <v>0.125</v>
      </c>
      <c r="K62" s="2"/>
      <c r="L62" s="2"/>
      <c r="M62" s="2"/>
    </row>
    <row r="66" spans="3:3" ht="21" x14ac:dyDescent="0.25">
      <c r="C66" s="1" t="s">
        <v>0</v>
      </c>
    </row>
  </sheetData>
  <mergeCells count="1">
    <mergeCell ref="N53:R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Mathews Renji</dc:creator>
  <cp:lastModifiedBy>Naveen Mathews Renji</cp:lastModifiedBy>
  <dcterms:created xsi:type="dcterms:W3CDTF">2023-04-04T18:31:00Z</dcterms:created>
  <dcterms:modified xsi:type="dcterms:W3CDTF">2023-04-04T18:31:50Z</dcterms:modified>
</cp:coreProperties>
</file>